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3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<sst xmlns="http://schemas.openxmlformats.org/spreadsheetml/2006/main" count="3165" uniqueCount="825">
  <si>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</si>
  <si>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</si>
  <si>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</si>
  <si>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</si>
  <si>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</si>
  <si>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</si>
  <si>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</si>
  <si>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</si>
  <si>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</si>
  <si>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</si>
  <si>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</si>
  <si>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</si>
  <si>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</si>
  <si>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</si>
  <si>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</si>
  <si>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</si>
  <si>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</si>
  <si>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</si>
  <si>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</si>
  <si>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</si>
  <si>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</si>
  <si>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</si>
  <si>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</si>
  <si>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</si>
  <si>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</si>
  <si>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</si>
  <si>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</si>
  <si>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</si>
  <si>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</si>
  <si>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</si>
  <si>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</si>
  <si>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</si>
  <si>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</si>
  <si>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</si>
  <si>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</si>
  <si>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</si>
  <si>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</si>
  <si>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</si>
  <si>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</si>
  <si>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</si>
  <si>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</si>
  <si>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</si>
  <si>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</si>
  <si>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</si>
  <si>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</si>
  <si>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</si>
  <si>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</si>
  <si>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</si>
  <si>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</si>
  <si>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</si>
  <si>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</si>
  <si>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</si>
  <si>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</si>
  <si>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</si>
  <si>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</si>
  <si>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</si>
  <si>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</si>
  <si>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</si>
  <si>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</si>
  <si>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</si>
  <si>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</si>
  <si>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</si>
  <si>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</si>
  <si>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</si>
  <si>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</si>
  <si>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</si>
  <si>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</si>
  <si>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</si>
  <si>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</si>
  <si>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</si>
  <si>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</si>
  <si>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</si>
  <si>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</si>
  <si>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</si>
  <si>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</si>
  <si>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</si>
  <si>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</si>
  <si>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</si>
  <si>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</si>
  <si>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</si>
  <si>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</si>
  <si>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</si>
  <si>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</si>
  <si>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</si>
  <si>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</si>
  <si>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</si>
  <si>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</si>
  <si>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</si>
  <si>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</si>
  <si>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</si>
  <si>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</si>
  <si>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</si>
  <si>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</si>
  <si>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</si>
  <si>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</si>
  <si>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</si>
  <si>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</si>
  <si>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</si>
  <si>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</si>
  <si>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</si>
  <si>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</si>
  <si>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</si>
  <si>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</si>
  <si>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</si>
  <si>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</si>
  <si>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</si>
  <si>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</si>
  <si>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</si>
  <si>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</si>
  <si>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</si>
  <si>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</si>
  <si>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</si>
  <si>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</si>
  <si>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</si>
  <si>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</si>
  <si>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</si>
  <si>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</si>
  <si>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</si>
  <si>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</si>
  <si>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</si>
  <si>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</si>
  <si>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</si>
  <si>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</si>
  <si>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</si>
  <si>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</si>
  <si>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</si>
  <si>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</si>
  <si>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</si>
  <si>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</si>
  <si>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</si>
  <si>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</si>
  <si>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</si>
  <si>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</si>
  <si>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</si>
  <si>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</si>
  <si>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</si>
  <si>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</si>
  <si>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</si>
  <si>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</si>
  <si>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</si>
  <si>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</si>
  <si>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</si>
  <si>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</si>
  <si>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</si>
  <si>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</si>
  <si>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</si>
  <si>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</si>
  <si>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</si>
  <si>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</si>
  <si>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</si>
  <si>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</si>
  <si>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</si>
  <si>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</si>
  <si>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</si>
  <si>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</si>
  <si>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</si>
  <si>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</si>
  <si>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</si>
  <si>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</si>
  <si>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</si>
  <si>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</si>
  <si>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</si>
  <si>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</si>
  <si>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</si>
  <si>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</si>
  <si>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</si>
  <si>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</si>
  <si>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</si>
  <si>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</si>
  <si>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</si>
  <si>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</si>
  <si>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</si>
  <si>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</si>
  <si>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</si>
  <si>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</si>
  <si>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</si>
  <si>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</si>
  <si>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</si>
  <si>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</si>
  <si>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</si>
  <si>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</si>
  <si>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</si>
  <si>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</si>
  <si>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</si>
  <si>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</si>
  <si>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</si>
  <si>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</si>
  <si>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</si>
  <si>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</si>
  <si>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</si>
  <si>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</si>
  <si>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</si>
  <si>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</si>
  <si>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</si>
  <si>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</si>
  <si>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</si>
  <si>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</si>
  <si>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</si>
  <si>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</si>
  <si>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</si>
  <si>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</si>
  <si>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</si>
  <si>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</si>
  <si>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</si>
  <si>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</si>
  <si>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</si>
  <si>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</si>
  <si>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</si>
  <si>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</si>
  <si>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</si>
  <si>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</si>
  <si>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</si>
  <si>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</si>
  <si>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</si>
  <si>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</si>
  <si>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</si>
  <si>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</si>
  <si>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</si>
  <si>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</si>
  <si>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</si>
  <si>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</si>
  <si>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</si>
  <si>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</si>
  <si>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</si>
  <si>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</si>
  <si>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</si>
  <si>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</si>
  <si>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</si>
  <si>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</si>
  <si>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</si>
  <si>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</si>
  <si>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</si>
  <si>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</si>
  <si>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</si>
  <si>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</si>
  <si>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</si>
  <si>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</si>
  <si>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</si>
  <si>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</si>
  <si>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</si>
  <si>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</si>
  <si>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</si>
  <si>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</si>
  <si>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</si>
  <si>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</si>
  <si>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</si>
  <si>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</si>
  <si>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</si>
  <si>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</si>
  <si>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</si>
  <si>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</si>
  <si>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</si>
  <si>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</si>
  <si>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</si>
  <si>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</si>
  <si>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</si>
  <si>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</si>
  <si>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</si>
  <si>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</si>
  <si>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</si>
  <si>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</si>
  <si>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</si>
  <si>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</si>
  <si>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</si>
  <si>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</si>
  <si>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</si>
  <si>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</si>
  <si>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</si>
  <si>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</si>
  <si>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</si>
  <si>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</si>
  <si>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</si>
  <si>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</si>
  <si>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</si>
  <si>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</si>
  <si>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</si>
  <si>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</si>
  <si>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</si>
  <si>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</si>
  <si>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</si>
  <si>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</si>
  <si>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</si>
  <si>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</si>
  <si>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</si>
  <si>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</si>
  <si>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</si>
  <si>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</si>
  <si>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</si>
  <si>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</si>
  <si>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</si>
  <si>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</si>
  <si>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</si>
  <si>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</si>
  <si>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</si>
  <si>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</si>
  <si>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</si>
  <si>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</si>
  <si>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</si>
  <si>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</si>
  <si>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</si>
  <si>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</si>
  <si>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</si>
  <si>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</si>
  <si>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</si>
  <si>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</si>
  <si>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</si>
  <si>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</si>
  <si>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</si>
  <si>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</si>
  <si>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</si>
  <si>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</si>
  <si>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</si>
  <si>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</si>
  <si>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</si>
  <si>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</si>
  <si>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</si>
  <si>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</si>
  <si>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</si>
  <si>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</si>
  <si>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</si>
  <si>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</si>
  <si>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</si>
  <si>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</si>
  <si>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</si>
  <si>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</si>
  <si>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</si>
  <si>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</si>
  <si>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</si>
  <si>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</si>
  <si>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</si>
  <si>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</si>
  <si>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</si>
  <si>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</si>
  <si>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</si>
  <si>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</si>
  <si>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</si>
  <si>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</si>
  <si>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</si>
  <si>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</si>
  <si>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</si>
  <si>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</si>
  <si>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</si>
  <si>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</si>
  <si>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</si>
  <si>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</si>
  <si>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</si>
  <si>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</si>
  <si>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</si>
  <si>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</si>
  <si>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</si>
  <si>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</si>
  <si>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</si>
  <si>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</si>
  <si>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</si>
  <si>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</si>
  <si>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</si>
  <si>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</si>
  <si>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</si>
  <si>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</si>
  <si>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</si>
  <si>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</si>
  <si>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</si>
  <si>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</si>
  <si>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</si>
  <si>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</si>
  <si>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</si>
  <si>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</si>
  <si>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</si>
  <si>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</si>
  <si>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</si>
  <si>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</si>
  <si>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</si>
  <si>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</si>
  <si>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</si>
  <si>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</si>
  <si>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</si>
  <si>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</si>
  <si>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</si>
  <si>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</si>
  <si>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</si>
  <si>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</si>
  <si>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</si>
  <si>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</si>
  <si>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</si>
  <si>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</si>
  <si>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</si>
  <si>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</si>
  <si>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</si>
  <si>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</si>
  <si>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</si>
  <si>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</si>
  <si>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</si>
  <si>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</si>
  <si>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</si>
  <si>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</si>
  <si>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</si>
  <si>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</si>
  <si>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</si>
  <si>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</si>
  <si>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</si>
  <si>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</si>
  <si>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</si>
  <si>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</si>
  <si>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</si>
  <si>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</si>
  <si>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</si>
  <si>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</si>
  <si>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</si>
  <si>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</si>
  <si>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</si>
  <si>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</si>
  <si>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</si>
  <si>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</si>
  <si>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</si>
  <si>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</si>
  <si>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</si>
  <si>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</si>
  <si>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</si>
  <si>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</si>
  <si>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</si>
  <si>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</si>
  <si>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</si>
  <si>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</si>
  <si>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</si>
  <si>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</si>
  <si>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</si>
  <si>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</si>
  <si>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</si>
  <si>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</si>
  <si>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</si>
  <si>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</si>
  <si>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</si>
  <si>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</si>
  <si>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</si>
  <si>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</si>
  <si>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</si>
  <si>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</si>
  <si>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</si>
  <si>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</si>
  <si>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</si>
  <si>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</si>
  <si>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</si>
  <si>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</si>
  <si>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</si>
  <si>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</si>
  <si>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</si>
  <si>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</si>
  <si>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</si>
  <si>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</si>
  <si>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</si>
  <si>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</si>
  <si>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</si>
  <si>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</si>
  <si>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</si>
  <si>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</si>
  <si>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</si>
  <si>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</si>
  <si>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</si>
  <si>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</si>
  <si>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</si>
  <si>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</si>
  <si>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</si>
  <si>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</si>
  <si>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</si>
  <si>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</si>
  <si>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</si>
  <si>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</si>
  <si>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</si>
  <si>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</si>
  <si>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</si>
  <si>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</si>
  <si>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</si>
  <si>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</si>
  <si>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</si>
  <si>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</si>
  <si>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</si>
  <si>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</si>
  <si>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</si>
  <si>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</si>
  <si>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</si>
  <si>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</si>
  <si>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</si>
  <si>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</si>
  <si>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</si>
  <si>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</si>
  <si>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</si>
  <si>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</si>
  <si>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</si>
  <si>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</si>
  <si>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</si>
  <si>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</si>
  <si>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</si>
  <si>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</si>
  <si>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</si>
  <si>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</si>
  <si>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</si>
  <si>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</si>
  <si>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</si>
  <si>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</si>
  <si>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</si>
  <si>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</si>
  <si>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</si>
  <si>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</si>
  <si>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</si>
  <si>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</si>
  <si>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</si>
  <si>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</si>
  <si>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</si>
  <si>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</si>
  <si>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</si>
  <si>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</si>
  <si>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</si>
  <si>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</si>
  <si>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</si>
  <si>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</si>
  <si>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</si>
  <si>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</si>
  <si>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</si>
  <si>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</si>
  <si>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</si>
  <si>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</si>
  <si>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</si>
  <si>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</si>
  <si>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</si>
  <si>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</si>
  <si>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</si>
  <si>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</si>
  <si>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</si>
  <si>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</si>
  <si>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</si>
  <si>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</si>
  <si>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</si>
  <si>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</si>
  <si>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</si>
  <si>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</si>
  <si>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</si>
  <si>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</si>
  <si>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</si>
  <si>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</si>
  <si>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</si>
  <si>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</si>
  <si>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</si>
  <si>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</si>
  <si>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</si>
  <si>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</si>
  <si>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</si>
  <si>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</si>
  <si>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</si>
  <si>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</si>
  <si>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</si>
  <si>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</si>
  <si>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</si>
  <si>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</si>
  <si>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</si>
  <si>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</si>
  <si>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</si>
  <si>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</si>
  <si>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</si>
  <si>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</si>
  <si>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</si>
  <si>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</si>
  <si>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</si>
  <si>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</si>
  <si>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</si>
  <si>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</si>
  <si>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</si>
  <si>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</si>
  <si>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</si>
  <si>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</si>
  <si>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</si>
  <si>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</si>
  <si>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</si>
  <si>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</si>
  <si>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</si>
  <si>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</si>
  <si>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</si>
  <si>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</si>
  <si>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</si>
  <si>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</si>
  <si>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</si>
  <si>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</si>
  <si>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</si>
  <si>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</si>
  <si>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</si>
  <si>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</si>
  <si>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</si>
  <si>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</si>
  <si>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</si>
  <si>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</si>
  <si>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</si>
  <si>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</si>
  <si>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</si>
  <si>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</si>
  <si>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</si>
  <si>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</si>
  <si>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</si>
  <si>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</si>
  <si>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</si>
  <si>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</si>
  <si>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</si>
  <si>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</si>
  <si>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</si>
  <si>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</si>
  <si>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</si>
  <si>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</si>
  <si>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</si>
  <si>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</si>
  <si>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</si>
  <si>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</si>
  <si>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</si>
  <si>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</si>
  <si>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</si>
  <si>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</si>
  <si>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</si>
  <si>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</si>
  <si>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</si>
  <si>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</si>
  <si>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</si>
  <si>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</si>
  <si>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</si>
  <si>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</si>
  <si>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</si>
  <si>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</si>
  <si>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</si>
  <si>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</si>
  <si>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</si>
  <si>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</si>
  <si>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</si>
  <si>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</si>
  <si>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</si>
  <si>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</si>
  <si>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</si>
  <si>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</si>
  <si>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</si>
  <si>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</si>
  <si>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</si>
  <si>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</si>
  <si>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</si>
  <si>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</si>
  <si>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</si>
  <si>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</si>
  <si>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</si>
  <si>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</si>
  <si>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</si>
  <si>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</si>
  <si>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</si>
  <si>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</si>
  <si>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</si>
  <si>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</si>
  <si>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</si>
  <si>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</si>
  <si>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</si>
  <si>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</si>
  <si>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</si>
  <si>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</si>
  <si>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</si>
  <si>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</si>
  <si>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</si>
  <si>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</si>
  <si>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</si>
  <si>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</si>
  <si>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</si>
  <si>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</si>
  <si>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</si>
  <si>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</si>
  <si>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</si>
  <si>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</si>
  <si>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</si>
  <si>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</si>
  <si>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</si>
  <si>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</si>
  <si>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</si>
  <si>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</si>
  <si>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</si>
  <si>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</si>
  <si>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</si>
  <si>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</si>
  <si>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</si>
  <si>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</si>
  <si>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</si>
  <si>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</si>
  <si>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</si>
  <si>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</si>
  <si>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</si>
  <si>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</si>
  <si>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</si>
  <si>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</si>
  <si>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</si>
  <si>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</si>
  <si>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</si>
  <si>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</si>
  <si>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</si>
  <si>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</si>
  <si>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</si>
  <si>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</si>
  <si>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</si>
  <si>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</si>
  <si>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</si>
  <si>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</si>
  <si>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</si>
  <si>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</si>
  <si>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</si>
  <si>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</si>
  <si>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</si>
  <si>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</si>
  <si>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</si>
  <si>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</si>
  <si>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</si>
  <si>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両立支援に関する雇用管理改善事業</t>
  </si>
  <si>
    <t>雇用環境・均等局</t>
  </si>
  <si>
    <t>平成２３年度</t>
  </si>
  <si>
    <t>終了予定なし</t>
  </si>
  <si>
    <t>職業生活両立課</t>
  </si>
  <si>
    <t>雇用保険法第62条第1項第5号
育児・介護休業法</t>
  </si>
  <si>
    <t>男女ともに仕事と家庭の両立を図るため、企業が仕事と家庭の両立に係る制度の内容を規定化するだけでなく、制度をより利用しやすい職場環境の整備に取り組むことを目的とする。</t>
  </si>
  <si>
    <t>-</t>
  </si>
  <si>
    <t>諸謝金</t>
  </si>
  <si>
    <t>仕事と家庭両立支援事業等委託費</t>
  </si>
  <si>
    <t>労働保険業務庁費</t>
  </si>
  <si>
    <t>委員等旅費</t>
  </si>
  <si>
    <t>庁費</t>
  </si>
  <si>
    <t>雇用均等指導員（両立担当）の訪問企業のうち、現状よりも両立支援制度を利用しやすい職場づくりに取り組む意向を示した事業所の割合90％以上</t>
  </si>
  <si>
    <t>育児休業等にかかる相談件数、紛争解決の援助申立受理件数、調停申請受理件数、是正指導件数</t>
  </si>
  <si>
    <t>件</t>
  </si>
  <si>
    <t>中小企業のための育児・介護支援プラン導入支援事業による支援企業数</t>
  </si>
  <si>
    <t>社</t>
  </si>
  <si>
    <t>雇用均等指導員（両立担当）等経費（Ｘ）／
育児休業等にかかる相談件数、紛争解決の援助申立受理件数、調停申請受理件数、是正指導件数（Ｙ）　　　</t>
    <phoneticPr fontId="5"/>
  </si>
  <si>
    <t>円</t>
  </si>
  <si>
    <t>　　X/Y</t>
    <phoneticPr fontId="5"/>
  </si>
  <si>
    <t>執行額（Ｘ）／支援企業数（Ｙ）
（中小企業のための育児・介護支援プラン導入支援事業）</t>
    <phoneticPr fontId="5"/>
  </si>
  <si>
    <t>千円</t>
  </si>
  <si>
    <t>242,128/2,019</t>
  </si>
  <si>
    <t>260,026/2,154</t>
  </si>
  <si>
    <t>男女労働者の均等な機会と待遇の確保対策、女性の活躍推進、仕事と家庭の両立支援等を推進すること（Ⅵ-1）</t>
  </si>
  <si>
    <t>男女労働者の均等な機会と待遇の確保対策、女性の活躍推進、仕事と家庭の両立支援等を推進すること（Ⅵ-1-1）</t>
  </si>
  <si>
    <t>男性の育児休業取得率</t>
  </si>
  <si>
    <t>次世代認定マーク(くるみん)取得企業数</t>
  </si>
  <si>
    <t>両立支援等助成金（出生時両立支援コース）</t>
  </si>
  <si>
    <t>両立支援等助成金（介護離職防止支援コース）</t>
  </si>
  <si>
    <t>両立支援等助成金（育児休業等支援コース)</t>
  </si>
  <si>
    <t>62</t>
  </si>
  <si>
    <t>306</t>
  </si>
  <si>
    <t>630</t>
  </si>
  <si>
    <t>633</t>
  </si>
  <si>
    <t>642</t>
  </si>
  <si>
    <t>632</t>
  </si>
  <si>
    <t>622</t>
  </si>
  <si>
    <t>0477</t>
  </si>
  <si>
    <t>○</t>
  </si>
  <si>
    <t>両立支援制度を利用しやすい職場環境整備のため、両立支援制度等に関する雇用管理改善に係る相談、支援等を行う。また、労働者の仕事と介護の両立支援等により継続就業を促進する。
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</si>
  <si>
    <t>-</t>
    <phoneticPr fontId="5"/>
  </si>
  <si>
    <t>-</t>
    <phoneticPr fontId="5"/>
  </si>
  <si>
    <t>B.株式会社パソナ</t>
    <phoneticPr fontId="5"/>
  </si>
  <si>
    <t>事業費</t>
    <rPh sb="0" eb="3">
      <t>ジギョウヒ</t>
    </rPh>
    <phoneticPr fontId="5"/>
  </si>
  <si>
    <t>人件費</t>
    <rPh sb="0" eb="3">
      <t>ジンケンヒ</t>
    </rPh>
    <phoneticPr fontId="5"/>
  </si>
  <si>
    <t>委員謝金</t>
    <rPh sb="0" eb="2">
      <t>イイン</t>
    </rPh>
    <rPh sb="2" eb="4">
      <t>シャキン</t>
    </rPh>
    <phoneticPr fontId="5"/>
  </si>
  <si>
    <t>事務局人件費</t>
    <rPh sb="0" eb="3">
      <t>ジムキョク</t>
    </rPh>
    <rPh sb="3" eb="6">
      <t>ジンケンヒ</t>
    </rPh>
    <phoneticPr fontId="5"/>
  </si>
  <si>
    <t>株式会社パソナ</t>
    <rPh sb="0" eb="4">
      <t>カブシキガイシャ</t>
    </rPh>
    <phoneticPr fontId="5"/>
  </si>
  <si>
    <t>中小企業のための育児・介護支援プラン導入支援事業</t>
    <rPh sb="0" eb="2">
      <t>チュウショウ</t>
    </rPh>
    <rPh sb="2" eb="4">
      <t>キギョウ</t>
    </rPh>
    <rPh sb="8" eb="10">
      <t>イクジ</t>
    </rPh>
    <rPh sb="11" eb="13">
      <t>カイゴ</t>
    </rPh>
    <rPh sb="13" eb="15">
      <t>シエン</t>
    </rPh>
    <rPh sb="18" eb="20">
      <t>ドウニュウ</t>
    </rPh>
    <rPh sb="20" eb="22">
      <t>シエン</t>
    </rPh>
    <rPh sb="22" eb="24">
      <t>ジギョウ</t>
    </rPh>
    <phoneticPr fontId="5"/>
  </si>
  <si>
    <t>総合評価落札方式による入札により、競争性が確保されているが、一者応札になったものについては、入札説明会において、特定の業者しか応札できないような事業内容ではないことを十分に説明するとともに、入札説明会から提案書提出までの期間を十分確保する。</t>
    <phoneticPr fontId="5"/>
  </si>
  <si>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</si>
  <si>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制度を利用しやすい職場環境整備に取り組むのは、雇用保険適用事業主であり、雇用保険制度を運用している国（労働局）が実施すべき事業である。</t>
    <rPh sb="0" eb="2">
      <t>セイド</t>
    </rPh>
    <rPh sb="3" eb="5">
      <t>リヨウ</t>
    </rPh>
    <rPh sb="9" eb="11">
      <t>ショクバ</t>
    </rPh>
    <rPh sb="11" eb="13">
      <t>カンキョウ</t>
    </rPh>
    <rPh sb="13" eb="15">
      <t>セイビ</t>
    </rPh>
    <rPh sb="16" eb="17">
      <t>ト</t>
    </rPh>
    <rPh sb="18" eb="19">
      <t>ク</t>
    </rPh>
    <rPh sb="23" eb="25">
      <t>コヨウ</t>
    </rPh>
    <rPh sb="25" eb="27">
      <t>ホケン</t>
    </rPh>
    <rPh sb="27" eb="29">
      <t>テキヨウ</t>
    </rPh>
    <rPh sb="29" eb="32">
      <t>ジギョウヌシ</t>
    </rPh>
    <rPh sb="36" eb="38">
      <t>コヨウ</t>
    </rPh>
    <rPh sb="38" eb="40">
      <t>ホケン</t>
    </rPh>
    <rPh sb="40" eb="42">
      <t>セイド</t>
    </rPh>
    <rPh sb="43" eb="45">
      <t>ウンヨウ</t>
    </rPh>
    <rPh sb="49" eb="50">
      <t>クニ</t>
    </rPh>
    <rPh sb="51" eb="53">
      <t>ロウドウ</t>
    </rPh>
    <rPh sb="53" eb="54">
      <t>キョク</t>
    </rPh>
    <rPh sb="56" eb="58">
      <t>ジッシ</t>
    </rPh>
    <rPh sb="61" eb="63">
      <t>ジギョウ</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</si>
  <si>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</si>
  <si>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無</t>
  </si>
  <si>
    <t>○</t>
    <phoneticPr fontId="5"/>
  </si>
  <si>
    <t>本事業は、仕事と家庭を両立するための制度を利用しやすい職場環境の整備に資するものであり妥当である。</t>
    <rPh sb="0" eb="1">
      <t>ホン</t>
    </rPh>
    <rPh sb="1" eb="3">
      <t>ジギョウ</t>
    </rPh>
    <rPh sb="5" eb="7">
      <t>シゴト</t>
    </rPh>
    <rPh sb="8" eb="10">
      <t>カテイ</t>
    </rPh>
    <rPh sb="11" eb="13">
      <t>リョウリツ</t>
    </rPh>
    <rPh sb="18" eb="20">
      <t>セイド</t>
    </rPh>
    <rPh sb="21" eb="23">
      <t>リヨウ</t>
    </rPh>
    <rPh sb="27" eb="29">
      <t>ショクバ</t>
    </rPh>
    <rPh sb="29" eb="31">
      <t>カンキョウ</t>
    </rPh>
    <rPh sb="32" eb="34">
      <t>セイビ</t>
    </rPh>
    <rPh sb="35" eb="36">
      <t>シ</t>
    </rPh>
    <rPh sb="43" eb="45">
      <t>ダトウ</t>
    </rPh>
    <phoneticPr fontId="5"/>
  </si>
  <si>
    <t>‐</t>
  </si>
  <si>
    <t>-</t>
    <phoneticPr fontId="5"/>
  </si>
  <si>
    <t>本事業は、仕事と家庭を両立するための制度を利用しやすい職場環境整備のための経費のみで構成されており、必要最低限のものとなっている。</t>
    <rPh sb="0" eb="1">
      <t>ホン</t>
    </rPh>
    <rPh sb="1" eb="3">
      <t>ジギョウ</t>
    </rPh>
    <rPh sb="5" eb="7">
      <t>シゴト</t>
    </rPh>
    <rPh sb="8" eb="10">
      <t>カテイ</t>
    </rPh>
    <rPh sb="11" eb="13">
      <t>リョウリツ</t>
    </rPh>
    <rPh sb="18" eb="20">
      <t>セイド</t>
    </rPh>
    <rPh sb="21" eb="23">
      <t>リヨウ</t>
    </rPh>
    <rPh sb="27" eb="29">
      <t>ショクバ</t>
    </rPh>
    <rPh sb="29" eb="31">
      <t>カンキョウ</t>
    </rPh>
    <rPh sb="31" eb="33">
      <t>セイビ</t>
    </rPh>
    <rPh sb="37" eb="39">
      <t>ケイヒ</t>
    </rPh>
    <rPh sb="42" eb="44">
      <t>コウセイ</t>
    </rPh>
    <rPh sb="50" eb="52">
      <t>ヒツヨウ</t>
    </rPh>
    <rPh sb="52" eb="55">
      <t>サイテイゲン</t>
    </rPh>
    <phoneticPr fontId="5"/>
  </si>
  <si>
    <t>雇用均等指導員（両立担当）の訪問企業のうち、現状よりも両立支援制度を利用しやすい職場づくりに取り組む意向を示した事業所の割合
（計算式）
現状よりも両立支援制度を利用しやすい職場作りに取り組むと回答した事業所数／雇用均等指導員（両立担当）の訪問企業数</t>
    <phoneticPr fontId="5"/>
  </si>
  <si>
    <t>両立支援等助成金（再雇用者評価処遇コース）</t>
    <phoneticPr fontId="5"/>
  </si>
  <si>
    <t>D.株式会社讀賣連合広告社</t>
    <phoneticPr fontId="5"/>
  </si>
  <si>
    <t>事業費</t>
    <rPh sb="0" eb="3">
      <t>ジギョウヒ</t>
    </rPh>
    <phoneticPr fontId="5"/>
  </si>
  <si>
    <t>広告費等</t>
    <rPh sb="0" eb="3">
      <t>コウコクヒ</t>
    </rPh>
    <rPh sb="3" eb="4">
      <t>トウ</t>
    </rPh>
    <phoneticPr fontId="5"/>
  </si>
  <si>
    <t>C.三菱UFJリサーチ＆コンサルティング株式会社</t>
    <phoneticPr fontId="5"/>
  </si>
  <si>
    <t>事務局人件費</t>
    <rPh sb="0" eb="3">
      <t>ジムキョク</t>
    </rPh>
    <rPh sb="3" eb="6">
      <t>ジンケンヒ</t>
    </rPh>
    <phoneticPr fontId="5"/>
  </si>
  <si>
    <t>委員謝金、試行研修実施費用</t>
    <rPh sb="0" eb="2">
      <t>イイン</t>
    </rPh>
    <rPh sb="2" eb="4">
      <t>シャキン</t>
    </rPh>
    <rPh sb="5" eb="7">
      <t>シコウ</t>
    </rPh>
    <rPh sb="7" eb="9">
      <t>ケンシュウ</t>
    </rPh>
    <rPh sb="9" eb="11">
      <t>ジッシ</t>
    </rPh>
    <rPh sb="11" eb="13">
      <t>ヒヨウ</t>
    </rPh>
    <phoneticPr fontId="5"/>
  </si>
  <si>
    <t>三菱UFJリサーチ＆コンサルティング株式会社</t>
    <phoneticPr fontId="5"/>
  </si>
  <si>
    <t>仕事と家庭の両立支援カリキュラム策定展開事業</t>
    <phoneticPr fontId="5"/>
  </si>
  <si>
    <t>株式会社讀賣連合広告社</t>
    <phoneticPr fontId="5"/>
  </si>
  <si>
    <t>従業員の介護離職防止のための介護休業制度等周知事業</t>
    <phoneticPr fontId="5"/>
  </si>
  <si>
    <t>-</t>
    <phoneticPr fontId="5"/>
  </si>
  <si>
    <t>472,994,325/
90,382</t>
    <phoneticPr fontId="5"/>
  </si>
  <si>
    <t>588,208,000/
78,800</t>
    <phoneticPr fontId="5"/>
  </si>
  <si>
    <t>両立支援等助成金（出生時両立支援コース、介護離職防止コース、育児休業等支援コース、再雇用者評価処遇コース）(所管：雇用環境・均等局）と併せて、政府の重要施策である仕事と子育て・介護との両立支援に資する事業として行っているものである。
また、本事業（所管：雇用環境・均等局）については、このうち、雇用均等指導員（両立担当）による相談対応及び企業訪問による支援等や、中小企業のための育児・介護支援プラン導入支援事業による事業主への支援等に係る経費である。</t>
    <phoneticPr fontId="5"/>
  </si>
  <si>
    <t>173,250/1,000</t>
    <phoneticPr fontId="5"/>
  </si>
  <si>
    <t>148,390/1,307</t>
    <phoneticPr fontId="5"/>
  </si>
  <si>
    <t>「ニッポン一億総活躍プラン」（平成28年6月2日閣議決定）
「働き方改革実行計画」（平成29年3月28日働き方改革実現会議決定）
「認知症施策推進大綱」（令和元年6月18日認知症施策推進関係閣僚会議決定）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「規制改革実施計画」（令和2年7月17日閣議決定）</t>
    <phoneticPr fontId="5"/>
  </si>
  <si>
    <t>両立支援制度を利用しやすい職場環境を整備するため、両立支援制度等に関する雇用管理改善に係る相談、支援等を行う。また、委託により中小企業のための育休復帰支援プランの作成支援を行う。介護については、介護離職を予防するための両立支援対応モデルの普及促進とともに、介護支援プランモデルを構築し、普及させること、労働者、事業主、ケアマネジャー等へ介護休業制度の周知を図ることにより、育児、介護を行う労働者の継続就業を促進する。</t>
    <rPh sb="151" eb="154">
      <t>ロウドウシャ</t>
    </rPh>
    <rPh sb="155" eb="158">
      <t>ジギョウヌシ</t>
    </rPh>
    <rPh sb="166" eb="167">
      <t>トウ</t>
    </rPh>
    <rPh sb="168" eb="170">
      <t>カイゴ</t>
    </rPh>
    <rPh sb="170" eb="172">
      <t>キュウギョウ</t>
    </rPh>
    <rPh sb="172" eb="174">
      <t>セイド</t>
    </rPh>
    <rPh sb="175" eb="177">
      <t>シュウチ</t>
    </rPh>
    <rPh sb="178" eb="179">
      <t>ハカ</t>
    </rPh>
    <phoneticPr fontId="5"/>
  </si>
  <si>
    <t>-</t>
    <phoneticPr fontId="5"/>
  </si>
  <si>
    <t>厚労</t>
    <rPh sb="0" eb="2">
      <t>コウロウ</t>
    </rPh>
    <phoneticPr fontId="5"/>
  </si>
  <si>
    <t>点検対象外</t>
    <rPh sb="0" eb="5">
      <t>テンケンタイショウガイ</t>
    </rPh>
    <phoneticPr fontId="5"/>
  </si>
  <si>
    <t>-</t>
    <phoneticPr fontId="5"/>
  </si>
  <si>
    <t>有</t>
  </si>
  <si>
    <t>管理費</t>
    <rPh sb="0" eb="3">
      <t>カンリヒ</t>
    </rPh>
    <phoneticPr fontId="5"/>
  </si>
  <si>
    <t>消費税</t>
    <rPh sb="0" eb="3">
      <t>ショウヒゼイ</t>
    </rPh>
    <phoneticPr fontId="5"/>
  </si>
  <si>
    <t>改正育介法に係る経費計上による増</t>
    <phoneticPr fontId="5"/>
  </si>
  <si>
    <t>543,870,849/86,142</t>
    <phoneticPr fontId="5"/>
  </si>
  <si>
    <t>615,952,762/91,118</t>
    <phoneticPr fontId="5"/>
  </si>
  <si>
    <t>職業生活両立課長
古瀬　陽子</t>
    <rPh sb="9" eb="11">
      <t>フルセ</t>
    </rPh>
    <rPh sb="12" eb="14">
      <t>ヨウコ</t>
    </rPh>
    <phoneticPr fontId="5"/>
  </si>
  <si>
    <t>点検結果は妥当であり、執行率も良好であることから、引き続き必要な予算額を確保し、適正な執行に努めること。</t>
    <phoneticPr fontId="5"/>
  </si>
  <si>
    <t>一般競争入札で調達するなどコスト削減に努めており、水準は妥当である。</t>
  </si>
  <si>
    <t>成果実績は成果目標を上回っており、見合ったものになっている。</t>
    <rPh sb="0" eb="2">
      <t>セイカ</t>
    </rPh>
    <rPh sb="2" eb="4">
      <t>ジッセキ</t>
    </rPh>
    <rPh sb="5" eb="7">
      <t>セイカ</t>
    </rPh>
    <rPh sb="7" eb="9">
      <t>モクヒョウ</t>
    </rPh>
    <rPh sb="10" eb="12">
      <t>ウワマワ</t>
    </rPh>
    <rPh sb="17" eb="19">
      <t>ミア</t>
    </rPh>
    <phoneticPr fontId="5"/>
  </si>
  <si>
    <t>【相談等】当初見込みを大幅に上回る実績となった。
【プラン導入支援事業】当初見込みを上回った。</t>
    <rPh sb="1" eb="3">
      <t>ソウダン</t>
    </rPh>
    <rPh sb="3" eb="4">
      <t>トウ</t>
    </rPh>
    <rPh sb="5" eb="7">
      <t>トウショ</t>
    </rPh>
    <rPh sb="7" eb="9">
      <t>ミコ</t>
    </rPh>
    <rPh sb="11" eb="13">
      <t>オオハバ</t>
    </rPh>
    <rPh sb="14" eb="16">
      <t>ウワマワ</t>
    </rPh>
    <rPh sb="17" eb="19">
      <t>ジッセキ</t>
    </rPh>
    <rPh sb="29" eb="31">
      <t>ドウニュウ</t>
    </rPh>
    <rPh sb="31" eb="33">
      <t>シエン</t>
    </rPh>
    <rPh sb="33" eb="35">
      <t>ジギョウ</t>
    </rPh>
    <rPh sb="36" eb="38">
      <t>トウショ</t>
    </rPh>
    <rPh sb="38" eb="40">
      <t>ミコ</t>
    </rPh>
    <rPh sb="42" eb="44">
      <t>ウワマワ</t>
    </rPh>
    <phoneticPr fontId="5"/>
  </si>
  <si>
    <t>成果物（作成資料等）については、当省ホームページに掲載するとともに、都道府県労働局を通じて事業主、労働者等に配布され、十分に活用されている。</t>
    <rPh sb="0" eb="3">
      <t>セイカブツ</t>
    </rPh>
    <rPh sb="4" eb="6">
      <t>サクセイ</t>
    </rPh>
    <rPh sb="6" eb="8">
      <t>シリョウ</t>
    </rPh>
    <rPh sb="8" eb="9">
      <t>トウ</t>
    </rPh>
    <rPh sb="16" eb="17">
      <t>トウ</t>
    </rPh>
    <rPh sb="17" eb="18">
      <t>ショウ</t>
    </rPh>
    <rPh sb="25" eb="27">
      <t>ケイサイ</t>
    </rPh>
    <rPh sb="34" eb="38">
      <t>トドウフケン</t>
    </rPh>
    <rPh sb="38" eb="40">
      <t>ロウドウ</t>
    </rPh>
    <rPh sb="40" eb="41">
      <t>キョク</t>
    </rPh>
    <rPh sb="42" eb="43">
      <t>ツウ</t>
    </rPh>
    <rPh sb="45" eb="48">
      <t>ジギョウヌシ</t>
    </rPh>
    <rPh sb="49" eb="52">
      <t>ロウドウシャ</t>
    </rPh>
    <rPh sb="52" eb="53">
      <t>トウ</t>
    </rPh>
    <rPh sb="54" eb="56">
      <t>ハイフ</t>
    </rPh>
    <rPh sb="59" eb="61">
      <t>ジュウブン</t>
    </rPh>
    <rPh sb="62" eb="64">
      <t>カツヨウ</t>
    </rPh>
    <phoneticPr fontId="5"/>
  </si>
  <si>
    <t>企業支援に関する周知を継続し、支援に結びつけていく。</t>
    <rPh sb="0" eb="2">
      <t>キギョウ</t>
    </rPh>
    <rPh sb="2" eb="4">
      <t>シエン</t>
    </rPh>
    <rPh sb="5" eb="6">
      <t>カン</t>
    </rPh>
    <rPh sb="8" eb="10">
      <t>シュウチ</t>
    </rPh>
    <rPh sb="11" eb="13">
      <t>ケイゾク</t>
    </rPh>
    <rPh sb="15" eb="17">
      <t>シエン</t>
    </rPh>
    <rPh sb="18" eb="19">
      <t>ムス</t>
    </rPh>
    <phoneticPr fontId="5"/>
  </si>
  <si>
    <t>現状よりも両立支援制度を利用しやすい職場環境づくりに取り組む意向を示した事業所の割合に係る実績は99.94％となっており、目標値の90％を達成した。また、中小企業の支援企業数等の活動実績も見込みを上回った。仕事と家庭の両立を実現するためには企業における職場環境整備が必要なため、引き続き支援を行う。</t>
    <rPh sb="0" eb="2">
      <t>ゲンジョウ</t>
    </rPh>
    <rPh sb="5" eb="7">
      <t>リョウリツ</t>
    </rPh>
    <rPh sb="7" eb="9">
      <t>シエン</t>
    </rPh>
    <rPh sb="9" eb="11">
      <t>セイド</t>
    </rPh>
    <rPh sb="12" eb="14">
      <t>リヨウ</t>
    </rPh>
    <rPh sb="18" eb="20">
      <t>ショクバ</t>
    </rPh>
    <rPh sb="20" eb="22">
      <t>カンキョウ</t>
    </rPh>
    <rPh sb="26" eb="27">
      <t>ト</t>
    </rPh>
    <rPh sb="28" eb="29">
      <t>ク</t>
    </rPh>
    <rPh sb="30" eb="32">
      <t>イコウ</t>
    </rPh>
    <rPh sb="33" eb="34">
      <t>シメ</t>
    </rPh>
    <rPh sb="36" eb="39">
      <t>ジギョウショ</t>
    </rPh>
    <rPh sb="40" eb="42">
      <t>ワリアイ</t>
    </rPh>
    <rPh sb="43" eb="44">
      <t>カカ</t>
    </rPh>
    <rPh sb="45" eb="47">
      <t>ジッセキ</t>
    </rPh>
    <rPh sb="61" eb="63">
      <t>モクヒョウ</t>
    </rPh>
    <rPh sb="63" eb="64">
      <t>チ</t>
    </rPh>
    <rPh sb="69" eb="71">
      <t>タッセイ</t>
    </rPh>
    <rPh sb="77" eb="79">
      <t>チュウショウ</t>
    </rPh>
    <rPh sb="79" eb="81">
      <t>キギョウ</t>
    </rPh>
    <rPh sb="82" eb="84">
      <t>シエン</t>
    </rPh>
    <rPh sb="84" eb="87">
      <t>キギョウスウ</t>
    </rPh>
    <rPh sb="87" eb="88">
      <t>トウ</t>
    </rPh>
    <rPh sb="89" eb="91">
      <t>カツドウ</t>
    </rPh>
    <rPh sb="91" eb="93">
      <t>ジッセキ</t>
    </rPh>
    <rPh sb="94" eb="96">
      <t>ミコ</t>
    </rPh>
    <rPh sb="98" eb="100">
      <t>ウワマワ</t>
    </rPh>
    <rPh sb="103" eb="105">
      <t>シゴト</t>
    </rPh>
    <rPh sb="106" eb="108">
      <t>カテイ</t>
    </rPh>
    <rPh sb="109" eb="111">
      <t>リョウリツ</t>
    </rPh>
    <rPh sb="112" eb="114">
      <t>ジツゲン</t>
    </rPh>
    <rPh sb="120" eb="122">
      <t>キギョウ</t>
    </rPh>
    <rPh sb="126" eb="128">
      <t>ショクバ</t>
    </rPh>
    <rPh sb="128" eb="130">
      <t>カンキョウ</t>
    </rPh>
    <rPh sb="130" eb="132">
      <t>セイビ</t>
    </rPh>
    <rPh sb="133" eb="135">
      <t>ヒツヨウ</t>
    </rPh>
    <rPh sb="139" eb="140">
      <t>ヒ</t>
    </rPh>
    <rPh sb="141" eb="142">
      <t>ツヅ</t>
    </rPh>
    <rPh sb="143" eb="145">
      <t>シエン</t>
    </rPh>
    <rPh sb="146" eb="147">
      <t>オコナ</t>
    </rPh>
    <phoneticPr fontId="5"/>
  </si>
  <si>
    <t>令和4年度においても、必要な予算を要求し適正な執行に努める。</t>
    <phoneticPr fontId="5"/>
  </si>
  <si>
    <t>東京労働局</t>
    <rPh sb="0" eb="2">
      <t>トウキョウ</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</si>
  <si>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</si>
  <si>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</si>
  <si>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</si>
  <si>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</si>
  <si>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北海道労働局</t>
    <rPh sb="0" eb="3">
      <t>ホッカイドウ</t>
    </rPh>
    <rPh sb="3" eb="5">
      <t>ロウドウ</t>
    </rPh>
    <rPh sb="5" eb="6">
      <t>キョク</t>
    </rPh>
    <phoneticPr fontId="5"/>
  </si>
  <si>
    <t>兵庫労働局</t>
    <rPh sb="0" eb="2">
      <t>ヒョウゴ</t>
    </rPh>
    <rPh sb="2" eb="5">
      <t>ロウドウキョク</t>
    </rPh>
    <phoneticPr fontId="5"/>
  </si>
  <si>
    <t>福岡労働局</t>
    <rPh sb="0" eb="2">
      <t>フクオカ</t>
    </rPh>
    <rPh sb="2" eb="5">
      <t>ロウドウキョク</t>
    </rPh>
    <phoneticPr fontId="5"/>
  </si>
  <si>
    <t>千葉労働局</t>
    <rPh sb="0" eb="2">
      <t>チバ</t>
    </rPh>
    <rPh sb="2" eb="5">
      <t>ロウドウキョク</t>
    </rPh>
    <phoneticPr fontId="5"/>
  </si>
  <si>
    <t>広島労働局</t>
    <rPh sb="0" eb="2">
      <t>ヒロシマ</t>
    </rPh>
    <rPh sb="2" eb="5">
      <t>ロウドウキョク</t>
    </rPh>
    <phoneticPr fontId="5"/>
  </si>
  <si>
    <t>雇用均等指導員経費</t>
    <rPh sb="0" eb="4">
      <t>コヨウキントウ</t>
    </rPh>
    <rPh sb="4" eb="7">
      <t>シドウイン</t>
    </rPh>
    <rPh sb="7" eb="9">
      <t>ケイヒ</t>
    </rPh>
    <phoneticPr fontId="5"/>
  </si>
  <si>
    <t>-</t>
    <phoneticPr fontId="5"/>
  </si>
  <si>
    <t>A.東京労働局</t>
    <rPh sb="2" eb="4">
      <t>トウキョウ</t>
    </rPh>
    <rPh sb="4" eb="6">
      <t>ロウドウ</t>
    </rPh>
    <rPh sb="6" eb="7">
      <t>キョク</t>
    </rPh>
    <phoneticPr fontId="5"/>
  </si>
  <si>
    <t>諸謝金</t>
    <rPh sb="0" eb="3">
      <t>ショシャキン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</si>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</sst>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19051</xdr:colOff>
      <xdr:row>748</xdr:row>
      <xdr:rowOff>38100</xdr:rowOff>
    </xdr:from>
    <xdr:to>
      <xdr:col>34</xdr:col>
      <xdr:colOff>1</xdr:colOff>
      <xdr:row>749</xdr:row>
      <xdr:rowOff>250609</xdr:rowOff>
    </xdr:to>
    <xdr:sp macro="" textlink="">
      <xdr:nvSpPr>
        <xdr:cNvPr id="24" name="正方形/長方形 23"/>
        <xdr:cNvSpPr/>
      </xdr:nvSpPr>
      <xdr:spPr>
        <a:xfrm>
          <a:off x="4019551" y="49549050"/>
          <a:ext cx="2781300" cy="56493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804</a:t>
          </a:r>
          <a:r>
            <a:rPr kumimoji="1" lang="ja-JP" altLang="en-US" sz="1100"/>
            <a:t>百万円</a:t>
          </a:r>
          <a:endParaRPr kumimoji="1" lang="en-US" altLang="ja-JP" sz="1100"/>
        </a:p>
      </xdr:txBody>
    </xdr:sp>
    <xdr:clientData/>
  </xdr:twoCellAnchor>
  <xdr:twoCellAnchor>
    <xdr:from>
      <xdr:col>20</xdr:col>
      <xdr:colOff>38099</xdr:colOff>
      <xdr:row>750</xdr:row>
      <xdr:rowOff>0</xdr:rowOff>
    </xdr:from>
    <xdr:to>
      <xdr:col>34</xdr:col>
      <xdr:colOff>9524</xdr:colOff>
      <xdr:row>750</xdr:row>
      <xdr:rowOff>295275</xdr:rowOff>
    </xdr:to>
    <xdr:sp macro="" textlink="">
      <xdr:nvSpPr>
        <xdr:cNvPr id="25" name="大かっこ 24"/>
        <xdr:cNvSpPr/>
      </xdr:nvSpPr>
      <xdr:spPr>
        <a:xfrm>
          <a:off x="4038599" y="50215800"/>
          <a:ext cx="2771775" cy="295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業務指導、委託事業の進行管理等</a:t>
          </a:r>
          <a:endParaRPr kumimoji="1" lang="en-US" altLang="ja-JP" sz="1050"/>
        </a:p>
      </xdr:txBody>
    </xdr:sp>
    <xdr:clientData/>
  </xdr:twoCellAnchor>
  <xdr:twoCellAnchor>
    <xdr:from>
      <xdr:col>11</xdr:col>
      <xdr:colOff>180975</xdr:colOff>
      <xdr:row>753</xdr:row>
      <xdr:rowOff>0</xdr:rowOff>
    </xdr:from>
    <xdr:to>
      <xdr:col>23</xdr:col>
      <xdr:colOff>9623</xdr:colOff>
      <xdr:row>754</xdr:row>
      <xdr:rowOff>323850</xdr:rowOff>
    </xdr:to>
    <xdr:sp macro="" textlink="">
      <xdr:nvSpPr>
        <xdr:cNvPr id="26" name="正方形/長方形 25"/>
        <xdr:cNvSpPr/>
      </xdr:nvSpPr>
      <xdr:spPr>
        <a:xfrm>
          <a:off x="2381250" y="51273075"/>
          <a:ext cx="2228948" cy="676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Ａ．都道府県労働局（</a:t>
          </a:r>
          <a:r>
            <a:rPr kumimoji="1" lang="en-US" altLang="ja-JP" sz="1100"/>
            <a:t>47</a:t>
          </a:r>
          <a:r>
            <a:rPr kumimoji="1" lang="ja-JP" altLang="en-US" sz="1100"/>
            <a:t>局）　　　</a:t>
          </a:r>
          <a:endParaRPr kumimoji="1" lang="en-US" altLang="ja-JP" sz="1100"/>
        </a:p>
        <a:p>
          <a:pPr algn="ctr"/>
          <a:r>
            <a:rPr kumimoji="1" lang="en-US" altLang="ja-JP" sz="1100"/>
            <a:t>616</a:t>
          </a:r>
          <a:r>
            <a:rPr kumimoji="1" lang="ja-JP" altLang="en-US" sz="1100"/>
            <a:t>百万円</a:t>
          </a:r>
          <a:endParaRPr kumimoji="1" lang="en-US" altLang="ja-JP" sz="1100"/>
        </a:p>
      </xdr:txBody>
    </xdr:sp>
    <xdr:clientData/>
  </xdr:twoCellAnchor>
  <xdr:twoCellAnchor>
    <xdr:from>
      <xdr:col>31</xdr:col>
      <xdr:colOff>1</xdr:colOff>
      <xdr:row>753</xdr:row>
      <xdr:rowOff>0</xdr:rowOff>
    </xdr:from>
    <xdr:to>
      <xdr:col>41</xdr:col>
      <xdr:colOff>171451</xdr:colOff>
      <xdr:row>755</xdr:row>
      <xdr:rowOff>0</xdr:rowOff>
    </xdr:to>
    <xdr:sp macro="" textlink="">
      <xdr:nvSpPr>
        <xdr:cNvPr id="27" name="正方形/長方形 26"/>
        <xdr:cNvSpPr/>
      </xdr:nvSpPr>
      <xdr:spPr>
        <a:xfrm>
          <a:off x="6200776" y="51273075"/>
          <a:ext cx="2171700" cy="7048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Ｂ．株式会社パソナ　　　</a:t>
          </a:r>
          <a:endParaRPr kumimoji="1" lang="en-US" altLang="ja-JP" sz="1100"/>
        </a:p>
        <a:p>
          <a:pPr algn="ctr"/>
          <a:r>
            <a:rPr kumimoji="1" lang="en-US" altLang="ja-JP" sz="1100"/>
            <a:t>148</a:t>
          </a:r>
          <a:r>
            <a:rPr kumimoji="1" lang="ja-JP" altLang="en-US" sz="1100"/>
            <a:t>百万円</a:t>
          </a:r>
          <a:endParaRPr kumimoji="1" lang="en-US" altLang="ja-JP" sz="1100"/>
        </a:p>
      </xdr:txBody>
    </xdr:sp>
    <xdr:clientData/>
  </xdr:twoCellAnchor>
  <xdr:twoCellAnchor>
    <xdr:from>
      <xdr:col>11</xdr:col>
      <xdr:colOff>47625</xdr:colOff>
      <xdr:row>755</xdr:row>
      <xdr:rowOff>95250</xdr:rowOff>
    </xdr:from>
    <xdr:to>
      <xdr:col>23</xdr:col>
      <xdr:colOff>190500</xdr:colOff>
      <xdr:row>756</xdr:row>
      <xdr:rowOff>271453</xdr:rowOff>
    </xdr:to>
    <xdr:sp macro="" textlink="">
      <xdr:nvSpPr>
        <xdr:cNvPr id="28" name="大かっこ 27"/>
        <xdr:cNvSpPr/>
      </xdr:nvSpPr>
      <xdr:spPr>
        <a:xfrm>
          <a:off x="2247900" y="51292125"/>
          <a:ext cx="2543175" cy="528628"/>
        </a:xfrm>
        <a:prstGeom prst="bracketPair">
          <a:avLst>
            <a:gd name="adj" fmla="val 14415"/>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雇用均等指導員等経費</a:t>
          </a:r>
          <a:endParaRPr kumimoji="1" lang="en-US" altLang="ja-JP" sz="1050"/>
        </a:p>
      </xdr:txBody>
    </xdr:sp>
    <xdr:clientData/>
  </xdr:twoCellAnchor>
  <xdr:twoCellAnchor>
    <xdr:from>
      <xdr:col>29</xdr:col>
      <xdr:colOff>190501</xdr:colOff>
      <xdr:row>755</xdr:row>
      <xdr:rowOff>38100</xdr:rowOff>
    </xdr:from>
    <xdr:to>
      <xdr:col>47</xdr:col>
      <xdr:colOff>190501</xdr:colOff>
      <xdr:row>757</xdr:row>
      <xdr:rowOff>114299</xdr:rowOff>
    </xdr:to>
    <xdr:sp macro="" textlink="">
      <xdr:nvSpPr>
        <xdr:cNvPr id="29" name="大かっこ 28"/>
        <xdr:cNvSpPr/>
      </xdr:nvSpPr>
      <xdr:spPr>
        <a:xfrm>
          <a:off x="5991226" y="52016025"/>
          <a:ext cx="3600450" cy="781049"/>
        </a:xfrm>
        <a:prstGeom prst="bracketPair">
          <a:avLst>
            <a:gd name="adj" fmla="val 76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中小企業のための育児・介護支援プラン導入支援事業</a:t>
          </a:r>
          <a:r>
            <a:rPr kumimoji="1" lang="ja-JP" altLang="en-US" sz="1100">
              <a:solidFill>
                <a:schemeClr val="tx1"/>
              </a:solidFill>
              <a:effectLst/>
              <a:latin typeface="+mn-lt"/>
              <a:ea typeface="+mn-ea"/>
              <a:cs typeface="+mn-cs"/>
            </a:rPr>
            <a:t>により、中小企業で働く労働者の育児・介護休業の取得及び取得後の円滑な職場復帰を支援</a:t>
          </a:r>
          <a:endParaRPr kumimoji="1" lang="en-US" altLang="ja-JP" sz="1100">
            <a:solidFill>
              <a:schemeClr val="tx1"/>
            </a:solidFill>
            <a:effectLst/>
            <a:latin typeface="+mn-lt"/>
            <a:ea typeface="+mn-ea"/>
            <a:cs typeface="+mn-cs"/>
          </a:endParaRPr>
        </a:p>
      </xdr:txBody>
    </xdr:sp>
    <xdr:clientData/>
  </xdr:twoCellAnchor>
  <xdr:twoCellAnchor>
    <xdr:from>
      <xdr:col>21</xdr:col>
      <xdr:colOff>9525</xdr:colOff>
      <xdr:row>751</xdr:row>
      <xdr:rowOff>57150</xdr:rowOff>
    </xdr:from>
    <xdr:to>
      <xdr:col>21</xdr:col>
      <xdr:colOff>9525</xdr:colOff>
      <xdr:row>752</xdr:row>
      <xdr:rowOff>295275</xdr:rowOff>
    </xdr:to>
    <xdr:cxnSp macro="">
      <xdr:nvCxnSpPr>
        <xdr:cNvPr id="30" name="直線矢印コネクタ 29"/>
        <xdr:cNvCxnSpPr/>
      </xdr:nvCxnSpPr>
      <xdr:spPr>
        <a:xfrm>
          <a:off x="4210050" y="50625375"/>
          <a:ext cx="0" cy="5905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751</xdr:row>
      <xdr:rowOff>57150</xdr:rowOff>
    </xdr:from>
    <xdr:to>
      <xdr:col>33</xdr:col>
      <xdr:colOff>0</xdr:colOff>
      <xdr:row>752</xdr:row>
      <xdr:rowOff>285750</xdr:rowOff>
    </xdr:to>
    <xdr:cxnSp macro="">
      <xdr:nvCxnSpPr>
        <xdr:cNvPr id="31" name="直線矢印コネクタ 30"/>
        <xdr:cNvCxnSpPr/>
      </xdr:nvCxnSpPr>
      <xdr:spPr>
        <a:xfrm>
          <a:off x="6600825" y="50625375"/>
          <a:ext cx="0" cy="581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28575</xdr:colOff>
      <xdr:row>751</xdr:row>
      <xdr:rowOff>219075</xdr:rowOff>
    </xdr:from>
    <xdr:to>
      <xdr:col>23</xdr:col>
      <xdr:colOff>0</xdr:colOff>
      <xdr:row>752</xdr:row>
      <xdr:rowOff>169208</xdr:rowOff>
    </xdr:to>
    <xdr:sp macro="" textlink="">
      <xdr:nvSpPr>
        <xdr:cNvPr id="32" name="正方形/長方形 31"/>
        <xdr:cNvSpPr/>
      </xdr:nvSpPr>
      <xdr:spPr>
        <a:xfrm>
          <a:off x="3228975" y="50787300"/>
          <a:ext cx="1371600" cy="3025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33</xdr:col>
      <xdr:colOff>95250</xdr:colOff>
      <xdr:row>751</xdr:row>
      <xdr:rowOff>209550</xdr:rowOff>
    </xdr:from>
    <xdr:to>
      <xdr:col>47</xdr:col>
      <xdr:colOff>185924</xdr:colOff>
      <xdr:row>752</xdr:row>
      <xdr:rowOff>159683</xdr:rowOff>
    </xdr:to>
    <xdr:sp macro="" textlink="">
      <xdr:nvSpPr>
        <xdr:cNvPr id="33" name="正方形/長方形 32"/>
        <xdr:cNvSpPr/>
      </xdr:nvSpPr>
      <xdr:spPr>
        <a:xfrm>
          <a:off x="6696075" y="50777775"/>
          <a:ext cx="2891024" cy="3025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11</xdr:col>
      <xdr:colOff>180975</xdr:colOff>
      <xdr:row>759</xdr:row>
      <xdr:rowOff>0</xdr:rowOff>
    </xdr:from>
    <xdr:to>
      <xdr:col>23</xdr:col>
      <xdr:colOff>99</xdr:colOff>
      <xdr:row>761</xdr:row>
      <xdr:rowOff>152399</xdr:rowOff>
    </xdr:to>
    <xdr:sp macro="" textlink="">
      <xdr:nvSpPr>
        <xdr:cNvPr id="43" name="正方形/長方形 42"/>
        <xdr:cNvSpPr/>
      </xdr:nvSpPr>
      <xdr:spPr>
        <a:xfrm>
          <a:off x="2381250" y="52606575"/>
          <a:ext cx="2219424" cy="85724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Ｃ．三菱</a:t>
          </a:r>
          <a:r>
            <a:rPr kumimoji="1" lang="en-US" altLang="ja-JP" sz="1100"/>
            <a:t>UFJ</a:t>
          </a:r>
          <a:r>
            <a:rPr kumimoji="1" lang="ja-JP" altLang="en-US" sz="1100"/>
            <a:t>リサーチ＆コンサルティング株式会社　　　</a:t>
          </a:r>
          <a:endParaRPr kumimoji="1" lang="en-US" altLang="ja-JP" sz="1100"/>
        </a:p>
        <a:p>
          <a:pPr algn="ctr"/>
          <a:r>
            <a:rPr kumimoji="1" lang="en-US" altLang="ja-JP" sz="1100"/>
            <a:t>19</a:t>
          </a:r>
          <a:r>
            <a:rPr kumimoji="1" lang="ja-JP" altLang="en-US" sz="1100"/>
            <a:t>百万円</a:t>
          </a:r>
          <a:endParaRPr kumimoji="1" lang="en-US" altLang="ja-JP" sz="1100"/>
        </a:p>
      </xdr:txBody>
    </xdr:sp>
    <xdr:clientData/>
  </xdr:twoCellAnchor>
  <xdr:twoCellAnchor>
    <xdr:from>
      <xdr:col>8</xdr:col>
      <xdr:colOff>47625</xdr:colOff>
      <xdr:row>761</xdr:row>
      <xdr:rowOff>200025</xdr:rowOff>
    </xdr:from>
    <xdr:to>
      <xdr:col>25</xdr:col>
      <xdr:colOff>95251</xdr:colOff>
      <xdr:row>763</xdr:row>
      <xdr:rowOff>270222</xdr:rowOff>
    </xdr:to>
    <xdr:sp macro="" textlink="">
      <xdr:nvSpPr>
        <xdr:cNvPr id="44" name="大かっこ 43"/>
        <xdr:cNvSpPr/>
      </xdr:nvSpPr>
      <xdr:spPr>
        <a:xfrm>
          <a:off x="1647825" y="53511450"/>
          <a:ext cx="3448051" cy="775047"/>
        </a:xfrm>
        <a:prstGeom prst="bracketPair">
          <a:avLst>
            <a:gd name="adj" fmla="val 76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50"/>
            <a:t>仕事と家庭の両立支援カリキュラム策定展開事業により、ケアマネジャー等が仕事と介護の両立支援について学べる研修カリキュラムを策定・展開</a:t>
          </a:r>
        </a:p>
      </xdr:txBody>
    </xdr:sp>
    <xdr:clientData/>
  </xdr:twoCellAnchor>
  <xdr:twoCellAnchor>
    <xdr:from>
      <xdr:col>10</xdr:col>
      <xdr:colOff>114300</xdr:colOff>
      <xdr:row>757</xdr:row>
      <xdr:rowOff>314325</xdr:rowOff>
    </xdr:from>
    <xdr:to>
      <xdr:col>25</xdr:col>
      <xdr:colOff>4949</xdr:colOff>
      <xdr:row>758</xdr:row>
      <xdr:rowOff>264458</xdr:rowOff>
    </xdr:to>
    <xdr:sp macro="" textlink="">
      <xdr:nvSpPr>
        <xdr:cNvPr id="46" name="正方形/長方形 45"/>
        <xdr:cNvSpPr/>
      </xdr:nvSpPr>
      <xdr:spPr>
        <a:xfrm>
          <a:off x="2114550" y="52216050"/>
          <a:ext cx="2891024" cy="3025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31</xdr:col>
      <xdr:colOff>1</xdr:colOff>
      <xdr:row>759</xdr:row>
      <xdr:rowOff>19051</xdr:rowOff>
    </xdr:from>
    <xdr:to>
      <xdr:col>41</xdr:col>
      <xdr:colOff>152400</xdr:colOff>
      <xdr:row>761</xdr:row>
      <xdr:rowOff>142874</xdr:rowOff>
    </xdr:to>
    <xdr:sp macro="" textlink="">
      <xdr:nvSpPr>
        <xdr:cNvPr id="54" name="正方形/長方形 53"/>
        <xdr:cNvSpPr/>
      </xdr:nvSpPr>
      <xdr:spPr>
        <a:xfrm>
          <a:off x="6200776" y="52625626"/>
          <a:ext cx="2152649" cy="828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Ｄ．株式会社讀賣連合広告社</a:t>
          </a:r>
          <a:endParaRPr kumimoji="1" lang="en-US" altLang="ja-JP" sz="1100"/>
        </a:p>
        <a:p>
          <a:pPr algn="ctr"/>
          <a:r>
            <a:rPr kumimoji="1" lang="en-US" altLang="ja-JP" sz="1100"/>
            <a:t>21</a:t>
          </a:r>
          <a:r>
            <a:rPr kumimoji="1" lang="ja-JP" altLang="en-US" sz="1100"/>
            <a:t>百万円</a:t>
          </a:r>
          <a:endParaRPr kumimoji="1" lang="en-US" altLang="ja-JP" sz="1100"/>
        </a:p>
      </xdr:txBody>
    </xdr:sp>
    <xdr:clientData/>
  </xdr:twoCellAnchor>
  <xdr:twoCellAnchor>
    <xdr:from>
      <xdr:col>33</xdr:col>
      <xdr:colOff>152400</xdr:colOff>
      <xdr:row>757</xdr:row>
      <xdr:rowOff>285750</xdr:rowOff>
    </xdr:from>
    <xdr:to>
      <xdr:col>45</xdr:col>
      <xdr:colOff>76200</xdr:colOff>
      <xdr:row>758</xdr:row>
      <xdr:rowOff>235883</xdr:rowOff>
    </xdr:to>
    <xdr:sp macro="" textlink="">
      <xdr:nvSpPr>
        <xdr:cNvPr id="55" name="正方形/長方形 54"/>
        <xdr:cNvSpPr/>
      </xdr:nvSpPr>
      <xdr:spPr>
        <a:xfrm>
          <a:off x="6753225" y="52968525"/>
          <a:ext cx="2324100" cy="3025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28</xdr:col>
      <xdr:colOff>114300</xdr:colOff>
      <xdr:row>761</xdr:row>
      <xdr:rowOff>180975</xdr:rowOff>
    </xdr:from>
    <xdr:to>
      <xdr:col>46</xdr:col>
      <xdr:colOff>114300</xdr:colOff>
      <xdr:row>763</xdr:row>
      <xdr:rowOff>251172</xdr:rowOff>
    </xdr:to>
    <xdr:sp macro="" textlink="">
      <xdr:nvSpPr>
        <xdr:cNvPr id="56" name="大かっこ 55"/>
        <xdr:cNvSpPr/>
      </xdr:nvSpPr>
      <xdr:spPr>
        <a:xfrm>
          <a:off x="5715000" y="53492400"/>
          <a:ext cx="3600450" cy="775047"/>
        </a:xfrm>
        <a:prstGeom prst="bracketPair">
          <a:avLst>
            <a:gd name="adj" fmla="val 76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50"/>
            <a:t>従業員の介護離職防止のための介護休業制度等周知事業により、労働者を始めとする一般国民に介護休業制度の存在が認知されるよう周知</a:t>
          </a:r>
        </a:p>
      </xdr:txBody>
    </xdr:sp>
    <xdr:clientData/>
  </xdr:twoCellAnchor>
  <xdr:twoCellAnchor>
    <xdr:from>
      <xdr:col>21</xdr:col>
      <xdr:colOff>19050</xdr:colOff>
      <xdr:row>750</xdr:row>
      <xdr:rowOff>276236</xdr:rowOff>
    </xdr:from>
    <xdr:to>
      <xdr:col>25</xdr:col>
      <xdr:colOff>9527</xdr:colOff>
      <xdr:row>758</xdr:row>
      <xdr:rowOff>247654</xdr:rowOff>
    </xdr:to>
    <xdr:cxnSp macro="">
      <xdr:nvCxnSpPr>
        <xdr:cNvPr id="58" name="カギ線コネクタ 57"/>
        <xdr:cNvCxnSpPr/>
      </xdr:nvCxnSpPr>
      <xdr:spPr>
        <a:xfrm rot="5400000">
          <a:off x="3219455" y="51492156"/>
          <a:ext cx="2790818" cy="790577"/>
        </a:xfrm>
        <a:prstGeom prst="bentConnector3">
          <a:avLst>
            <a:gd name="adj1" fmla="val 86178"/>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19054</xdr:colOff>
      <xdr:row>750</xdr:row>
      <xdr:rowOff>304802</xdr:rowOff>
    </xdr:from>
    <xdr:to>
      <xdr:col>33</xdr:col>
      <xdr:colOff>2</xdr:colOff>
      <xdr:row>758</xdr:row>
      <xdr:rowOff>314323</xdr:rowOff>
    </xdr:to>
    <xdr:cxnSp macro="">
      <xdr:nvCxnSpPr>
        <xdr:cNvPr id="68" name="カギ線コネクタ 67"/>
        <xdr:cNvCxnSpPr/>
      </xdr:nvCxnSpPr>
      <xdr:spPr>
        <a:xfrm rot="16200000" flipH="1">
          <a:off x="4795842" y="51544539"/>
          <a:ext cx="2828921" cy="781048"/>
        </a:xfrm>
        <a:prstGeom prst="bentConnector3">
          <a:avLst>
            <a:gd name="adj1" fmla="val 84007"/>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78441</xdr:colOff>
      <xdr:row>31</xdr:row>
      <xdr:rowOff>224118</xdr:rowOff>
    </xdr:from>
    <xdr:to>
      <xdr:col>37</xdr:col>
      <xdr:colOff>168087</xdr:colOff>
      <xdr:row>31</xdr:row>
      <xdr:rowOff>577707</xdr:rowOff>
    </xdr:to>
    <xdr:sp macro="" textlink="">
      <xdr:nvSpPr>
        <xdr:cNvPr id="36" name="正方形/長方形 35"/>
        <xdr:cNvSpPr/>
      </xdr:nvSpPr>
      <xdr:spPr>
        <a:xfrm>
          <a:off x="6936441" y="13805647"/>
          <a:ext cx="694764" cy="35358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99.97</a:t>
          </a:r>
          <a:endParaRPr kumimoji="1" lang="ja-JP" altLang="en-US" sz="1100">
            <a:solidFill>
              <a:schemeClr val="tx1"/>
            </a:solidFill>
          </a:endParaRPr>
        </a:p>
      </xdr:txBody>
    </xdr:sp>
    <xdr:clientData/>
  </xdr:twoCellAnchor>
  <xdr:twoCellAnchor>
    <xdr:from>
      <xdr:col>38</xdr:col>
      <xdr:colOff>67236</xdr:colOff>
      <xdr:row>31</xdr:row>
      <xdr:rowOff>212912</xdr:rowOff>
    </xdr:from>
    <xdr:to>
      <xdr:col>41</xdr:col>
      <xdr:colOff>156883</xdr:colOff>
      <xdr:row>31</xdr:row>
      <xdr:rowOff>566501</xdr:rowOff>
    </xdr:to>
    <xdr:sp macro="" textlink="">
      <xdr:nvSpPr>
        <xdr:cNvPr id="52" name="正方形/長方形 51"/>
        <xdr:cNvSpPr/>
      </xdr:nvSpPr>
      <xdr:spPr>
        <a:xfrm>
          <a:off x="7732060" y="13200530"/>
          <a:ext cx="694764" cy="35358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99.94</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1" zoomScale="80" zoomScaleNormal="75" zoomScaleSheetLayoutView="80" zoomScalePageLayoutView="85" workbookViewId="0">
      <selection activeCell="C841" sqref="C8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403</v>
      </c>
      <c r="AJ2" s="209" t="s">
        <v>790</v>
      </c>
      <c r="AK2" s="209"/>
      <c r="AL2" s="209"/>
      <c r="AM2" s="209"/>
      <c r="AN2" s="98" t="s">
        <v>403</v>
      </c>
      <c r="AO2" s="209">
        <v>20</v>
      </c>
      <c r="AP2" s="209"/>
      <c r="AQ2" s="209"/>
      <c r="AR2" s="99" t="s">
        <v>706</v>
      </c>
      <c r="AS2" s="210">
        <v>545</v>
      </c>
      <c r="AT2" s="210"/>
      <c r="AU2" s="210"/>
      <c r="AV2" s="98" t="str">
        <f>IF(AW2="","","-")</f>
        <v/>
      </c>
      <c r="AW2" s="397"/>
      <c r="AX2" s="397"/>
    </row>
    <row r="3" spans="1:50" ht="21" customHeight="1" thickBot="1" x14ac:dyDescent="0.2">
      <c r="A3" s="522" t="s">
        <v>699</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707</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708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710</v>
      </c>
      <c r="H5" s="558"/>
      <c r="I5" s="558"/>
      <c r="J5" s="558"/>
      <c r="K5" s="558"/>
      <c r="L5" s="558"/>
      <c r="M5" s="559" t="s">
        <v>66</v>
      </c>
      <c r="N5" s="560"/>
      <c r="O5" s="560"/>
      <c r="P5" s="560"/>
      <c r="Q5" s="560"/>
      <c r="R5" s="561"/>
      <c r="S5" s="562" t="s">
        <v>711</v>
      </c>
      <c r="T5" s="558"/>
      <c r="U5" s="558"/>
      <c r="V5" s="558"/>
      <c r="W5" s="558"/>
      <c r="X5" s="563"/>
      <c r="Y5" s="713" t="s">
        <v>3</v>
      </c>
      <c r="Z5" s="714"/>
      <c r="AA5" s="714"/>
      <c r="AB5" s="714"/>
      <c r="AC5" s="714"/>
      <c r="AD5" s="715"/>
      <c r="AE5" s="716" t="s">
        <v>712</v>
      </c>
      <c r="AF5" s="716"/>
      <c r="AG5" s="716"/>
      <c r="AH5" s="716"/>
      <c r="AI5" s="716"/>
      <c r="AJ5" s="716"/>
      <c r="AK5" s="716"/>
      <c r="AL5" s="716"/>
      <c r="AM5" s="716"/>
      <c r="AN5" s="716"/>
      <c r="AO5" s="716"/>
      <c r="AP5" s="717"/>
      <c r="AQ5" s="718" t="s">
        <v>799</v>
      </c>
      <c r="AR5" s="719"/>
      <c r="AS5" s="719"/>
      <c r="AT5" s="719"/>
      <c r="AU5" s="719"/>
      <c r="AV5" s="719"/>
      <c r="AW5" s="719"/>
      <c r="AX5" s="720"/>
    </row>
    <row r="6" spans="1:50" ht="39" customHeight="1" x14ac:dyDescent="0.15">
      <c r="A6" s="723" t="s">
        <v>4</v>
      </c>
      <c r="B6" s="724"/>
      <c r="C6" s="724"/>
      <c r="D6" s="724"/>
      <c r="E6" s="724"/>
      <c r="F6" s="724"/>
      <c r="G6" s="871" t="str">
        <f>入力規則等!F39</f>
        <v>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211.15" customHeight="1" x14ac:dyDescent="0.15">
      <c r="A7" s="820" t="s">
        <v>22</v>
      </c>
      <c r="B7" s="821"/>
      <c r="C7" s="821"/>
      <c r="D7" s="821"/>
      <c r="E7" s="821"/>
      <c r="F7" s="822"/>
      <c r="G7" s="823" t="s">
        <v>713</v>
      </c>
      <c r="H7" s="824"/>
      <c r="I7" s="824"/>
      <c r="J7" s="824"/>
      <c r="K7" s="824"/>
      <c r="L7" s="824"/>
      <c r="M7" s="824"/>
      <c r="N7" s="824"/>
      <c r="O7" s="824"/>
      <c r="P7" s="824"/>
      <c r="Q7" s="824"/>
      <c r="R7" s="824"/>
      <c r="S7" s="824"/>
      <c r="T7" s="824"/>
      <c r="U7" s="824"/>
      <c r="V7" s="824"/>
      <c r="W7" s="824"/>
      <c r="X7" s="825"/>
      <c r="Y7" s="395" t="s">
        <v>386</v>
      </c>
      <c r="Z7" s="296"/>
      <c r="AA7" s="296"/>
      <c r="AB7" s="296"/>
      <c r="AC7" s="296"/>
      <c r="AD7" s="396"/>
      <c r="AE7" s="382" t="s">
        <v>787</v>
      </c>
      <c r="AF7" s="383"/>
      <c r="AG7" s="383"/>
      <c r="AH7" s="383"/>
      <c r="AI7" s="383"/>
      <c r="AJ7" s="383"/>
      <c r="AK7" s="383"/>
      <c r="AL7" s="383"/>
      <c r="AM7" s="383"/>
      <c r="AN7" s="383"/>
      <c r="AO7" s="383"/>
      <c r="AP7" s="383"/>
      <c r="AQ7" s="383"/>
      <c r="AR7" s="383"/>
      <c r="AS7" s="383"/>
      <c r="AT7" s="383"/>
      <c r="AU7" s="383"/>
      <c r="AV7" s="383"/>
      <c r="AW7" s="383"/>
      <c r="AX7" s="384"/>
    </row>
    <row r="8" spans="1:50" ht="41.25" customHeight="1" x14ac:dyDescent="0.15">
      <c r="A8" s="820" t="s">
        <v>256</v>
      </c>
      <c r="B8" s="821"/>
      <c r="C8" s="821"/>
      <c r="D8" s="821"/>
      <c r="E8" s="821"/>
      <c r="F8" s="822"/>
      <c r="G8" s="218" t="str">
        <f>入力規則等!A27</f>
        <v>高齢社会対策、子ども・若者育成支援、少子化社会対策、男女共同参画</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6" t="s">
        <v>23</v>
      </c>
      <c r="B9" s="127"/>
      <c r="C9" s="127"/>
      <c r="D9" s="127"/>
      <c r="E9" s="127"/>
      <c r="F9" s="127"/>
      <c r="G9" s="571" t="s">
        <v>714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2.25" customHeight="1" x14ac:dyDescent="0.15">
      <c r="A10" s="738" t="s">
        <v>30</v>
      </c>
      <c r="B10" s="739"/>
      <c r="C10" s="739"/>
      <c r="D10" s="739"/>
      <c r="E10" s="739"/>
      <c r="F10" s="739"/>
      <c r="G10" s="671" t="s">
        <v>788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20" t="s">
        <v>24</v>
      </c>
      <c r="B12" s="121"/>
      <c r="C12" s="121"/>
      <c r="D12" s="121"/>
      <c r="E12" s="121"/>
      <c r="F12" s="122"/>
      <c r="G12" s="677"/>
      <c r="H12" s="678"/>
      <c r="I12" s="678"/>
      <c r="J12" s="678"/>
      <c r="K12" s="678"/>
      <c r="L12" s="678"/>
      <c r="M12" s="678"/>
      <c r="N12" s="678"/>
      <c r="O12" s="678"/>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0"/>
    </row>
    <row r="13" spans="1:50" ht="19.5" customHeight="1" x14ac:dyDescent="0.15">
      <c r="A13" s="123"/>
      <c r="B13" s="124"/>
      <c r="C13" s="124"/>
      <c r="D13" s="124"/>
      <c r="E13" s="124"/>
      <c r="F13" s="125"/>
      <c r="G13" s="741" t="s">
        <v>6</v>
      </c>
      <c r="H13" s="742"/>
      <c r="I13" s="637" t="s">
        <v>7</v>
      </c>
      <c r="J13" s="638"/>
      <c r="K13" s="638"/>
      <c r="L13" s="638"/>
      <c r="M13" s="638"/>
      <c r="N13" s="638"/>
      <c r="O13" s="639"/>
      <c r="P13" s="166">
        <v>798</v>
      </c>
      <c r="Q13" s="167"/>
      <c r="R13" s="167"/>
      <c r="S13" s="167"/>
      <c r="T13" s="167"/>
      <c r="U13" s="167"/>
      <c r="V13" s="168"/>
      <c r="W13" s="166">
        <v>841</v>
      </c>
      <c r="X13" s="167"/>
      <c r="Y13" s="167"/>
      <c r="Z13" s="167"/>
      <c r="AA13" s="167"/>
      <c r="AB13" s="167"/>
      <c r="AC13" s="168"/>
      <c r="AD13" s="166">
        <v>864</v>
      </c>
      <c r="AE13" s="167"/>
      <c r="AF13" s="167"/>
      <c r="AG13" s="167"/>
      <c r="AH13" s="167"/>
      <c r="AI13" s="167"/>
      <c r="AJ13" s="168"/>
      <c r="AK13" s="166">
        <v>844</v>
      </c>
      <c r="AL13" s="167"/>
      <c r="AM13" s="167"/>
      <c r="AN13" s="167"/>
      <c r="AO13" s="167"/>
      <c r="AP13" s="167"/>
      <c r="AQ13" s="168"/>
      <c r="AR13" s="163">
        <v>947</v>
      </c>
      <c r="AS13" s="164"/>
      <c r="AT13" s="164"/>
      <c r="AU13" s="164"/>
      <c r="AV13" s="164"/>
      <c r="AW13" s="164"/>
      <c r="AX13" s="394"/>
    </row>
    <row r="14" spans="1:50" ht="19.5" customHeight="1" x14ac:dyDescent="0.15">
      <c r="A14" s="123"/>
      <c r="B14" s="124"/>
      <c r="C14" s="124"/>
      <c r="D14" s="124"/>
      <c r="E14" s="124"/>
      <c r="F14" s="125"/>
      <c r="G14" s="743"/>
      <c r="H14" s="744"/>
      <c r="I14" s="574" t="s">
        <v>8</v>
      </c>
      <c r="J14" s="628"/>
      <c r="K14" s="628"/>
      <c r="L14" s="628"/>
      <c r="M14" s="628"/>
      <c r="N14" s="628"/>
      <c r="O14" s="629"/>
      <c r="P14" s="166" t="s">
        <v>715</v>
      </c>
      <c r="Q14" s="167"/>
      <c r="R14" s="167"/>
      <c r="S14" s="167"/>
      <c r="T14" s="167"/>
      <c r="U14" s="167"/>
      <c r="V14" s="168"/>
      <c r="W14" s="166" t="s">
        <v>715</v>
      </c>
      <c r="X14" s="167"/>
      <c r="Y14" s="167"/>
      <c r="Z14" s="167"/>
      <c r="AA14" s="167"/>
      <c r="AB14" s="167"/>
      <c r="AC14" s="168"/>
      <c r="AD14" s="166" t="s">
        <v>715</v>
      </c>
      <c r="AE14" s="167"/>
      <c r="AF14" s="167"/>
      <c r="AG14" s="167"/>
      <c r="AH14" s="167"/>
      <c r="AI14" s="167"/>
      <c r="AJ14" s="168"/>
      <c r="AK14" s="166" t="s">
        <v>751</v>
      </c>
      <c r="AL14" s="167"/>
      <c r="AM14" s="167"/>
      <c r="AN14" s="167"/>
      <c r="AO14" s="167"/>
      <c r="AP14" s="167"/>
      <c r="AQ14" s="168"/>
      <c r="AR14" s="664"/>
      <c r="AS14" s="664"/>
      <c r="AT14" s="664"/>
      <c r="AU14" s="664"/>
      <c r="AV14" s="664"/>
      <c r="AW14" s="664"/>
      <c r="AX14" s="665"/>
    </row>
    <row r="15" spans="1:50" ht="19.5" customHeight="1" x14ac:dyDescent="0.15">
      <c r="A15" s="123"/>
      <c r="B15" s="124"/>
      <c r="C15" s="124"/>
      <c r="D15" s="124"/>
      <c r="E15" s="124"/>
      <c r="F15" s="125"/>
      <c r="G15" s="743"/>
      <c r="H15" s="744"/>
      <c r="I15" s="574" t="s">
        <v>51</v>
      </c>
      <c r="J15" s="575"/>
      <c r="K15" s="575"/>
      <c r="L15" s="575"/>
      <c r="M15" s="575"/>
      <c r="N15" s="575"/>
      <c r="O15" s="576"/>
      <c r="P15" s="166" t="s">
        <v>715</v>
      </c>
      <c r="Q15" s="167"/>
      <c r="R15" s="167"/>
      <c r="S15" s="167"/>
      <c r="T15" s="167"/>
      <c r="U15" s="167"/>
      <c r="V15" s="168"/>
      <c r="W15" s="166" t="s">
        <v>715</v>
      </c>
      <c r="X15" s="167"/>
      <c r="Y15" s="167"/>
      <c r="Z15" s="167"/>
      <c r="AA15" s="167"/>
      <c r="AB15" s="167"/>
      <c r="AC15" s="168"/>
      <c r="AD15" s="166" t="s">
        <v>715</v>
      </c>
      <c r="AE15" s="167"/>
      <c r="AF15" s="167"/>
      <c r="AG15" s="167"/>
      <c r="AH15" s="167"/>
      <c r="AI15" s="167"/>
      <c r="AJ15" s="168"/>
      <c r="AK15" s="166" t="s">
        <v>751</v>
      </c>
      <c r="AL15" s="167"/>
      <c r="AM15" s="167"/>
      <c r="AN15" s="167"/>
      <c r="AO15" s="167"/>
      <c r="AP15" s="167"/>
      <c r="AQ15" s="168"/>
      <c r="AR15" s="166"/>
      <c r="AS15" s="167"/>
      <c r="AT15" s="167"/>
      <c r="AU15" s="167"/>
      <c r="AV15" s="167"/>
      <c r="AW15" s="167"/>
      <c r="AX15" s="627"/>
    </row>
    <row r="16" spans="1:50" ht="19.5" customHeight="1" x14ac:dyDescent="0.15">
      <c r="A16" s="123"/>
      <c r="B16" s="124"/>
      <c r="C16" s="124"/>
      <c r="D16" s="124"/>
      <c r="E16" s="124"/>
      <c r="F16" s="125"/>
      <c r="G16" s="743"/>
      <c r="H16" s="744"/>
      <c r="I16" s="574" t="s">
        <v>52</v>
      </c>
      <c r="J16" s="575"/>
      <c r="K16" s="575"/>
      <c r="L16" s="575"/>
      <c r="M16" s="575"/>
      <c r="N16" s="575"/>
      <c r="O16" s="576"/>
      <c r="P16" s="166" t="s">
        <v>715</v>
      </c>
      <c r="Q16" s="167"/>
      <c r="R16" s="167"/>
      <c r="S16" s="167"/>
      <c r="T16" s="167"/>
      <c r="U16" s="167"/>
      <c r="V16" s="168"/>
      <c r="W16" s="166" t="s">
        <v>715</v>
      </c>
      <c r="X16" s="167"/>
      <c r="Y16" s="167"/>
      <c r="Z16" s="167"/>
      <c r="AA16" s="167"/>
      <c r="AB16" s="167"/>
      <c r="AC16" s="168"/>
      <c r="AD16" s="166" t="s">
        <v>715</v>
      </c>
      <c r="AE16" s="167"/>
      <c r="AF16" s="167"/>
      <c r="AG16" s="167"/>
      <c r="AH16" s="167"/>
      <c r="AI16" s="167"/>
      <c r="AJ16" s="168"/>
      <c r="AK16" s="166" t="s">
        <v>751</v>
      </c>
      <c r="AL16" s="167"/>
      <c r="AM16" s="167"/>
      <c r="AN16" s="167"/>
      <c r="AO16" s="167"/>
      <c r="AP16" s="167"/>
      <c r="AQ16" s="168"/>
      <c r="AR16" s="674"/>
      <c r="AS16" s="675"/>
      <c r="AT16" s="675"/>
      <c r="AU16" s="675"/>
      <c r="AV16" s="675"/>
      <c r="AW16" s="675"/>
      <c r="AX16" s="676"/>
    </row>
    <row r="17" spans="1:50" ht="19.5" customHeight="1" x14ac:dyDescent="0.15">
      <c r="A17" s="123"/>
      <c r="B17" s="124"/>
      <c r="C17" s="124"/>
      <c r="D17" s="124"/>
      <c r="E17" s="124"/>
      <c r="F17" s="125"/>
      <c r="G17" s="743"/>
      <c r="H17" s="744"/>
      <c r="I17" s="574" t="s">
        <v>50</v>
      </c>
      <c r="J17" s="628"/>
      <c r="K17" s="628"/>
      <c r="L17" s="628"/>
      <c r="M17" s="628"/>
      <c r="N17" s="628"/>
      <c r="O17" s="629"/>
      <c r="P17" s="166" t="s">
        <v>715</v>
      </c>
      <c r="Q17" s="167"/>
      <c r="R17" s="167"/>
      <c r="S17" s="167"/>
      <c r="T17" s="167"/>
      <c r="U17" s="167"/>
      <c r="V17" s="168"/>
      <c r="W17" s="166" t="s">
        <v>715</v>
      </c>
      <c r="X17" s="167"/>
      <c r="Y17" s="167"/>
      <c r="Z17" s="167"/>
      <c r="AA17" s="167"/>
      <c r="AB17" s="167"/>
      <c r="AC17" s="168"/>
      <c r="AD17" s="166" t="s">
        <v>715</v>
      </c>
      <c r="AE17" s="167"/>
      <c r="AF17" s="167"/>
      <c r="AG17" s="167"/>
      <c r="AH17" s="167"/>
      <c r="AI17" s="167"/>
      <c r="AJ17" s="168"/>
      <c r="AK17" s="166" t="s">
        <v>751</v>
      </c>
      <c r="AL17" s="167"/>
      <c r="AM17" s="167"/>
      <c r="AN17" s="167"/>
      <c r="AO17" s="167"/>
      <c r="AP17" s="167"/>
      <c r="AQ17" s="168"/>
      <c r="AR17" s="392"/>
      <c r="AS17" s="392"/>
      <c r="AT17" s="392"/>
      <c r="AU17" s="392"/>
      <c r="AV17" s="392"/>
      <c r="AW17" s="392"/>
      <c r="AX17" s="393"/>
    </row>
    <row r="18" spans="1:50" ht="19.5" customHeight="1" x14ac:dyDescent="0.15">
      <c r="A18" s="123"/>
      <c r="B18" s="124"/>
      <c r="C18" s="124"/>
      <c r="D18" s="124"/>
      <c r="E18" s="124"/>
      <c r="F18" s="125"/>
      <c r="G18" s="745"/>
      <c r="H18" s="746"/>
      <c r="I18" s="733" t="s">
        <v>20</v>
      </c>
      <c r="J18" s="734"/>
      <c r="K18" s="734"/>
      <c r="L18" s="734"/>
      <c r="M18" s="734"/>
      <c r="N18" s="734"/>
      <c r="O18" s="735"/>
      <c r="P18" s="172">
        <f>SUM(P13:V17)</f>
        <v>798</v>
      </c>
      <c r="Q18" s="173"/>
      <c r="R18" s="173"/>
      <c r="S18" s="173"/>
      <c r="T18" s="173"/>
      <c r="U18" s="173"/>
      <c r="V18" s="174"/>
      <c r="W18" s="172">
        <f>SUM(W13:AC17)</f>
        <v>841</v>
      </c>
      <c r="X18" s="173"/>
      <c r="Y18" s="173"/>
      <c r="Z18" s="173"/>
      <c r="AA18" s="173"/>
      <c r="AB18" s="173"/>
      <c r="AC18" s="174"/>
      <c r="AD18" s="172">
        <f>SUM(AD13:AJ17)</f>
        <v>864</v>
      </c>
      <c r="AE18" s="173"/>
      <c r="AF18" s="173"/>
      <c r="AG18" s="173"/>
      <c r="AH18" s="173"/>
      <c r="AI18" s="173"/>
      <c r="AJ18" s="174"/>
      <c r="AK18" s="172">
        <f>SUM(AK13:AQ17)</f>
        <v>844</v>
      </c>
      <c r="AL18" s="173"/>
      <c r="AM18" s="173"/>
      <c r="AN18" s="173"/>
      <c r="AO18" s="173"/>
      <c r="AP18" s="173"/>
      <c r="AQ18" s="174"/>
      <c r="AR18" s="172">
        <f>SUM(AR13:AX17)</f>
        <v>947</v>
      </c>
      <c r="AS18" s="173"/>
      <c r="AT18" s="173"/>
      <c r="AU18" s="173"/>
      <c r="AV18" s="173"/>
      <c r="AW18" s="173"/>
      <c r="AX18" s="536"/>
    </row>
    <row r="19" spans="1:50" ht="24.75" customHeight="1" x14ac:dyDescent="0.15">
      <c r="A19" s="123"/>
      <c r="B19" s="124"/>
      <c r="C19" s="124"/>
      <c r="D19" s="124"/>
      <c r="E19" s="124"/>
      <c r="F19" s="125"/>
      <c r="G19" s="534" t="s">
        <v>9</v>
      </c>
      <c r="H19" s="535"/>
      <c r="I19" s="535"/>
      <c r="J19" s="535"/>
      <c r="K19" s="535"/>
      <c r="L19" s="535"/>
      <c r="M19" s="535"/>
      <c r="N19" s="535"/>
      <c r="O19" s="535"/>
      <c r="P19" s="166">
        <v>716</v>
      </c>
      <c r="Q19" s="167"/>
      <c r="R19" s="167"/>
      <c r="S19" s="167"/>
      <c r="T19" s="167"/>
      <c r="U19" s="167"/>
      <c r="V19" s="168"/>
      <c r="W19" s="166">
        <v>804</v>
      </c>
      <c r="X19" s="167"/>
      <c r="Y19" s="167"/>
      <c r="Z19" s="167"/>
      <c r="AA19" s="167"/>
      <c r="AB19" s="167"/>
      <c r="AC19" s="168"/>
      <c r="AD19" s="166">
        <v>804</v>
      </c>
      <c r="AE19" s="167"/>
      <c r="AF19" s="167"/>
      <c r="AG19" s="167"/>
      <c r="AH19" s="167"/>
      <c r="AI19" s="167"/>
      <c r="AJ19" s="168"/>
      <c r="AK19" s="485"/>
      <c r="AL19" s="485"/>
      <c r="AM19" s="485"/>
      <c r="AN19" s="485"/>
      <c r="AO19" s="485"/>
      <c r="AP19" s="485"/>
      <c r="AQ19" s="485"/>
      <c r="AR19" s="485"/>
      <c r="AS19" s="485"/>
      <c r="AT19" s="485"/>
      <c r="AU19" s="485"/>
      <c r="AV19" s="485"/>
      <c r="AW19" s="485"/>
      <c r="AX19" s="537"/>
    </row>
    <row r="20" spans="1:50" ht="24.75" customHeight="1" x14ac:dyDescent="0.15">
      <c r="A20" s="123"/>
      <c r="B20" s="124"/>
      <c r="C20" s="124"/>
      <c r="D20" s="124"/>
      <c r="E20" s="124"/>
      <c r="F20" s="125"/>
      <c r="G20" s="534" t="s">
        <v>10</v>
      </c>
      <c r="H20" s="535"/>
      <c r="I20" s="535"/>
      <c r="J20" s="535"/>
      <c r="K20" s="535"/>
      <c r="L20" s="535"/>
      <c r="M20" s="535"/>
      <c r="N20" s="535"/>
      <c r="O20" s="535"/>
      <c r="P20" s="538">
        <f>IF(P18=0, "-", SUM(P19)/P18)</f>
        <v>0.89724310776942351</v>
      </c>
      <c r="Q20" s="538"/>
      <c r="R20" s="538"/>
      <c r="S20" s="538"/>
      <c r="T20" s="538"/>
      <c r="U20" s="538"/>
      <c r="V20" s="538"/>
      <c r="W20" s="538">
        <f t="shared" ref="W20" si="0">IF(W18=0, "-", SUM(W19)/W18)</f>
        <v>0.95600475624256842</v>
      </c>
      <c r="X20" s="538"/>
      <c r="Y20" s="538"/>
      <c r="Z20" s="538"/>
      <c r="AA20" s="538"/>
      <c r="AB20" s="538"/>
      <c r="AC20" s="538"/>
      <c r="AD20" s="538">
        <f t="shared" ref="AD20" si="1">IF(AD18=0, "-", SUM(AD19)/AD18)</f>
        <v>0.93055555555555558</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6"/>
      <c r="B21" s="127"/>
      <c r="C21" s="127"/>
      <c r="D21" s="127"/>
      <c r="E21" s="127"/>
      <c r="F21" s="128"/>
      <c r="G21" s="918" t="s">
        <v>352</v>
      </c>
      <c r="H21" s="919"/>
      <c r="I21" s="919"/>
      <c r="J21" s="919"/>
      <c r="K21" s="919"/>
      <c r="L21" s="919"/>
      <c r="M21" s="919"/>
      <c r="N21" s="919"/>
      <c r="O21" s="919"/>
      <c r="P21" s="538">
        <f>IF(P19=0, "-", SUM(P19)/SUM(P13,P14))</f>
        <v>0.89724310776942351</v>
      </c>
      <c r="Q21" s="538"/>
      <c r="R21" s="538"/>
      <c r="S21" s="538"/>
      <c r="T21" s="538"/>
      <c r="U21" s="538"/>
      <c r="V21" s="538"/>
      <c r="W21" s="538">
        <f t="shared" ref="W21" si="2">IF(W19=0, "-", SUM(W19)/SUM(W13,W14))</f>
        <v>0.95600475624256842</v>
      </c>
      <c r="X21" s="538"/>
      <c r="Y21" s="538"/>
      <c r="Z21" s="538"/>
      <c r="AA21" s="538"/>
      <c r="AB21" s="538"/>
      <c r="AC21" s="538"/>
      <c r="AD21" s="538">
        <f t="shared" ref="AD21" si="3">IF(AD19=0, "-", SUM(AD19)/SUM(AD13,AD14))</f>
        <v>0.93055555555555558</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1" t="s">
        <v>704</v>
      </c>
      <c r="B22" s="142"/>
      <c r="C22" s="142"/>
      <c r="D22" s="142"/>
      <c r="E22" s="142"/>
      <c r="F22" s="143"/>
      <c r="G22" s="132" t="s">
        <v>331</v>
      </c>
      <c r="H22" s="133"/>
      <c r="I22" s="133"/>
      <c r="J22" s="133"/>
      <c r="K22" s="133"/>
      <c r="L22" s="133"/>
      <c r="M22" s="133"/>
      <c r="N22" s="133"/>
      <c r="O22" s="134"/>
      <c r="P22" s="150" t="s">
        <v>702</v>
      </c>
      <c r="Q22" s="133"/>
      <c r="R22" s="133"/>
      <c r="S22" s="133"/>
      <c r="T22" s="133"/>
      <c r="U22" s="133"/>
      <c r="V22" s="134"/>
      <c r="W22" s="150" t="s">
        <v>703</v>
      </c>
      <c r="X22" s="133"/>
      <c r="Y22" s="133"/>
      <c r="Z22" s="133"/>
      <c r="AA22" s="133"/>
      <c r="AB22" s="133"/>
      <c r="AC22" s="134"/>
      <c r="AD22" s="150" t="s">
        <v>330</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716</v>
      </c>
      <c r="H23" s="136"/>
      <c r="I23" s="136"/>
      <c r="J23" s="136"/>
      <c r="K23" s="136"/>
      <c r="L23" s="136"/>
      <c r="M23" s="136"/>
      <c r="N23" s="136"/>
      <c r="O23" s="137"/>
      <c r="P23" s="163">
        <v>482</v>
      </c>
      <c r="Q23" s="164"/>
      <c r="R23" s="164"/>
      <c r="S23" s="164"/>
      <c r="T23" s="164"/>
      <c r="U23" s="164"/>
      <c r="V23" s="165"/>
      <c r="W23" s="163">
        <v>555</v>
      </c>
      <c r="X23" s="164"/>
      <c r="Y23" s="164"/>
      <c r="Z23" s="164"/>
      <c r="AA23" s="164"/>
      <c r="AB23" s="164"/>
      <c r="AC23" s="165"/>
      <c r="AD23" s="152" t="s">
        <v>796</v>
      </c>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717</v>
      </c>
      <c r="H24" s="139"/>
      <c r="I24" s="139"/>
      <c r="J24" s="139"/>
      <c r="K24" s="139"/>
      <c r="L24" s="139"/>
      <c r="M24" s="139"/>
      <c r="N24" s="139"/>
      <c r="O24" s="140"/>
      <c r="P24" s="166">
        <v>259</v>
      </c>
      <c r="Q24" s="167"/>
      <c r="R24" s="167"/>
      <c r="S24" s="167"/>
      <c r="T24" s="167"/>
      <c r="U24" s="167"/>
      <c r="V24" s="168"/>
      <c r="W24" s="166">
        <v>295</v>
      </c>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t="s">
        <v>718</v>
      </c>
      <c r="H25" s="139"/>
      <c r="I25" s="139"/>
      <c r="J25" s="139"/>
      <c r="K25" s="139"/>
      <c r="L25" s="139"/>
      <c r="M25" s="139"/>
      <c r="N25" s="139"/>
      <c r="O25" s="140"/>
      <c r="P25" s="166">
        <v>75</v>
      </c>
      <c r="Q25" s="167"/>
      <c r="R25" s="167"/>
      <c r="S25" s="167"/>
      <c r="T25" s="167"/>
      <c r="U25" s="167"/>
      <c r="V25" s="168"/>
      <c r="W25" s="166">
        <v>75</v>
      </c>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t="s">
        <v>719</v>
      </c>
      <c r="H26" s="139"/>
      <c r="I26" s="139"/>
      <c r="J26" s="139"/>
      <c r="K26" s="139"/>
      <c r="L26" s="139"/>
      <c r="M26" s="139"/>
      <c r="N26" s="139"/>
      <c r="O26" s="140"/>
      <c r="P26" s="166">
        <v>16</v>
      </c>
      <c r="Q26" s="167"/>
      <c r="R26" s="167"/>
      <c r="S26" s="167"/>
      <c r="T26" s="167"/>
      <c r="U26" s="167"/>
      <c r="V26" s="168"/>
      <c r="W26" s="166">
        <v>10</v>
      </c>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t="s">
        <v>720</v>
      </c>
      <c r="H27" s="139"/>
      <c r="I27" s="139"/>
      <c r="J27" s="139"/>
      <c r="K27" s="139"/>
      <c r="L27" s="139"/>
      <c r="M27" s="139"/>
      <c r="N27" s="139"/>
      <c r="O27" s="140"/>
      <c r="P27" s="166">
        <v>10</v>
      </c>
      <c r="Q27" s="167"/>
      <c r="R27" s="167"/>
      <c r="S27" s="167"/>
      <c r="T27" s="167"/>
      <c r="U27" s="167"/>
      <c r="V27" s="168"/>
      <c r="W27" s="166">
        <v>10</v>
      </c>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customHeight="1" x14ac:dyDescent="0.15">
      <c r="A28" s="144"/>
      <c r="B28" s="145"/>
      <c r="C28" s="145"/>
      <c r="D28" s="145"/>
      <c r="E28" s="145"/>
      <c r="F28" s="146"/>
      <c r="G28" s="225" t="s">
        <v>335</v>
      </c>
      <c r="H28" s="226"/>
      <c r="I28" s="226"/>
      <c r="J28" s="226"/>
      <c r="K28" s="226"/>
      <c r="L28" s="226"/>
      <c r="M28" s="226"/>
      <c r="N28" s="226"/>
      <c r="O28" s="227"/>
      <c r="P28" s="172">
        <f>P29-SUM(P23:P27)</f>
        <v>2</v>
      </c>
      <c r="Q28" s="173"/>
      <c r="R28" s="173"/>
      <c r="S28" s="173"/>
      <c r="T28" s="173"/>
      <c r="U28" s="173"/>
      <c r="V28" s="174"/>
      <c r="W28" s="172">
        <f>W29-SUM(W23:W27)</f>
        <v>2</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28" t="s">
        <v>332</v>
      </c>
      <c r="H29" s="229"/>
      <c r="I29" s="229"/>
      <c r="J29" s="229"/>
      <c r="K29" s="229"/>
      <c r="L29" s="229"/>
      <c r="M29" s="229"/>
      <c r="N29" s="229"/>
      <c r="O29" s="230"/>
      <c r="P29" s="166">
        <f>AK13</f>
        <v>844</v>
      </c>
      <c r="Q29" s="167"/>
      <c r="R29" s="167"/>
      <c r="S29" s="167"/>
      <c r="T29" s="167"/>
      <c r="U29" s="167"/>
      <c r="V29" s="168"/>
      <c r="W29" s="166">
        <f>AR13</f>
        <v>947</v>
      </c>
      <c r="X29" s="167"/>
      <c r="Y29" s="167"/>
      <c r="Z29" s="167"/>
      <c r="AA29" s="167"/>
      <c r="AB29" s="167"/>
      <c r="AC29" s="168"/>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08" t="s">
        <v>347</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387</v>
      </c>
      <c r="AF30" s="386"/>
      <c r="AG30" s="386"/>
      <c r="AH30" s="387"/>
      <c r="AI30" s="388" t="s">
        <v>409</v>
      </c>
      <c r="AJ30" s="388"/>
      <c r="AK30" s="388"/>
      <c r="AL30" s="385"/>
      <c r="AM30" s="388" t="s">
        <v>506</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1" t="s">
        <v>715</v>
      </c>
      <c r="AR31" s="181"/>
      <c r="AS31" s="182" t="s">
        <v>233</v>
      </c>
      <c r="AT31" s="205"/>
      <c r="AU31" s="271">
        <v>3</v>
      </c>
      <c r="AV31" s="271"/>
      <c r="AW31" s="378" t="s">
        <v>179</v>
      </c>
      <c r="AX31" s="379"/>
    </row>
    <row r="32" spans="1:50" ht="60.75" customHeight="1" x14ac:dyDescent="0.15">
      <c r="A32" s="514"/>
      <c r="B32" s="512"/>
      <c r="C32" s="512"/>
      <c r="D32" s="512"/>
      <c r="E32" s="512"/>
      <c r="F32" s="513"/>
      <c r="G32" s="539" t="s">
        <v>721</v>
      </c>
      <c r="H32" s="540"/>
      <c r="I32" s="540"/>
      <c r="J32" s="540"/>
      <c r="K32" s="540"/>
      <c r="L32" s="540"/>
      <c r="M32" s="540"/>
      <c r="N32" s="540"/>
      <c r="O32" s="541"/>
      <c r="P32" s="194" t="s">
        <v>769</v>
      </c>
      <c r="Q32" s="194"/>
      <c r="R32" s="194"/>
      <c r="S32" s="194"/>
      <c r="T32" s="194"/>
      <c r="U32" s="194"/>
      <c r="V32" s="194"/>
      <c r="W32" s="194"/>
      <c r="X32" s="233"/>
      <c r="Y32" s="342" t="s">
        <v>12</v>
      </c>
      <c r="Z32" s="548"/>
      <c r="AA32" s="549"/>
      <c r="AB32" s="550" t="s">
        <v>368</v>
      </c>
      <c r="AC32" s="550"/>
      <c r="AD32" s="550"/>
      <c r="AE32" s="366">
        <v>99.5</v>
      </c>
      <c r="AF32" s="367"/>
      <c r="AG32" s="367"/>
      <c r="AH32" s="367"/>
      <c r="AI32" s="366">
        <v>99.97</v>
      </c>
      <c r="AJ32" s="367"/>
      <c r="AK32" s="367"/>
      <c r="AL32" s="367"/>
      <c r="AM32" s="366"/>
      <c r="AN32" s="367"/>
      <c r="AO32" s="367"/>
      <c r="AP32" s="367"/>
      <c r="AQ32" s="169" t="s">
        <v>715</v>
      </c>
      <c r="AR32" s="170"/>
      <c r="AS32" s="170"/>
      <c r="AT32" s="171"/>
      <c r="AU32" s="169" t="s">
        <v>715</v>
      </c>
      <c r="AV32" s="170"/>
      <c r="AW32" s="170"/>
      <c r="AX32" s="171"/>
    </row>
    <row r="33" spans="1:51" ht="60.7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368</v>
      </c>
      <c r="AC33" s="521"/>
      <c r="AD33" s="521"/>
      <c r="AE33" s="366">
        <v>90</v>
      </c>
      <c r="AF33" s="367"/>
      <c r="AG33" s="367"/>
      <c r="AH33" s="367"/>
      <c r="AI33" s="366">
        <v>90</v>
      </c>
      <c r="AJ33" s="367"/>
      <c r="AK33" s="367"/>
      <c r="AL33" s="367"/>
      <c r="AM33" s="366">
        <v>90</v>
      </c>
      <c r="AN33" s="367"/>
      <c r="AO33" s="367"/>
      <c r="AP33" s="367"/>
      <c r="AQ33" s="169" t="s">
        <v>715</v>
      </c>
      <c r="AR33" s="170"/>
      <c r="AS33" s="170"/>
      <c r="AT33" s="171"/>
      <c r="AU33" s="367">
        <v>90</v>
      </c>
      <c r="AV33" s="367"/>
      <c r="AW33" s="367"/>
      <c r="AX33" s="368"/>
    </row>
    <row r="34" spans="1:51" ht="60.75" customHeight="1" thickBot="1" x14ac:dyDescent="0.2">
      <c r="A34" s="514"/>
      <c r="B34" s="512"/>
      <c r="C34" s="512"/>
      <c r="D34" s="512"/>
      <c r="E34" s="512"/>
      <c r="F34" s="513"/>
      <c r="G34" s="545"/>
      <c r="H34" s="546"/>
      <c r="I34" s="546"/>
      <c r="J34" s="546"/>
      <c r="K34" s="546"/>
      <c r="L34" s="546"/>
      <c r="M34" s="546"/>
      <c r="N34" s="546"/>
      <c r="O34" s="547"/>
      <c r="P34" s="197"/>
      <c r="Q34" s="197"/>
      <c r="R34" s="197"/>
      <c r="S34" s="197"/>
      <c r="T34" s="197"/>
      <c r="U34" s="197"/>
      <c r="V34" s="197"/>
      <c r="W34" s="197"/>
      <c r="X34" s="238"/>
      <c r="Y34" s="303" t="s">
        <v>13</v>
      </c>
      <c r="Z34" s="298"/>
      <c r="AA34" s="299"/>
      <c r="AB34" s="496" t="s">
        <v>180</v>
      </c>
      <c r="AC34" s="496"/>
      <c r="AD34" s="496"/>
      <c r="AE34" s="366">
        <v>110.6</v>
      </c>
      <c r="AF34" s="367"/>
      <c r="AG34" s="367"/>
      <c r="AH34" s="367"/>
      <c r="AI34" s="366">
        <v>111.1</v>
      </c>
      <c r="AJ34" s="367"/>
      <c r="AK34" s="367"/>
      <c r="AL34" s="367"/>
      <c r="AM34" s="366">
        <v>111</v>
      </c>
      <c r="AN34" s="367"/>
      <c r="AO34" s="367"/>
      <c r="AP34" s="367"/>
      <c r="AQ34" s="169" t="s">
        <v>715</v>
      </c>
      <c r="AR34" s="170"/>
      <c r="AS34" s="170"/>
      <c r="AT34" s="171"/>
      <c r="AU34" s="367" t="s">
        <v>715</v>
      </c>
      <c r="AV34" s="367"/>
      <c r="AW34" s="367"/>
      <c r="AX34" s="368"/>
    </row>
    <row r="35" spans="1:51" ht="23.25" hidden="1" customHeight="1" x14ac:dyDescent="0.15">
      <c r="A35" s="891" t="s">
        <v>377</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3" t="s">
        <v>347</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387</v>
      </c>
      <c r="AF37" s="338"/>
      <c r="AG37" s="338"/>
      <c r="AH37" s="338"/>
      <c r="AI37" s="338" t="s">
        <v>409</v>
      </c>
      <c r="AJ37" s="338"/>
      <c r="AK37" s="338"/>
      <c r="AL37" s="338"/>
      <c r="AM37" s="338" t="s">
        <v>506</v>
      </c>
      <c r="AN37" s="338"/>
      <c r="AO37" s="338"/>
      <c r="AP37" s="338"/>
      <c r="AQ37" s="267" t="s">
        <v>232</v>
      </c>
      <c r="AR37" s="268"/>
      <c r="AS37" s="268"/>
      <c r="AT37" s="269"/>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1"/>
      <c r="AR38" s="181"/>
      <c r="AS38" s="182" t="s">
        <v>233</v>
      </c>
      <c r="AT38" s="205"/>
      <c r="AU38" s="271"/>
      <c r="AV38" s="271"/>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4"/>
      <c r="Q39" s="194"/>
      <c r="R39" s="194"/>
      <c r="S39" s="194"/>
      <c r="T39" s="194"/>
      <c r="U39" s="194"/>
      <c r="V39" s="194"/>
      <c r="W39" s="194"/>
      <c r="X39" s="233"/>
      <c r="Y39" s="342" t="s">
        <v>12</v>
      </c>
      <c r="Z39" s="548"/>
      <c r="AA39" s="549"/>
      <c r="AB39" s="550"/>
      <c r="AC39" s="550"/>
      <c r="AD39" s="550"/>
      <c r="AE39" s="366"/>
      <c r="AF39" s="367"/>
      <c r="AG39" s="367"/>
      <c r="AH39" s="367"/>
      <c r="AI39" s="366"/>
      <c r="AJ39" s="367"/>
      <c r="AK39" s="367"/>
      <c r="AL39" s="367"/>
      <c r="AM39" s="366"/>
      <c r="AN39" s="367"/>
      <c r="AO39" s="367"/>
      <c r="AP39" s="367"/>
      <c r="AQ39" s="169"/>
      <c r="AR39" s="170"/>
      <c r="AS39" s="170"/>
      <c r="AT39" s="171"/>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6"/>
      <c r="AF40" s="367"/>
      <c r="AG40" s="367"/>
      <c r="AH40" s="367"/>
      <c r="AI40" s="366"/>
      <c r="AJ40" s="367"/>
      <c r="AK40" s="367"/>
      <c r="AL40" s="367"/>
      <c r="AM40" s="366"/>
      <c r="AN40" s="367"/>
      <c r="AO40" s="367"/>
      <c r="AP40" s="367"/>
      <c r="AQ40" s="169"/>
      <c r="AR40" s="170"/>
      <c r="AS40" s="170"/>
      <c r="AT40" s="171"/>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7"/>
      <c r="Q41" s="197"/>
      <c r="R41" s="197"/>
      <c r="S41" s="197"/>
      <c r="T41" s="197"/>
      <c r="U41" s="197"/>
      <c r="V41" s="197"/>
      <c r="W41" s="197"/>
      <c r="X41" s="238"/>
      <c r="Y41" s="303" t="s">
        <v>13</v>
      </c>
      <c r="Z41" s="298"/>
      <c r="AA41" s="299"/>
      <c r="AB41" s="496" t="s">
        <v>180</v>
      </c>
      <c r="AC41" s="496"/>
      <c r="AD41" s="496"/>
      <c r="AE41" s="366"/>
      <c r="AF41" s="367"/>
      <c r="AG41" s="367"/>
      <c r="AH41" s="367"/>
      <c r="AI41" s="366"/>
      <c r="AJ41" s="367"/>
      <c r="AK41" s="367"/>
      <c r="AL41" s="367"/>
      <c r="AM41" s="366"/>
      <c r="AN41" s="367"/>
      <c r="AO41" s="367"/>
      <c r="AP41" s="367"/>
      <c r="AQ41" s="169"/>
      <c r="AR41" s="170"/>
      <c r="AS41" s="170"/>
      <c r="AT41" s="171"/>
      <c r="AU41" s="367"/>
      <c r="AV41" s="367"/>
      <c r="AW41" s="367"/>
      <c r="AX41" s="368"/>
      <c r="AY41">
        <f t="shared" si="4"/>
        <v>0</v>
      </c>
    </row>
    <row r="42" spans="1:51" ht="23.25" hidden="1"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3" t="s">
        <v>347</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387</v>
      </c>
      <c r="AF44" s="338"/>
      <c r="AG44" s="338"/>
      <c r="AH44" s="338"/>
      <c r="AI44" s="338" t="s">
        <v>409</v>
      </c>
      <c r="AJ44" s="338"/>
      <c r="AK44" s="338"/>
      <c r="AL44" s="338"/>
      <c r="AM44" s="338" t="s">
        <v>506</v>
      </c>
      <c r="AN44" s="338"/>
      <c r="AO44" s="338"/>
      <c r="AP44" s="338"/>
      <c r="AQ44" s="267" t="s">
        <v>232</v>
      </c>
      <c r="AR44" s="268"/>
      <c r="AS44" s="268"/>
      <c r="AT44" s="26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1"/>
      <c r="AR45" s="181"/>
      <c r="AS45" s="182" t="s">
        <v>233</v>
      </c>
      <c r="AT45" s="205"/>
      <c r="AU45" s="271"/>
      <c r="AV45" s="27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4"/>
      <c r="Q46" s="194"/>
      <c r="R46" s="194"/>
      <c r="S46" s="194"/>
      <c r="T46" s="194"/>
      <c r="U46" s="194"/>
      <c r="V46" s="194"/>
      <c r="W46" s="194"/>
      <c r="X46" s="233"/>
      <c r="Y46" s="342" t="s">
        <v>12</v>
      </c>
      <c r="Z46" s="548"/>
      <c r="AA46" s="549"/>
      <c r="AB46" s="550"/>
      <c r="AC46" s="550"/>
      <c r="AD46" s="550"/>
      <c r="AE46" s="361"/>
      <c r="AF46" s="361"/>
      <c r="AG46" s="361"/>
      <c r="AH46" s="361"/>
      <c r="AI46" s="361"/>
      <c r="AJ46" s="361"/>
      <c r="AK46" s="361"/>
      <c r="AL46" s="361"/>
      <c r="AM46" s="361"/>
      <c r="AN46" s="361"/>
      <c r="AO46" s="361"/>
      <c r="AP46" s="361"/>
      <c r="AQ46" s="169"/>
      <c r="AR46" s="170"/>
      <c r="AS46" s="170"/>
      <c r="AT46" s="171"/>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6"/>
      <c r="AF47" s="367"/>
      <c r="AG47" s="367"/>
      <c r="AH47" s="367"/>
      <c r="AI47" s="366"/>
      <c r="AJ47" s="367"/>
      <c r="AK47" s="367"/>
      <c r="AL47" s="367"/>
      <c r="AM47" s="366"/>
      <c r="AN47" s="367"/>
      <c r="AO47" s="367"/>
      <c r="AP47" s="367"/>
      <c r="AQ47" s="169"/>
      <c r="AR47" s="170"/>
      <c r="AS47" s="170"/>
      <c r="AT47" s="171"/>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7"/>
      <c r="Q48" s="197"/>
      <c r="R48" s="197"/>
      <c r="S48" s="197"/>
      <c r="T48" s="197"/>
      <c r="U48" s="197"/>
      <c r="V48" s="197"/>
      <c r="W48" s="197"/>
      <c r="X48" s="238"/>
      <c r="Y48" s="303" t="s">
        <v>13</v>
      </c>
      <c r="Z48" s="298"/>
      <c r="AA48" s="299"/>
      <c r="AB48" s="496" t="s">
        <v>180</v>
      </c>
      <c r="AC48" s="496"/>
      <c r="AD48" s="496"/>
      <c r="AE48" s="366"/>
      <c r="AF48" s="367"/>
      <c r="AG48" s="367"/>
      <c r="AH48" s="367"/>
      <c r="AI48" s="366"/>
      <c r="AJ48" s="367"/>
      <c r="AK48" s="367"/>
      <c r="AL48" s="367"/>
      <c r="AM48" s="366"/>
      <c r="AN48" s="367"/>
      <c r="AO48" s="367"/>
      <c r="AP48" s="367"/>
      <c r="AQ48" s="169"/>
      <c r="AR48" s="170"/>
      <c r="AS48" s="170"/>
      <c r="AT48" s="171"/>
      <c r="AU48" s="367"/>
      <c r="AV48" s="367"/>
      <c r="AW48" s="367"/>
      <c r="AX48" s="368"/>
      <c r="AY48">
        <f t="shared" si="5"/>
        <v>0</v>
      </c>
    </row>
    <row r="49" spans="1:51" ht="23.25" hidden="1"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11" t="s">
        <v>347</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387</v>
      </c>
      <c r="AF51" s="338"/>
      <c r="AG51" s="338"/>
      <c r="AH51" s="338"/>
      <c r="AI51" s="338" t="s">
        <v>409</v>
      </c>
      <c r="AJ51" s="338"/>
      <c r="AK51" s="338"/>
      <c r="AL51" s="338"/>
      <c r="AM51" s="338" t="s">
        <v>506</v>
      </c>
      <c r="AN51" s="338"/>
      <c r="AO51" s="338"/>
      <c r="AP51" s="338"/>
      <c r="AQ51" s="267" t="s">
        <v>232</v>
      </c>
      <c r="AR51" s="268"/>
      <c r="AS51" s="268"/>
      <c r="AT51" s="26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1"/>
      <c r="AR52" s="181"/>
      <c r="AS52" s="182" t="s">
        <v>233</v>
      </c>
      <c r="AT52" s="205"/>
      <c r="AU52" s="271"/>
      <c r="AV52" s="27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4"/>
      <c r="Q53" s="194"/>
      <c r="R53" s="194"/>
      <c r="S53" s="194"/>
      <c r="T53" s="194"/>
      <c r="U53" s="194"/>
      <c r="V53" s="194"/>
      <c r="W53" s="194"/>
      <c r="X53" s="233"/>
      <c r="Y53" s="342" t="s">
        <v>12</v>
      </c>
      <c r="Z53" s="548"/>
      <c r="AA53" s="549"/>
      <c r="AB53" s="550"/>
      <c r="AC53" s="550"/>
      <c r="AD53" s="550"/>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7"/>
      <c r="Q55" s="197"/>
      <c r="R55" s="197"/>
      <c r="S55" s="197"/>
      <c r="T55" s="197"/>
      <c r="U55" s="197"/>
      <c r="V55" s="197"/>
      <c r="W55" s="197"/>
      <c r="X55" s="238"/>
      <c r="Y55" s="303" t="s">
        <v>13</v>
      </c>
      <c r="Z55" s="298"/>
      <c r="AA55" s="299"/>
      <c r="AB55" s="460" t="s">
        <v>14</v>
      </c>
      <c r="AC55" s="460"/>
      <c r="AD55" s="460"/>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11" t="s">
        <v>347</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387</v>
      </c>
      <c r="AF58" s="338"/>
      <c r="AG58" s="338"/>
      <c r="AH58" s="338"/>
      <c r="AI58" s="338" t="s">
        <v>409</v>
      </c>
      <c r="AJ58" s="338"/>
      <c r="AK58" s="338"/>
      <c r="AL58" s="338"/>
      <c r="AM58" s="338" t="s">
        <v>506</v>
      </c>
      <c r="AN58" s="338"/>
      <c r="AO58" s="338"/>
      <c r="AP58" s="338"/>
      <c r="AQ58" s="267" t="s">
        <v>232</v>
      </c>
      <c r="AR58" s="268"/>
      <c r="AS58" s="268"/>
      <c r="AT58" s="26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1"/>
      <c r="AR59" s="181"/>
      <c r="AS59" s="182" t="s">
        <v>233</v>
      </c>
      <c r="AT59" s="205"/>
      <c r="AU59" s="271"/>
      <c r="AV59" s="27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4"/>
      <c r="Q60" s="194"/>
      <c r="R60" s="194"/>
      <c r="S60" s="194"/>
      <c r="T60" s="194"/>
      <c r="U60" s="194"/>
      <c r="V60" s="194"/>
      <c r="W60" s="194"/>
      <c r="X60" s="233"/>
      <c r="Y60" s="342" t="s">
        <v>12</v>
      </c>
      <c r="Z60" s="548"/>
      <c r="AA60" s="549"/>
      <c r="AB60" s="550"/>
      <c r="AC60" s="550"/>
      <c r="AD60" s="550"/>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7"/>
      <c r="Q62" s="197"/>
      <c r="R62" s="197"/>
      <c r="S62" s="197"/>
      <c r="T62" s="197"/>
      <c r="U62" s="197"/>
      <c r="V62" s="197"/>
      <c r="W62" s="197"/>
      <c r="X62" s="238"/>
      <c r="Y62" s="303" t="s">
        <v>13</v>
      </c>
      <c r="Z62" s="298"/>
      <c r="AA62" s="299"/>
      <c r="AB62" s="496" t="s">
        <v>14</v>
      </c>
      <c r="AC62" s="496"/>
      <c r="AD62" s="496"/>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8" t="s">
        <v>387</v>
      </c>
      <c r="AF65" s="338"/>
      <c r="AG65" s="338"/>
      <c r="AH65" s="338"/>
      <c r="AI65" s="338" t="s">
        <v>409</v>
      </c>
      <c r="AJ65" s="338"/>
      <c r="AK65" s="338"/>
      <c r="AL65" s="338"/>
      <c r="AM65" s="338" t="s">
        <v>506</v>
      </c>
      <c r="AN65" s="338"/>
      <c r="AO65" s="338"/>
      <c r="AP65" s="338"/>
      <c r="AQ65" s="215" t="s">
        <v>232</v>
      </c>
      <c r="AR65" s="202"/>
      <c r="AS65" s="202"/>
      <c r="AT65" s="203"/>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1"/>
      <c r="AR66" s="181"/>
      <c r="AS66" s="182" t="s">
        <v>233</v>
      </c>
      <c r="AT66" s="205"/>
      <c r="AU66" s="271"/>
      <c r="AV66" s="271"/>
      <c r="AW66" s="859" t="s">
        <v>346</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66"/>
      <c r="AF67" s="367"/>
      <c r="AG67" s="367"/>
      <c r="AH67" s="367"/>
      <c r="AI67" s="366"/>
      <c r="AJ67" s="367"/>
      <c r="AK67" s="367"/>
      <c r="AL67" s="367"/>
      <c r="AM67" s="366"/>
      <c r="AN67" s="367"/>
      <c r="AO67" s="367"/>
      <c r="AP67" s="367"/>
      <c r="AQ67" s="366"/>
      <c r="AR67" s="367"/>
      <c r="AS67" s="367"/>
      <c r="AT67" s="810"/>
      <c r="AU67" s="367"/>
      <c r="AV67" s="367"/>
      <c r="AW67" s="367"/>
      <c r="AX67" s="368"/>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3" t="s">
        <v>54</v>
      </c>
      <c r="Z68" s="133"/>
      <c r="AA68" s="134"/>
      <c r="AB68" s="968" t="s">
        <v>367</v>
      </c>
      <c r="AC68" s="968"/>
      <c r="AD68" s="968"/>
      <c r="AE68" s="366"/>
      <c r="AF68" s="367"/>
      <c r="AG68" s="367"/>
      <c r="AH68" s="367"/>
      <c r="AI68" s="366"/>
      <c r="AJ68" s="367"/>
      <c r="AK68" s="367"/>
      <c r="AL68" s="367"/>
      <c r="AM68" s="366"/>
      <c r="AN68" s="367"/>
      <c r="AO68" s="367"/>
      <c r="AP68" s="367"/>
      <c r="AQ68" s="366"/>
      <c r="AR68" s="367"/>
      <c r="AS68" s="367"/>
      <c r="AT68" s="810"/>
      <c r="AU68" s="367"/>
      <c r="AV68" s="367"/>
      <c r="AW68" s="367"/>
      <c r="AX68" s="368"/>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3" t="s">
        <v>13</v>
      </c>
      <c r="Z69" s="133"/>
      <c r="AA69" s="134"/>
      <c r="AB69" s="969" t="s">
        <v>368</v>
      </c>
      <c r="AC69" s="969"/>
      <c r="AD69" s="969"/>
      <c r="AE69" s="374"/>
      <c r="AF69" s="375"/>
      <c r="AG69" s="375"/>
      <c r="AH69" s="375"/>
      <c r="AI69" s="374"/>
      <c r="AJ69" s="375"/>
      <c r="AK69" s="375"/>
      <c r="AL69" s="375"/>
      <c r="AM69" s="374"/>
      <c r="AN69" s="375"/>
      <c r="AO69" s="375"/>
      <c r="AP69" s="375"/>
      <c r="AQ69" s="366"/>
      <c r="AR69" s="367"/>
      <c r="AS69" s="367"/>
      <c r="AT69" s="810"/>
      <c r="AU69" s="367"/>
      <c r="AV69" s="367"/>
      <c r="AW69" s="367"/>
      <c r="AX69" s="368"/>
      <c r="AY69">
        <f t="shared" si="8"/>
        <v>0</v>
      </c>
    </row>
    <row r="70" spans="1:51" ht="23.25" hidden="1" customHeight="1" x14ac:dyDescent="0.15">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66"/>
      <c r="AF70" s="367"/>
      <c r="AG70" s="367"/>
      <c r="AH70" s="367"/>
      <c r="AI70" s="366"/>
      <c r="AJ70" s="367"/>
      <c r="AK70" s="367"/>
      <c r="AL70" s="367"/>
      <c r="AM70" s="366"/>
      <c r="AN70" s="367"/>
      <c r="AO70" s="367"/>
      <c r="AP70" s="367"/>
      <c r="AQ70" s="366"/>
      <c r="AR70" s="367"/>
      <c r="AS70" s="367"/>
      <c r="AT70" s="810"/>
      <c r="AU70" s="367"/>
      <c r="AV70" s="367"/>
      <c r="AW70" s="367"/>
      <c r="AX70" s="368"/>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3" t="s">
        <v>54</v>
      </c>
      <c r="Z71" s="133"/>
      <c r="AA71" s="134"/>
      <c r="AB71" s="968" t="s">
        <v>367</v>
      </c>
      <c r="AC71" s="968"/>
      <c r="AD71" s="968"/>
      <c r="AE71" s="366"/>
      <c r="AF71" s="367"/>
      <c r="AG71" s="367"/>
      <c r="AH71" s="367"/>
      <c r="AI71" s="366"/>
      <c r="AJ71" s="367"/>
      <c r="AK71" s="367"/>
      <c r="AL71" s="367"/>
      <c r="AM71" s="366"/>
      <c r="AN71" s="367"/>
      <c r="AO71" s="367"/>
      <c r="AP71" s="367"/>
      <c r="AQ71" s="366"/>
      <c r="AR71" s="367"/>
      <c r="AS71" s="367"/>
      <c r="AT71" s="810"/>
      <c r="AU71" s="367"/>
      <c r="AV71" s="367"/>
      <c r="AW71" s="367"/>
      <c r="AX71" s="368"/>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3" t="s">
        <v>13</v>
      </c>
      <c r="Z72" s="133"/>
      <c r="AA72" s="134"/>
      <c r="AB72" s="969" t="s">
        <v>368</v>
      </c>
      <c r="AC72" s="969"/>
      <c r="AD72" s="969"/>
      <c r="AE72" s="374"/>
      <c r="AF72" s="375"/>
      <c r="AG72" s="375"/>
      <c r="AH72" s="375"/>
      <c r="AI72" s="374"/>
      <c r="AJ72" s="375"/>
      <c r="AK72" s="375"/>
      <c r="AL72" s="375"/>
      <c r="AM72" s="374"/>
      <c r="AN72" s="375"/>
      <c r="AO72" s="375"/>
      <c r="AP72" s="932"/>
      <c r="AQ72" s="366"/>
      <c r="AR72" s="367"/>
      <c r="AS72" s="367"/>
      <c r="AT72" s="810"/>
      <c r="AU72" s="367"/>
      <c r="AV72" s="367"/>
      <c r="AW72" s="367"/>
      <c r="AX72" s="368"/>
      <c r="AY72">
        <f t="shared" si="8"/>
        <v>0</v>
      </c>
    </row>
    <row r="73" spans="1:51" ht="18.75" hidden="1" customHeight="1" x14ac:dyDescent="0.15">
      <c r="A73" s="831" t="s">
        <v>348</v>
      </c>
      <c r="B73" s="832"/>
      <c r="C73" s="832"/>
      <c r="D73" s="832"/>
      <c r="E73" s="832"/>
      <c r="F73" s="833"/>
      <c r="G73" s="802"/>
      <c r="H73" s="202" t="s">
        <v>146</v>
      </c>
      <c r="I73" s="202"/>
      <c r="J73" s="202"/>
      <c r="K73" s="202"/>
      <c r="L73" s="202"/>
      <c r="M73" s="202"/>
      <c r="N73" s="202"/>
      <c r="O73" s="203"/>
      <c r="P73" s="215" t="s">
        <v>59</v>
      </c>
      <c r="Q73" s="202"/>
      <c r="R73" s="202"/>
      <c r="S73" s="202"/>
      <c r="T73" s="202"/>
      <c r="U73" s="202"/>
      <c r="V73" s="202"/>
      <c r="W73" s="202"/>
      <c r="X73" s="203"/>
      <c r="Y73" s="804"/>
      <c r="Z73" s="805"/>
      <c r="AA73" s="806"/>
      <c r="AB73" s="215" t="s">
        <v>11</v>
      </c>
      <c r="AC73" s="202"/>
      <c r="AD73" s="203"/>
      <c r="AE73" s="338" t="s">
        <v>387</v>
      </c>
      <c r="AF73" s="338"/>
      <c r="AG73" s="338"/>
      <c r="AH73" s="338"/>
      <c r="AI73" s="338" t="s">
        <v>409</v>
      </c>
      <c r="AJ73" s="338"/>
      <c r="AK73" s="338"/>
      <c r="AL73" s="338"/>
      <c r="AM73" s="338" t="s">
        <v>506</v>
      </c>
      <c r="AN73" s="338"/>
      <c r="AO73" s="338"/>
      <c r="AP73" s="338"/>
      <c r="AQ73" s="215" t="s">
        <v>232</v>
      </c>
      <c r="AR73" s="202"/>
      <c r="AS73" s="202"/>
      <c r="AT73" s="203"/>
      <c r="AU73" s="273" t="s">
        <v>134</v>
      </c>
      <c r="AV73" s="179"/>
      <c r="AW73" s="179"/>
      <c r="AX73" s="180"/>
      <c r="AY73">
        <f>COUNTA($H$75)</f>
        <v>0</v>
      </c>
    </row>
    <row r="74" spans="1:51" ht="18.75" hidden="1" customHeight="1" x14ac:dyDescent="0.15">
      <c r="A74" s="834"/>
      <c r="B74" s="835"/>
      <c r="C74" s="835"/>
      <c r="D74" s="835"/>
      <c r="E74" s="835"/>
      <c r="F74" s="836"/>
      <c r="G74" s="803"/>
      <c r="H74" s="182"/>
      <c r="I74" s="182"/>
      <c r="J74" s="182"/>
      <c r="K74" s="182"/>
      <c r="L74" s="182"/>
      <c r="M74" s="182"/>
      <c r="N74" s="182"/>
      <c r="O74" s="205"/>
      <c r="P74" s="217"/>
      <c r="Q74" s="182"/>
      <c r="R74" s="182"/>
      <c r="S74" s="182"/>
      <c r="T74" s="182"/>
      <c r="U74" s="182"/>
      <c r="V74" s="182"/>
      <c r="W74" s="182"/>
      <c r="X74" s="205"/>
      <c r="Y74" s="283"/>
      <c r="Z74" s="284"/>
      <c r="AA74" s="285"/>
      <c r="AB74" s="217"/>
      <c r="AC74" s="182"/>
      <c r="AD74" s="205"/>
      <c r="AE74" s="338"/>
      <c r="AF74" s="338"/>
      <c r="AG74" s="338"/>
      <c r="AH74" s="338"/>
      <c r="AI74" s="338"/>
      <c r="AJ74" s="338"/>
      <c r="AK74" s="338"/>
      <c r="AL74" s="338"/>
      <c r="AM74" s="338"/>
      <c r="AN74" s="338"/>
      <c r="AO74" s="338"/>
      <c r="AP74" s="338"/>
      <c r="AQ74" s="231"/>
      <c r="AR74" s="181"/>
      <c r="AS74" s="182" t="s">
        <v>233</v>
      </c>
      <c r="AT74" s="205"/>
      <c r="AU74" s="231"/>
      <c r="AV74" s="181"/>
      <c r="AW74" s="182" t="s">
        <v>179</v>
      </c>
      <c r="AX74" s="183"/>
      <c r="AY74">
        <f>$AY$73</f>
        <v>0</v>
      </c>
    </row>
    <row r="75" spans="1:51" ht="23.25" hidden="1" customHeight="1" x14ac:dyDescent="0.15">
      <c r="A75" s="834"/>
      <c r="B75" s="835"/>
      <c r="C75" s="835"/>
      <c r="D75" s="835"/>
      <c r="E75" s="835"/>
      <c r="F75" s="836"/>
      <c r="G75" s="777" t="s">
        <v>234</v>
      </c>
      <c r="H75" s="194"/>
      <c r="I75" s="194"/>
      <c r="J75" s="194"/>
      <c r="K75" s="194"/>
      <c r="L75" s="194"/>
      <c r="M75" s="194"/>
      <c r="N75" s="194"/>
      <c r="O75" s="233"/>
      <c r="P75" s="194"/>
      <c r="Q75" s="194"/>
      <c r="R75" s="194"/>
      <c r="S75" s="194"/>
      <c r="T75" s="194"/>
      <c r="U75" s="194"/>
      <c r="V75" s="194"/>
      <c r="W75" s="194"/>
      <c r="X75" s="233"/>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12" t="s">
        <v>54</v>
      </c>
      <c r="Z76" s="161"/>
      <c r="AA76" s="162"/>
      <c r="AB76" s="224"/>
      <c r="AC76" s="224"/>
      <c r="AD76" s="224"/>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34"/>
      <c r="B77" s="835"/>
      <c r="C77" s="835"/>
      <c r="D77" s="835"/>
      <c r="E77" s="835"/>
      <c r="F77" s="836"/>
      <c r="G77" s="779"/>
      <c r="H77" s="197"/>
      <c r="I77" s="197"/>
      <c r="J77" s="197"/>
      <c r="K77" s="197"/>
      <c r="L77" s="197"/>
      <c r="M77" s="197"/>
      <c r="N77" s="197"/>
      <c r="O77" s="238"/>
      <c r="P77" s="235"/>
      <c r="Q77" s="235"/>
      <c r="R77" s="235"/>
      <c r="S77" s="235"/>
      <c r="T77" s="235"/>
      <c r="U77" s="235"/>
      <c r="V77" s="235"/>
      <c r="W77" s="235"/>
      <c r="X77" s="236"/>
      <c r="Y77" s="215" t="s">
        <v>13</v>
      </c>
      <c r="Z77" s="202"/>
      <c r="AA77" s="203"/>
      <c r="AB77" s="213" t="s">
        <v>14</v>
      </c>
      <c r="AC77" s="213"/>
      <c r="AD77" s="213"/>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06" t="s">
        <v>380</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9" t="s">
        <v>342</v>
      </c>
      <c r="AP79" s="130"/>
      <c r="AQ79" s="130"/>
      <c r="AR79" s="76" t="s">
        <v>340</v>
      </c>
      <c r="AS79" s="129"/>
      <c r="AT79" s="130"/>
      <c r="AU79" s="130"/>
      <c r="AV79" s="130"/>
      <c r="AW79" s="130"/>
      <c r="AX79" s="131"/>
      <c r="AY79">
        <f>COUNTIF($AR$79,"☑")</f>
        <v>0</v>
      </c>
    </row>
    <row r="80" spans="1:51" ht="18.75" hidden="1" customHeight="1" x14ac:dyDescent="0.15">
      <c r="A80" s="518"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697</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9"/>
      <c r="B81" s="843"/>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0"/>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0" t="s">
        <v>61</v>
      </c>
      <c r="H85" s="775"/>
      <c r="I85" s="775"/>
      <c r="J85" s="775"/>
      <c r="K85" s="775"/>
      <c r="L85" s="775"/>
      <c r="M85" s="775"/>
      <c r="N85" s="775"/>
      <c r="O85" s="776"/>
      <c r="P85" s="774" t="s">
        <v>63</v>
      </c>
      <c r="Q85" s="775"/>
      <c r="R85" s="775"/>
      <c r="S85" s="775"/>
      <c r="T85" s="775"/>
      <c r="U85" s="775"/>
      <c r="V85" s="775"/>
      <c r="W85" s="775"/>
      <c r="X85" s="776"/>
      <c r="Y85" s="206"/>
      <c r="Z85" s="207"/>
      <c r="AA85" s="208"/>
      <c r="AB85" s="457" t="s">
        <v>11</v>
      </c>
      <c r="AC85" s="458"/>
      <c r="AD85" s="459"/>
      <c r="AE85" s="338" t="s">
        <v>387</v>
      </c>
      <c r="AF85" s="338"/>
      <c r="AG85" s="338"/>
      <c r="AH85" s="338"/>
      <c r="AI85" s="338" t="s">
        <v>409</v>
      </c>
      <c r="AJ85" s="338"/>
      <c r="AK85" s="338"/>
      <c r="AL85" s="338"/>
      <c r="AM85" s="338" t="s">
        <v>506</v>
      </c>
      <c r="AN85" s="338"/>
      <c r="AO85" s="338"/>
      <c r="AP85" s="338"/>
      <c r="AQ85" s="215" t="s">
        <v>232</v>
      </c>
      <c r="AR85" s="202"/>
      <c r="AS85" s="202"/>
      <c r="AT85" s="203"/>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6"/>
      <c r="Z86" s="207"/>
      <c r="AA86" s="208"/>
      <c r="AB86" s="335"/>
      <c r="AC86" s="336"/>
      <c r="AD86" s="337"/>
      <c r="AE86" s="338"/>
      <c r="AF86" s="338"/>
      <c r="AG86" s="338"/>
      <c r="AH86" s="338"/>
      <c r="AI86" s="338"/>
      <c r="AJ86" s="338"/>
      <c r="AK86" s="338"/>
      <c r="AL86" s="338"/>
      <c r="AM86" s="338"/>
      <c r="AN86" s="338"/>
      <c r="AO86" s="338"/>
      <c r="AP86" s="338"/>
      <c r="AQ86" s="270"/>
      <c r="AR86" s="271"/>
      <c r="AS86" s="182" t="s">
        <v>233</v>
      </c>
      <c r="AT86" s="205"/>
      <c r="AU86" s="271"/>
      <c r="AV86" s="271"/>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4"/>
      <c r="I87" s="194"/>
      <c r="J87" s="194"/>
      <c r="K87" s="194"/>
      <c r="L87" s="194"/>
      <c r="M87" s="194"/>
      <c r="N87" s="194"/>
      <c r="O87" s="233"/>
      <c r="P87" s="194"/>
      <c r="Q87" s="795"/>
      <c r="R87" s="795"/>
      <c r="S87" s="795"/>
      <c r="T87" s="795"/>
      <c r="U87" s="795"/>
      <c r="V87" s="795"/>
      <c r="W87" s="795"/>
      <c r="X87" s="796"/>
      <c r="Y87" s="751" t="s">
        <v>62</v>
      </c>
      <c r="Z87" s="752"/>
      <c r="AA87" s="753"/>
      <c r="AB87" s="550"/>
      <c r="AC87" s="550"/>
      <c r="AD87" s="550"/>
      <c r="AE87" s="366"/>
      <c r="AF87" s="367"/>
      <c r="AG87" s="367"/>
      <c r="AH87" s="367"/>
      <c r="AI87" s="366"/>
      <c r="AJ87" s="367"/>
      <c r="AK87" s="367"/>
      <c r="AL87" s="367"/>
      <c r="AM87" s="366"/>
      <c r="AN87" s="367"/>
      <c r="AO87" s="367"/>
      <c r="AP87" s="367"/>
      <c r="AQ87" s="169"/>
      <c r="AR87" s="170"/>
      <c r="AS87" s="170"/>
      <c r="AT87" s="171"/>
      <c r="AU87" s="367"/>
      <c r="AV87" s="367"/>
      <c r="AW87" s="367"/>
      <c r="AX87" s="368"/>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797"/>
      <c r="Q88" s="797"/>
      <c r="R88" s="797"/>
      <c r="S88" s="797"/>
      <c r="T88" s="797"/>
      <c r="U88" s="797"/>
      <c r="V88" s="797"/>
      <c r="W88" s="797"/>
      <c r="X88" s="798"/>
      <c r="Y88" s="728" t="s">
        <v>54</v>
      </c>
      <c r="Z88" s="729"/>
      <c r="AA88" s="730"/>
      <c r="AB88" s="521"/>
      <c r="AC88" s="521"/>
      <c r="AD88" s="521"/>
      <c r="AE88" s="366"/>
      <c r="AF88" s="367"/>
      <c r="AG88" s="367"/>
      <c r="AH88" s="367"/>
      <c r="AI88" s="366"/>
      <c r="AJ88" s="367"/>
      <c r="AK88" s="367"/>
      <c r="AL88" s="367"/>
      <c r="AM88" s="366"/>
      <c r="AN88" s="367"/>
      <c r="AO88" s="367"/>
      <c r="AP88" s="367"/>
      <c r="AQ88" s="169"/>
      <c r="AR88" s="170"/>
      <c r="AS88" s="170"/>
      <c r="AT88" s="171"/>
      <c r="AU88" s="367"/>
      <c r="AV88" s="367"/>
      <c r="AW88" s="367"/>
      <c r="AX88" s="368"/>
      <c r="AY88">
        <f t="shared" si="10"/>
        <v>0</v>
      </c>
      <c r="AZ88" s="10"/>
      <c r="BA88" s="10"/>
      <c r="BB88" s="10"/>
      <c r="BC88" s="10"/>
    </row>
    <row r="89" spans="1:60" ht="23.25" hidden="1" customHeight="1" x14ac:dyDescent="0.15">
      <c r="A89" s="519"/>
      <c r="B89" s="553"/>
      <c r="C89" s="553"/>
      <c r="D89" s="553"/>
      <c r="E89" s="553"/>
      <c r="F89" s="554"/>
      <c r="G89" s="237"/>
      <c r="H89" s="197"/>
      <c r="I89" s="197"/>
      <c r="J89" s="197"/>
      <c r="K89" s="197"/>
      <c r="L89" s="197"/>
      <c r="M89" s="197"/>
      <c r="N89" s="197"/>
      <c r="O89" s="238"/>
      <c r="P89" s="304"/>
      <c r="Q89" s="304"/>
      <c r="R89" s="304"/>
      <c r="S89" s="304"/>
      <c r="T89" s="304"/>
      <c r="U89" s="304"/>
      <c r="V89" s="304"/>
      <c r="W89" s="304"/>
      <c r="X89" s="799"/>
      <c r="Y89" s="728" t="s">
        <v>13</v>
      </c>
      <c r="Z89" s="729"/>
      <c r="AA89" s="730"/>
      <c r="AB89" s="460" t="s">
        <v>14</v>
      </c>
      <c r="AC89" s="460"/>
      <c r="AD89" s="460"/>
      <c r="AE89" s="374"/>
      <c r="AF89" s="375"/>
      <c r="AG89" s="375"/>
      <c r="AH89" s="375"/>
      <c r="AI89" s="374"/>
      <c r="AJ89" s="375"/>
      <c r="AK89" s="375"/>
      <c r="AL89" s="375"/>
      <c r="AM89" s="374"/>
      <c r="AN89" s="375"/>
      <c r="AO89" s="375"/>
      <c r="AP89" s="375"/>
      <c r="AQ89" s="169"/>
      <c r="AR89" s="170"/>
      <c r="AS89" s="170"/>
      <c r="AT89" s="171"/>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0" t="s">
        <v>61</v>
      </c>
      <c r="H90" s="775"/>
      <c r="I90" s="775"/>
      <c r="J90" s="775"/>
      <c r="K90" s="775"/>
      <c r="L90" s="775"/>
      <c r="M90" s="775"/>
      <c r="N90" s="775"/>
      <c r="O90" s="776"/>
      <c r="P90" s="774" t="s">
        <v>63</v>
      </c>
      <c r="Q90" s="775"/>
      <c r="R90" s="775"/>
      <c r="S90" s="775"/>
      <c r="T90" s="775"/>
      <c r="U90" s="775"/>
      <c r="V90" s="775"/>
      <c r="W90" s="775"/>
      <c r="X90" s="776"/>
      <c r="Y90" s="206"/>
      <c r="Z90" s="207"/>
      <c r="AA90" s="208"/>
      <c r="AB90" s="457" t="s">
        <v>11</v>
      </c>
      <c r="AC90" s="458"/>
      <c r="AD90" s="459"/>
      <c r="AE90" s="338" t="s">
        <v>387</v>
      </c>
      <c r="AF90" s="338"/>
      <c r="AG90" s="338"/>
      <c r="AH90" s="338"/>
      <c r="AI90" s="338" t="s">
        <v>409</v>
      </c>
      <c r="AJ90" s="338"/>
      <c r="AK90" s="338"/>
      <c r="AL90" s="338"/>
      <c r="AM90" s="338" t="s">
        <v>506</v>
      </c>
      <c r="AN90" s="338"/>
      <c r="AO90" s="338"/>
      <c r="AP90" s="338"/>
      <c r="AQ90" s="215" t="s">
        <v>232</v>
      </c>
      <c r="AR90" s="202"/>
      <c r="AS90" s="202"/>
      <c r="AT90" s="203"/>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6"/>
      <c r="Z91" s="207"/>
      <c r="AA91" s="208"/>
      <c r="AB91" s="335"/>
      <c r="AC91" s="336"/>
      <c r="AD91" s="337"/>
      <c r="AE91" s="338"/>
      <c r="AF91" s="338"/>
      <c r="AG91" s="338"/>
      <c r="AH91" s="338"/>
      <c r="AI91" s="338"/>
      <c r="AJ91" s="338"/>
      <c r="AK91" s="338"/>
      <c r="AL91" s="338"/>
      <c r="AM91" s="338"/>
      <c r="AN91" s="338"/>
      <c r="AO91" s="338"/>
      <c r="AP91" s="338"/>
      <c r="AQ91" s="270"/>
      <c r="AR91" s="271"/>
      <c r="AS91" s="182" t="s">
        <v>233</v>
      </c>
      <c r="AT91" s="205"/>
      <c r="AU91" s="271"/>
      <c r="AV91" s="271"/>
      <c r="AW91" s="378" t="s">
        <v>179</v>
      </c>
      <c r="AX91" s="379"/>
      <c r="AY91">
        <f>$AY$90</f>
        <v>0</v>
      </c>
      <c r="AZ91" s="10"/>
      <c r="BA91" s="10"/>
      <c r="BB91" s="10"/>
      <c r="BC91" s="10"/>
    </row>
    <row r="92" spans="1:60" ht="23.25" hidden="1" customHeight="1" x14ac:dyDescent="0.15">
      <c r="A92" s="519"/>
      <c r="B92" s="551"/>
      <c r="C92" s="551"/>
      <c r="D92" s="551"/>
      <c r="E92" s="551"/>
      <c r="F92" s="552"/>
      <c r="G92" s="232"/>
      <c r="H92" s="194"/>
      <c r="I92" s="194"/>
      <c r="J92" s="194"/>
      <c r="K92" s="194"/>
      <c r="L92" s="194"/>
      <c r="M92" s="194"/>
      <c r="N92" s="194"/>
      <c r="O92" s="233"/>
      <c r="P92" s="194"/>
      <c r="Q92" s="795"/>
      <c r="R92" s="795"/>
      <c r="S92" s="795"/>
      <c r="T92" s="795"/>
      <c r="U92" s="795"/>
      <c r="V92" s="795"/>
      <c r="W92" s="795"/>
      <c r="X92" s="796"/>
      <c r="Y92" s="751" t="s">
        <v>62</v>
      </c>
      <c r="Z92" s="752"/>
      <c r="AA92" s="753"/>
      <c r="AB92" s="550"/>
      <c r="AC92" s="550"/>
      <c r="AD92" s="550"/>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797"/>
      <c r="Q93" s="797"/>
      <c r="R93" s="797"/>
      <c r="S93" s="797"/>
      <c r="T93" s="797"/>
      <c r="U93" s="797"/>
      <c r="V93" s="797"/>
      <c r="W93" s="797"/>
      <c r="X93" s="798"/>
      <c r="Y93" s="728" t="s">
        <v>54</v>
      </c>
      <c r="Z93" s="729"/>
      <c r="AA93" s="730"/>
      <c r="AB93" s="521"/>
      <c r="AC93" s="521"/>
      <c r="AD93" s="521"/>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19"/>
      <c r="B94" s="553"/>
      <c r="C94" s="553"/>
      <c r="D94" s="553"/>
      <c r="E94" s="553"/>
      <c r="F94" s="554"/>
      <c r="G94" s="237"/>
      <c r="H94" s="197"/>
      <c r="I94" s="197"/>
      <c r="J94" s="197"/>
      <c r="K94" s="197"/>
      <c r="L94" s="197"/>
      <c r="M94" s="197"/>
      <c r="N94" s="197"/>
      <c r="O94" s="238"/>
      <c r="P94" s="304"/>
      <c r="Q94" s="304"/>
      <c r="R94" s="304"/>
      <c r="S94" s="304"/>
      <c r="T94" s="304"/>
      <c r="U94" s="304"/>
      <c r="V94" s="304"/>
      <c r="W94" s="304"/>
      <c r="X94" s="799"/>
      <c r="Y94" s="728" t="s">
        <v>13</v>
      </c>
      <c r="Z94" s="729"/>
      <c r="AA94" s="730"/>
      <c r="AB94" s="460" t="s">
        <v>14</v>
      </c>
      <c r="AC94" s="460"/>
      <c r="AD94" s="460"/>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0" t="s">
        <v>61</v>
      </c>
      <c r="H95" s="775"/>
      <c r="I95" s="775"/>
      <c r="J95" s="775"/>
      <c r="K95" s="775"/>
      <c r="L95" s="775"/>
      <c r="M95" s="775"/>
      <c r="N95" s="775"/>
      <c r="O95" s="776"/>
      <c r="P95" s="774" t="s">
        <v>63</v>
      </c>
      <c r="Q95" s="775"/>
      <c r="R95" s="775"/>
      <c r="S95" s="775"/>
      <c r="T95" s="775"/>
      <c r="U95" s="775"/>
      <c r="V95" s="775"/>
      <c r="W95" s="775"/>
      <c r="X95" s="776"/>
      <c r="Y95" s="206"/>
      <c r="Z95" s="207"/>
      <c r="AA95" s="208"/>
      <c r="AB95" s="457" t="s">
        <v>11</v>
      </c>
      <c r="AC95" s="458"/>
      <c r="AD95" s="459"/>
      <c r="AE95" s="338" t="s">
        <v>387</v>
      </c>
      <c r="AF95" s="338"/>
      <c r="AG95" s="338"/>
      <c r="AH95" s="338"/>
      <c r="AI95" s="338" t="s">
        <v>409</v>
      </c>
      <c r="AJ95" s="338"/>
      <c r="AK95" s="338"/>
      <c r="AL95" s="338"/>
      <c r="AM95" s="338" t="s">
        <v>506</v>
      </c>
      <c r="AN95" s="338"/>
      <c r="AO95" s="338"/>
      <c r="AP95" s="338"/>
      <c r="AQ95" s="215" t="s">
        <v>232</v>
      </c>
      <c r="AR95" s="202"/>
      <c r="AS95" s="202"/>
      <c r="AT95" s="203"/>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6"/>
      <c r="Z96" s="207"/>
      <c r="AA96" s="208"/>
      <c r="AB96" s="335"/>
      <c r="AC96" s="336"/>
      <c r="AD96" s="337"/>
      <c r="AE96" s="338"/>
      <c r="AF96" s="338"/>
      <c r="AG96" s="338"/>
      <c r="AH96" s="338"/>
      <c r="AI96" s="338"/>
      <c r="AJ96" s="338"/>
      <c r="AK96" s="338"/>
      <c r="AL96" s="338"/>
      <c r="AM96" s="338"/>
      <c r="AN96" s="338"/>
      <c r="AO96" s="338"/>
      <c r="AP96" s="338"/>
      <c r="AQ96" s="270"/>
      <c r="AR96" s="271"/>
      <c r="AS96" s="182" t="s">
        <v>233</v>
      </c>
      <c r="AT96" s="205"/>
      <c r="AU96" s="271"/>
      <c r="AV96" s="271"/>
      <c r="AW96" s="378" t="s">
        <v>179</v>
      </c>
      <c r="AX96" s="379"/>
      <c r="AY96">
        <f>$AY$95</f>
        <v>0</v>
      </c>
    </row>
    <row r="97" spans="1:60" ht="23.25" hidden="1" customHeight="1" x14ac:dyDescent="0.15">
      <c r="A97" s="519"/>
      <c r="B97" s="551"/>
      <c r="C97" s="551"/>
      <c r="D97" s="551"/>
      <c r="E97" s="551"/>
      <c r="F97" s="552"/>
      <c r="G97" s="232"/>
      <c r="H97" s="194"/>
      <c r="I97" s="194"/>
      <c r="J97" s="194"/>
      <c r="K97" s="194"/>
      <c r="L97" s="194"/>
      <c r="M97" s="194"/>
      <c r="N97" s="194"/>
      <c r="O97" s="233"/>
      <c r="P97" s="194"/>
      <c r="Q97" s="795"/>
      <c r="R97" s="795"/>
      <c r="S97" s="795"/>
      <c r="T97" s="795"/>
      <c r="U97" s="795"/>
      <c r="V97" s="795"/>
      <c r="W97" s="795"/>
      <c r="X97" s="796"/>
      <c r="Y97" s="751" t="s">
        <v>62</v>
      </c>
      <c r="Z97" s="752"/>
      <c r="AA97" s="753"/>
      <c r="AB97" s="406"/>
      <c r="AC97" s="407"/>
      <c r="AD97" s="408"/>
      <c r="AE97" s="366"/>
      <c r="AF97" s="367"/>
      <c r="AG97" s="367"/>
      <c r="AH97" s="810"/>
      <c r="AI97" s="366"/>
      <c r="AJ97" s="367"/>
      <c r="AK97" s="367"/>
      <c r="AL97" s="810"/>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6"/>
      <c r="AF98" s="367"/>
      <c r="AG98" s="367"/>
      <c r="AH98" s="810"/>
      <c r="AI98" s="366"/>
      <c r="AJ98" s="367"/>
      <c r="AK98" s="367"/>
      <c r="AL98" s="810"/>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9" t="s">
        <v>13</v>
      </c>
      <c r="Z99" s="480"/>
      <c r="AA99" s="481"/>
      <c r="AB99" s="461" t="s">
        <v>14</v>
      </c>
      <c r="AC99" s="462"/>
      <c r="AD99" s="463"/>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4"/>
      <c r="Z100" s="465"/>
      <c r="AA100" s="466"/>
      <c r="AB100" s="851" t="s">
        <v>11</v>
      </c>
      <c r="AC100" s="851"/>
      <c r="AD100" s="851"/>
      <c r="AE100" s="817" t="s">
        <v>387</v>
      </c>
      <c r="AF100" s="818"/>
      <c r="AG100" s="818"/>
      <c r="AH100" s="819"/>
      <c r="AI100" s="817" t="s">
        <v>409</v>
      </c>
      <c r="AJ100" s="818"/>
      <c r="AK100" s="818"/>
      <c r="AL100" s="819"/>
      <c r="AM100" s="817" t="s">
        <v>506</v>
      </c>
      <c r="AN100" s="818"/>
      <c r="AO100" s="818"/>
      <c r="AP100" s="819"/>
      <c r="AQ100" s="920" t="s">
        <v>414</v>
      </c>
      <c r="AR100" s="921"/>
      <c r="AS100" s="921"/>
      <c r="AT100" s="922"/>
      <c r="AU100" s="920" t="s">
        <v>538</v>
      </c>
      <c r="AV100" s="921"/>
      <c r="AW100" s="921"/>
      <c r="AX100" s="923"/>
    </row>
    <row r="101" spans="1:60" ht="23.25" customHeight="1" x14ac:dyDescent="0.15">
      <c r="A101" s="490"/>
      <c r="B101" s="491"/>
      <c r="C101" s="491"/>
      <c r="D101" s="491"/>
      <c r="E101" s="491"/>
      <c r="F101" s="492"/>
      <c r="G101" s="194" t="s">
        <v>722</v>
      </c>
      <c r="H101" s="194"/>
      <c r="I101" s="194"/>
      <c r="J101" s="194"/>
      <c r="K101" s="194"/>
      <c r="L101" s="194"/>
      <c r="M101" s="194"/>
      <c r="N101" s="194"/>
      <c r="O101" s="194"/>
      <c r="P101" s="194"/>
      <c r="Q101" s="194"/>
      <c r="R101" s="194"/>
      <c r="S101" s="194"/>
      <c r="T101" s="194"/>
      <c r="U101" s="194"/>
      <c r="V101" s="194"/>
      <c r="W101" s="194"/>
      <c r="X101" s="233"/>
      <c r="Y101" s="809" t="s">
        <v>55</v>
      </c>
      <c r="Z101" s="714"/>
      <c r="AA101" s="715"/>
      <c r="AB101" s="550" t="s">
        <v>723</v>
      </c>
      <c r="AC101" s="550"/>
      <c r="AD101" s="550"/>
      <c r="AE101" s="361">
        <v>90382</v>
      </c>
      <c r="AF101" s="361"/>
      <c r="AG101" s="361"/>
      <c r="AH101" s="361"/>
      <c r="AI101" s="361">
        <v>86142</v>
      </c>
      <c r="AJ101" s="361"/>
      <c r="AK101" s="361"/>
      <c r="AL101" s="361"/>
      <c r="AM101" s="361">
        <v>91118</v>
      </c>
      <c r="AN101" s="361"/>
      <c r="AO101" s="361"/>
      <c r="AP101" s="361"/>
      <c r="AQ101" s="361" t="s">
        <v>781</v>
      </c>
      <c r="AR101" s="361"/>
      <c r="AS101" s="361"/>
      <c r="AT101" s="361"/>
      <c r="AU101" s="366" t="s">
        <v>781</v>
      </c>
      <c r="AV101" s="367"/>
      <c r="AW101" s="367"/>
      <c r="AX101" s="368"/>
    </row>
    <row r="102" spans="1:60" ht="23.25" customHeight="1" x14ac:dyDescent="0.15">
      <c r="A102" s="493"/>
      <c r="B102" s="494"/>
      <c r="C102" s="494"/>
      <c r="D102" s="494"/>
      <c r="E102" s="494"/>
      <c r="F102" s="495"/>
      <c r="G102" s="197"/>
      <c r="H102" s="197"/>
      <c r="I102" s="197"/>
      <c r="J102" s="197"/>
      <c r="K102" s="197"/>
      <c r="L102" s="197"/>
      <c r="M102" s="197"/>
      <c r="N102" s="197"/>
      <c r="O102" s="197"/>
      <c r="P102" s="197"/>
      <c r="Q102" s="197"/>
      <c r="R102" s="197"/>
      <c r="S102" s="197"/>
      <c r="T102" s="197"/>
      <c r="U102" s="197"/>
      <c r="V102" s="197"/>
      <c r="W102" s="197"/>
      <c r="X102" s="238"/>
      <c r="Y102" s="473" t="s">
        <v>56</v>
      </c>
      <c r="Z102" s="343"/>
      <c r="AA102" s="344"/>
      <c r="AB102" s="550" t="s">
        <v>723</v>
      </c>
      <c r="AC102" s="550"/>
      <c r="AD102" s="550"/>
      <c r="AE102" s="361">
        <v>78800</v>
      </c>
      <c r="AF102" s="361"/>
      <c r="AG102" s="361"/>
      <c r="AH102" s="361"/>
      <c r="AI102" s="361">
        <v>78800</v>
      </c>
      <c r="AJ102" s="361"/>
      <c r="AK102" s="361"/>
      <c r="AL102" s="361"/>
      <c r="AM102" s="361">
        <v>78800</v>
      </c>
      <c r="AN102" s="361"/>
      <c r="AO102" s="361"/>
      <c r="AP102" s="361"/>
      <c r="AQ102" s="361">
        <v>78800</v>
      </c>
      <c r="AR102" s="361"/>
      <c r="AS102" s="361"/>
      <c r="AT102" s="361"/>
      <c r="AU102" s="374">
        <v>78800</v>
      </c>
      <c r="AV102" s="375"/>
      <c r="AW102" s="375"/>
      <c r="AX102" s="924"/>
    </row>
    <row r="103" spans="1:60" ht="31.5" customHeight="1" x14ac:dyDescent="0.15">
      <c r="A103" s="487" t="s">
        <v>349</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3" t="s">
        <v>11</v>
      </c>
      <c r="AC103" s="298"/>
      <c r="AD103" s="299"/>
      <c r="AE103" s="338" t="s">
        <v>387</v>
      </c>
      <c r="AF103" s="338"/>
      <c r="AG103" s="338"/>
      <c r="AH103" s="338"/>
      <c r="AI103" s="338" t="s">
        <v>409</v>
      </c>
      <c r="AJ103" s="338"/>
      <c r="AK103" s="338"/>
      <c r="AL103" s="338"/>
      <c r="AM103" s="338" t="s">
        <v>506</v>
      </c>
      <c r="AN103" s="338"/>
      <c r="AO103" s="338"/>
      <c r="AP103" s="338"/>
      <c r="AQ103" s="363" t="s">
        <v>414</v>
      </c>
      <c r="AR103" s="364"/>
      <c r="AS103" s="364"/>
      <c r="AT103" s="364"/>
      <c r="AU103" s="363" t="s">
        <v>538</v>
      </c>
      <c r="AV103" s="364"/>
      <c r="AW103" s="364"/>
      <c r="AX103" s="365"/>
      <c r="AY103">
        <f>COUNTA($G$104)</f>
        <v>1</v>
      </c>
    </row>
    <row r="104" spans="1:60" ht="23.25" customHeight="1" x14ac:dyDescent="0.15">
      <c r="A104" s="490"/>
      <c r="B104" s="491"/>
      <c r="C104" s="491"/>
      <c r="D104" s="491"/>
      <c r="E104" s="491"/>
      <c r="F104" s="492"/>
      <c r="G104" s="194" t="s">
        <v>724</v>
      </c>
      <c r="H104" s="194"/>
      <c r="I104" s="194"/>
      <c r="J104" s="194"/>
      <c r="K104" s="194"/>
      <c r="L104" s="194"/>
      <c r="M104" s="194"/>
      <c r="N104" s="194"/>
      <c r="O104" s="194"/>
      <c r="P104" s="194"/>
      <c r="Q104" s="194"/>
      <c r="R104" s="194"/>
      <c r="S104" s="194"/>
      <c r="T104" s="194"/>
      <c r="U104" s="194"/>
      <c r="V104" s="194"/>
      <c r="W104" s="194"/>
      <c r="X104" s="233"/>
      <c r="Y104" s="476" t="s">
        <v>55</v>
      </c>
      <c r="Z104" s="477"/>
      <c r="AA104" s="478"/>
      <c r="AB104" s="470" t="s">
        <v>725</v>
      </c>
      <c r="AC104" s="471"/>
      <c r="AD104" s="472"/>
      <c r="AE104" s="361">
        <v>2019</v>
      </c>
      <c r="AF104" s="361"/>
      <c r="AG104" s="361"/>
      <c r="AH104" s="361"/>
      <c r="AI104" s="361">
        <v>2154</v>
      </c>
      <c r="AJ104" s="361"/>
      <c r="AK104" s="361"/>
      <c r="AL104" s="361"/>
      <c r="AM104" s="361">
        <v>1307</v>
      </c>
      <c r="AN104" s="361"/>
      <c r="AO104" s="361"/>
      <c r="AP104" s="361"/>
      <c r="AQ104" s="361" t="s">
        <v>715</v>
      </c>
      <c r="AR104" s="361"/>
      <c r="AS104" s="361"/>
      <c r="AT104" s="361"/>
      <c r="AU104" s="361" t="s">
        <v>715</v>
      </c>
      <c r="AV104" s="361"/>
      <c r="AW104" s="361"/>
      <c r="AX104" s="362"/>
      <c r="AY104">
        <f>$AY$103</f>
        <v>1</v>
      </c>
    </row>
    <row r="105" spans="1:60" ht="23.25" customHeight="1" x14ac:dyDescent="0.15">
      <c r="A105" s="493"/>
      <c r="B105" s="494"/>
      <c r="C105" s="494"/>
      <c r="D105" s="494"/>
      <c r="E105" s="494"/>
      <c r="F105" s="495"/>
      <c r="G105" s="197"/>
      <c r="H105" s="197"/>
      <c r="I105" s="197"/>
      <c r="J105" s="197"/>
      <c r="K105" s="197"/>
      <c r="L105" s="197"/>
      <c r="M105" s="197"/>
      <c r="N105" s="197"/>
      <c r="O105" s="197"/>
      <c r="P105" s="197"/>
      <c r="Q105" s="197"/>
      <c r="R105" s="197"/>
      <c r="S105" s="197"/>
      <c r="T105" s="197"/>
      <c r="U105" s="197"/>
      <c r="V105" s="197"/>
      <c r="W105" s="197"/>
      <c r="X105" s="238"/>
      <c r="Y105" s="473" t="s">
        <v>56</v>
      </c>
      <c r="Z105" s="474"/>
      <c r="AA105" s="475"/>
      <c r="AB105" s="406" t="s">
        <v>725</v>
      </c>
      <c r="AC105" s="407"/>
      <c r="AD105" s="408"/>
      <c r="AE105" s="361">
        <v>3000</v>
      </c>
      <c r="AF105" s="361"/>
      <c r="AG105" s="361"/>
      <c r="AH105" s="361"/>
      <c r="AI105" s="361">
        <v>2000</v>
      </c>
      <c r="AJ105" s="361"/>
      <c r="AK105" s="361"/>
      <c r="AL105" s="361"/>
      <c r="AM105" s="361">
        <v>1000</v>
      </c>
      <c r="AN105" s="361"/>
      <c r="AO105" s="361"/>
      <c r="AP105" s="361"/>
      <c r="AQ105" s="361">
        <v>1000</v>
      </c>
      <c r="AR105" s="361"/>
      <c r="AS105" s="361"/>
      <c r="AT105" s="361"/>
      <c r="AU105" s="361">
        <v>1000</v>
      </c>
      <c r="AV105" s="361"/>
      <c r="AW105" s="361"/>
      <c r="AX105" s="362"/>
      <c r="AY105">
        <f>$AY$103</f>
        <v>1</v>
      </c>
    </row>
    <row r="106" spans="1:60" ht="31.5" hidden="1" customHeight="1" x14ac:dyDescent="0.15">
      <c r="A106" s="487" t="s">
        <v>349</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3" t="s">
        <v>11</v>
      </c>
      <c r="AC106" s="298"/>
      <c r="AD106" s="299"/>
      <c r="AE106" s="338" t="s">
        <v>387</v>
      </c>
      <c r="AF106" s="338"/>
      <c r="AG106" s="338"/>
      <c r="AH106" s="338"/>
      <c r="AI106" s="338" t="s">
        <v>409</v>
      </c>
      <c r="AJ106" s="338"/>
      <c r="AK106" s="338"/>
      <c r="AL106" s="338"/>
      <c r="AM106" s="338" t="s">
        <v>506</v>
      </c>
      <c r="AN106" s="338"/>
      <c r="AO106" s="338"/>
      <c r="AP106" s="338"/>
      <c r="AQ106" s="363" t="s">
        <v>414</v>
      </c>
      <c r="AR106" s="364"/>
      <c r="AS106" s="364"/>
      <c r="AT106" s="364"/>
      <c r="AU106" s="363" t="s">
        <v>538</v>
      </c>
      <c r="AV106" s="364"/>
      <c r="AW106" s="364"/>
      <c r="AX106" s="365"/>
      <c r="AY106">
        <f>COUNTA($G$107)</f>
        <v>0</v>
      </c>
    </row>
    <row r="107" spans="1:60" ht="23.25" hidden="1" customHeight="1" x14ac:dyDescent="0.15">
      <c r="A107" s="490"/>
      <c r="B107" s="491"/>
      <c r="C107" s="491"/>
      <c r="D107" s="491"/>
      <c r="E107" s="491"/>
      <c r="F107" s="492"/>
      <c r="G107" s="194"/>
      <c r="H107" s="194"/>
      <c r="I107" s="194"/>
      <c r="J107" s="194"/>
      <c r="K107" s="194"/>
      <c r="L107" s="194"/>
      <c r="M107" s="194"/>
      <c r="N107" s="194"/>
      <c r="O107" s="194"/>
      <c r="P107" s="194"/>
      <c r="Q107" s="194"/>
      <c r="R107" s="194"/>
      <c r="S107" s="194"/>
      <c r="T107" s="194"/>
      <c r="U107" s="194"/>
      <c r="V107" s="194"/>
      <c r="W107" s="194"/>
      <c r="X107" s="233"/>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7"/>
      <c r="H108" s="197"/>
      <c r="I108" s="197"/>
      <c r="J108" s="197"/>
      <c r="K108" s="197"/>
      <c r="L108" s="197"/>
      <c r="M108" s="197"/>
      <c r="N108" s="197"/>
      <c r="O108" s="197"/>
      <c r="P108" s="197"/>
      <c r="Q108" s="197"/>
      <c r="R108" s="197"/>
      <c r="S108" s="197"/>
      <c r="T108" s="197"/>
      <c r="U108" s="197"/>
      <c r="V108" s="197"/>
      <c r="W108" s="197"/>
      <c r="X108" s="238"/>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349</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3" t="s">
        <v>11</v>
      </c>
      <c r="AC109" s="298"/>
      <c r="AD109" s="299"/>
      <c r="AE109" s="338" t="s">
        <v>387</v>
      </c>
      <c r="AF109" s="338"/>
      <c r="AG109" s="338"/>
      <c r="AH109" s="338"/>
      <c r="AI109" s="338" t="s">
        <v>409</v>
      </c>
      <c r="AJ109" s="338"/>
      <c r="AK109" s="338"/>
      <c r="AL109" s="338"/>
      <c r="AM109" s="338" t="s">
        <v>506</v>
      </c>
      <c r="AN109" s="338"/>
      <c r="AO109" s="338"/>
      <c r="AP109" s="338"/>
      <c r="AQ109" s="363" t="s">
        <v>414</v>
      </c>
      <c r="AR109" s="364"/>
      <c r="AS109" s="364"/>
      <c r="AT109" s="364"/>
      <c r="AU109" s="363" t="s">
        <v>538</v>
      </c>
      <c r="AV109" s="364"/>
      <c r="AW109" s="364"/>
      <c r="AX109" s="365"/>
      <c r="AY109">
        <f>COUNTA($G$110)</f>
        <v>0</v>
      </c>
    </row>
    <row r="110" spans="1:60" ht="23.25" hidden="1" customHeight="1" x14ac:dyDescent="0.15">
      <c r="A110" s="490"/>
      <c r="B110" s="491"/>
      <c r="C110" s="491"/>
      <c r="D110" s="491"/>
      <c r="E110" s="491"/>
      <c r="F110" s="492"/>
      <c r="G110" s="194"/>
      <c r="H110" s="194"/>
      <c r="I110" s="194"/>
      <c r="J110" s="194"/>
      <c r="K110" s="194"/>
      <c r="L110" s="194"/>
      <c r="M110" s="194"/>
      <c r="N110" s="194"/>
      <c r="O110" s="194"/>
      <c r="P110" s="194"/>
      <c r="Q110" s="194"/>
      <c r="R110" s="194"/>
      <c r="S110" s="194"/>
      <c r="T110" s="194"/>
      <c r="U110" s="194"/>
      <c r="V110" s="194"/>
      <c r="W110" s="194"/>
      <c r="X110" s="233"/>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7"/>
      <c r="H111" s="197"/>
      <c r="I111" s="197"/>
      <c r="J111" s="197"/>
      <c r="K111" s="197"/>
      <c r="L111" s="197"/>
      <c r="M111" s="197"/>
      <c r="N111" s="197"/>
      <c r="O111" s="197"/>
      <c r="P111" s="197"/>
      <c r="Q111" s="197"/>
      <c r="R111" s="197"/>
      <c r="S111" s="197"/>
      <c r="T111" s="197"/>
      <c r="U111" s="197"/>
      <c r="V111" s="197"/>
      <c r="W111" s="197"/>
      <c r="X111" s="238"/>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349</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3" t="s">
        <v>11</v>
      </c>
      <c r="AC112" s="298"/>
      <c r="AD112" s="299"/>
      <c r="AE112" s="338" t="s">
        <v>387</v>
      </c>
      <c r="AF112" s="338"/>
      <c r="AG112" s="338"/>
      <c r="AH112" s="338"/>
      <c r="AI112" s="338" t="s">
        <v>409</v>
      </c>
      <c r="AJ112" s="338"/>
      <c r="AK112" s="338"/>
      <c r="AL112" s="338"/>
      <c r="AM112" s="338" t="s">
        <v>506</v>
      </c>
      <c r="AN112" s="338"/>
      <c r="AO112" s="338"/>
      <c r="AP112" s="338"/>
      <c r="AQ112" s="363" t="s">
        <v>414</v>
      </c>
      <c r="AR112" s="364"/>
      <c r="AS112" s="364"/>
      <c r="AT112" s="364"/>
      <c r="AU112" s="363" t="s">
        <v>538</v>
      </c>
      <c r="AV112" s="364"/>
      <c r="AW112" s="364"/>
      <c r="AX112" s="365"/>
      <c r="AY112">
        <f>COUNTA($G$113)</f>
        <v>0</v>
      </c>
    </row>
    <row r="113" spans="1:51" ht="23.25" hidden="1" customHeight="1" x14ac:dyDescent="0.15">
      <c r="A113" s="490"/>
      <c r="B113" s="491"/>
      <c r="C113" s="491"/>
      <c r="D113" s="491"/>
      <c r="E113" s="491"/>
      <c r="F113" s="492"/>
      <c r="G113" s="194"/>
      <c r="H113" s="194"/>
      <c r="I113" s="194"/>
      <c r="J113" s="194"/>
      <c r="K113" s="194"/>
      <c r="L113" s="194"/>
      <c r="M113" s="194"/>
      <c r="N113" s="194"/>
      <c r="O113" s="194"/>
      <c r="P113" s="194"/>
      <c r="Q113" s="194"/>
      <c r="R113" s="194"/>
      <c r="S113" s="194"/>
      <c r="T113" s="194"/>
      <c r="U113" s="194"/>
      <c r="V113" s="194"/>
      <c r="W113" s="194"/>
      <c r="X113" s="233"/>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0"/>
      <c r="AU113" s="361"/>
      <c r="AV113" s="361"/>
      <c r="AW113" s="361"/>
      <c r="AX113" s="362"/>
      <c r="AY113">
        <f>$AY$112</f>
        <v>0</v>
      </c>
    </row>
    <row r="114" spans="1:51" ht="23.25" hidden="1" customHeight="1" x14ac:dyDescent="0.15">
      <c r="A114" s="493"/>
      <c r="B114" s="494"/>
      <c r="C114" s="494"/>
      <c r="D114" s="494"/>
      <c r="E114" s="494"/>
      <c r="F114" s="495"/>
      <c r="G114" s="197"/>
      <c r="H114" s="197"/>
      <c r="I114" s="197"/>
      <c r="J114" s="197"/>
      <c r="K114" s="197"/>
      <c r="L114" s="197"/>
      <c r="M114" s="197"/>
      <c r="N114" s="197"/>
      <c r="O114" s="197"/>
      <c r="P114" s="197"/>
      <c r="Q114" s="197"/>
      <c r="R114" s="197"/>
      <c r="S114" s="197"/>
      <c r="T114" s="197"/>
      <c r="U114" s="197"/>
      <c r="V114" s="197"/>
      <c r="W114" s="197"/>
      <c r="X114" s="238"/>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0"/>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8" t="s">
        <v>387</v>
      </c>
      <c r="AF115" s="338"/>
      <c r="AG115" s="338"/>
      <c r="AH115" s="338"/>
      <c r="AI115" s="338" t="s">
        <v>409</v>
      </c>
      <c r="AJ115" s="338"/>
      <c r="AK115" s="338"/>
      <c r="AL115" s="338"/>
      <c r="AM115" s="338" t="s">
        <v>506</v>
      </c>
      <c r="AN115" s="338"/>
      <c r="AO115" s="338"/>
      <c r="AP115" s="338"/>
      <c r="AQ115" s="339" t="s">
        <v>539</v>
      </c>
      <c r="AR115" s="340"/>
      <c r="AS115" s="340"/>
      <c r="AT115" s="340"/>
      <c r="AU115" s="340"/>
      <c r="AV115" s="340"/>
      <c r="AW115" s="340"/>
      <c r="AX115" s="341"/>
    </row>
    <row r="116" spans="1:51" ht="23.25" customHeight="1" x14ac:dyDescent="0.15">
      <c r="A116" s="292"/>
      <c r="B116" s="293"/>
      <c r="C116" s="293"/>
      <c r="D116" s="293"/>
      <c r="E116" s="293"/>
      <c r="F116" s="294"/>
      <c r="G116" s="354" t="s">
        <v>726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727</v>
      </c>
      <c r="AC116" s="301"/>
      <c r="AD116" s="302"/>
      <c r="AE116" s="361">
        <v>5233</v>
      </c>
      <c r="AF116" s="361"/>
      <c r="AG116" s="361"/>
      <c r="AH116" s="361"/>
      <c r="AI116" s="361">
        <v>6314</v>
      </c>
      <c r="AJ116" s="361"/>
      <c r="AK116" s="361"/>
      <c r="AL116" s="361"/>
      <c r="AM116" s="361">
        <v>6760</v>
      </c>
      <c r="AN116" s="361"/>
      <c r="AO116" s="361"/>
      <c r="AP116" s="361"/>
      <c r="AQ116" s="366">
        <v>7465</v>
      </c>
      <c r="AR116" s="367"/>
      <c r="AS116" s="367"/>
      <c r="AT116" s="367"/>
      <c r="AU116" s="367"/>
      <c r="AV116" s="367"/>
      <c r="AW116" s="367"/>
      <c r="AX116" s="368"/>
    </row>
    <row r="117" spans="1:51"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728</v>
      </c>
      <c r="AC117" s="346"/>
      <c r="AD117" s="347"/>
      <c r="AE117" s="456" t="s">
        <v>782</v>
      </c>
      <c r="AF117" s="306"/>
      <c r="AG117" s="306"/>
      <c r="AH117" s="306"/>
      <c r="AI117" s="306" t="s">
        <v>797</v>
      </c>
      <c r="AJ117" s="306"/>
      <c r="AK117" s="306"/>
      <c r="AL117" s="306"/>
      <c r="AM117" s="306" t="s">
        <v>798</v>
      </c>
      <c r="AN117" s="306"/>
      <c r="AO117" s="306"/>
      <c r="AP117" s="306"/>
      <c r="AQ117" s="456" t="s">
        <v>783</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8" t="s">
        <v>387</v>
      </c>
      <c r="AF118" s="338"/>
      <c r="AG118" s="338"/>
      <c r="AH118" s="338"/>
      <c r="AI118" s="338" t="s">
        <v>409</v>
      </c>
      <c r="AJ118" s="338"/>
      <c r="AK118" s="338"/>
      <c r="AL118" s="338"/>
      <c r="AM118" s="338" t="s">
        <v>506</v>
      </c>
      <c r="AN118" s="338"/>
      <c r="AO118" s="338"/>
      <c r="AP118" s="338"/>
      <c r="AQ118" s="339" t="s">
        <v>539</v>
      </c>
      <c r="AR118" s="340"/>
      <c r="AS118" s="340"/>
      <c r="AT118" s="340"/>
      <c r="AU118" s="340"/>
      <c r="AV118" s="340"/>
      <c r="AW118" s="340"/>
      <c r="AX118" s="341"/>
      <c r="AY118" s="92">
        <f>IF(SUBSTITUTE(SUBSTITUTE($G$119,"／",""),"　","")="",0,1)</f>
        <v>1</v>
      </c>
    </row>
    <row r="119" spans="1:51" ht="23.25" customHeight="1" x14ac:dyDescent="0.15">
      <c r="A119" s="292"/>
      <c r="B119" s="293"/>
      <c r="C119" s="293"/>
      <c r="D119" s="293"/>
      <c r="E119" s="293"/>
      <c r="F119" s="294"/>
      <c r="G119" s="354" t="s">
        <v>729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730</v>
      </c>
      <c r="AC119" s="301"/>
      <c r="AD119" s="302"/>
      <c r="AE119" s="361">
        <v>120</v>
      </c>
      <c r="AF119" s="361"/>
      <c r="AG119" s="361"/>
      <c r="AH119" s="361"/>
      <c r="AI119" s="361">
        <v>121</v>
      </c>
      <c r="AJ119" s="361"/>
      <c r="AK119" s="361"/>
      <c r="AL119" s="361"/>
      <c r="AM119" s="361">
        <v>114</v>
      </c>
      <c r="AN119" s="361"/>
      <c r="AO119" s="361"/>
      <c r="AP119" s="361"/>
      <c r="AQ119" s="361">
        <v>173</v>
      </c>
      <c r="AR119" s="361"/>
      <c r="AS119" s="361"/>
      <c r="AT119" s="361"/>
      <c r="AU119" s="361"/>
      <c r="AV119" s="361"/>
      <c r="AW119" s="361"/>
      <c r="AX119" s="362"/>
      <c r="AY119">
        <f>$AY$118</f>
        <v>1</v>
      </c>
    </row>
    <row r="120" spans="1:51"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728</v>
      </c>
      <c r="AC120" s="346"/>
      <c r="AD120" s="347"/>
      <c r="AE120" s="306" t="s">
        <v>731</v>
      </c>
      <c r="AF120" s="306"/>
      <c r="AG120" s="306"/>
      <c r="AH120" s="306"/>
      <c r="AI120" s="306" t="s">
        <v>732</v>
      </c>
      <c r="AJ120" s="306"/>
      <c r="AK120" s="306"/>
      <c r="AL120" s="306"/>
      <c r="AM120" s="306" t="s">
        <v>786</v>
      </c>
      <c r="AN120" s="306"/>
      <c r="AO120" s="306"/>
      <c r="AP120" s="306"/>
      <c r="AQ120" s="306" t="s">
        <v>785</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8" t="s">
        <v>387</v>
      </c>
      <c r="AF121" s="338"/>
      <c r="AG121" s="338"/>
      <c r="AH121" s="338"/>
      <c r="AI121" s="338" t="s">
        <v>409</v>
      </c>
      <c r="AJ121" s="338"/>
      <c r="AK121" s="338"/>
      <c r="AL121" s="338"/>
      <c r="AM121" s="338" t="s">
        <v>506</v>
      </c>
      <c r="AN121" s="338"/>
      <c r="AO121" s="338"/>
      <c r="AP121" s="338"/>
      <c r="AQ121" s="339" t="s">
        <v>539</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357</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8" t="s">
        <v>387</v>
      </c>
      <c r="AF124" s="338"/>
      <c r="AG124" s="338"/>
      <c r="AH124" s="338"/>
      <c r="AI124" s="338" t="s">
        <v>409</v>
      </c>
      <c r="AJ124" s="338"/>
      <c r="AK124" s="338"/>
      <c r="AL124" s="338"/>
      <c r="AM124" s="338" t="s">
        <v>506</v>
      </c>
      <c r="AN124" s="338"/>
      <c r="AO124" s="338"/>
      <c r="AP124" s="338"/>
      <c r="AQ124" s="339" t="s">
        <v>539</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357</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387</v>
      </c>
      <c r="AF127" s="338"/>
      <c r="AG127" s="338"/>
      <c r="AH127" s="338"/>
      <c r="AI127" s="338" t="s">
        <v>409</v>
      </c>
      <c r="AJ127" s="338"/>
      <c r="AK127" s="338"/>
      <c r="AL127" s="338"/>
      <c r="AM127" s="338" t="s">
        <v>506</v>
      </c>
      <c r="AN127" s="338"/>
      <c r="AO127" s="338"/>
      <c r="AP127" s="338"/>
      <c r="AQ127" s="339" t="s">
        <v>539</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357</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6.75" customHeight="1" x14ac:dyDescent="0.15">
      <c r="A130" s="987" t="s">
        <v>402</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6.7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202"/>
      <c r="AG132" s="202"/>
      <c r="AH132" s="203"/>
      <c r="AI132" s="215" t="s">
        <v>409</v>
      </c>
      <c r="AJ132" s="202"/>
      <c r="AK132" s="202"/>
      <c r="AL132" s="203"/>
      <c r="AM132" s="215" t="s">
        <v>696</v>
      </c>
      <c r="AN132" s="202"/>
      <c r="AO132" s="202"/>
      <c r="AP132" s="203"/>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17"/>
      <c r="AC133" s="182"/>
      <c r="AD133" s="205"/>
      <c r="AE133" s="217"/>
      <c r="AF133" s="182"/>
      <c r="AG133" s="182"/>
      <c r="AH133" s="205"/>
      <c r="AI133" s="217"/>
      <c r="AJ133" s="182"/>
      <c r="AK133" s="182"/>
      <c r="AL133" s="205"/>
      <c r="AM133" s="217"/>
      <c r="AN133" s="182"/>
      <c r="AO133" s="182"/>
      <c r="AP133" s="205"/>
      <c r="AQ133" s="270">
        <v>2</v>
      </c>
      <c r="AR133" s="271"/>
      <c r="AS133" s="182" t="s">
        <v>233</v>
      </c>
      <c r="AT133" s="205"/>
      <c r="AU133" s="181">
        <v>7</v>
      </c>
      <c r="AV133" s="181"/>
      <c r="AW133" s="182" t="s">
        <v>179</v>
      </c>
      <c r="AX133" s="183"/>
      <c r="AY133">
        <f>$AY$132</f>
        <v>1</v>
      </c>
    </row>
    <row r="134" spans="1:51" ht="39.75" customHeight="1" x14ac:dyDescent="0.15">
      <c r="A134" s="988"/>
      <c r="B134" s="253"/>
      <c r="C134" s="252"/>
      <c r="D134" s="253"/>
      <c r="E134" s="252"/>
      <c r="F134" s="314"/>
      <c r="G134" s="232" t="s">
        <v>735</v>
      </c>
      <c r="H134" s="194"/>
      <c r="I134" s="194"/>
      <c r="J134" s="194"/>
      <c r="K134" s="194"/>
      <c r="L134" s="194"/>
      <c r="M134" s="194"/>
      <c r="N134" s="194"/>
      <c r="O134" s="194"/>
      <c r="P134" s="194"/>
      <c r="Q134" s="194"/>
      <c r="R134" s="194"/>
      <c r="S134" s="194"/>
      <c r="T134" s="194"/>
      <c r="U134" s="194"/>
      <c r="V134" s="194"/>
      <c r="W134" s="194"/>
      <c r="X134" s="233"/>
      <c r="Y134" s="175" t="s">
        <v>247</v>
      </c>
      <c r="Z134" s="176"/>
      <c r="AA134" s="177"/>
      <c r="AB134" s="281" t="s">
        <v>368</v>
      </c>
      <c r="AC134" s="224"/>
      <c r="AD134" s="224"/>
      <c r="AE134" s="266">
        <v>6.2</v>
      </c>
      <c r="AF134" s="170"/>
      <c r="AG134" s="170"/>
      <c r="AH134" s="170"/>
      <c r="AI134" s="266">
        <v>7.5</v>
      </c>
      <c r="AJ134" s="170"/>
      <c r="AK134" s="170"/>
      <c r="AL134" s="170"/>
      <c r="AM134" s="266">
        <v>12.7</v>
      </c>
      <c r="AN134" s="170"/>
      <c r="AO134" s="170"/>
      <c r="AP134" s="170"/>
      <c r="AQ134" s="266" t="s">
        <v>715</v>
      </c>
      <c r="AR134" s="170"/>
      <c r="AS134" s="170"/>
      <c r="AT134" s="170"/>
      <c r="AU134" s="266" t="s">
        <v>715</v>
      </c>
      <c r="AV134" s="170"/>
      <c r="AW134" s="170"/>
      <c r="AX134" s="211"/>
      <c r="AY134">
        <f t="shared" ref="AY134:AY135" si="13">$AY$132</f>
        <v>1</v>
      </c>
    </row>
    <row r="135" spans="1:51" ht="39.75" customHeight="1" x14ac:dyDescent="0.15">
      <c r="A135" s="988"/>
      <c r="B135" s="253"/>
      <c r="C135" s="252"/>
      <c r="D135" s="253"/>
      <c r="E135" s="252"/>
      <c r="F135" s="314"/>
      <c r="G135" s="237"/>
      <c r="H135" s="197"/>
      <c r="I135" s="197"/>
      <c r="J135" s="197"/>
      <c r="K135" s="197"/>
      <c r="L135" s="197"/>
      <c r="M135" s="197"/>
      <c r="N135" s="197"/>
      <c r="O135" s="197"/>
      <c r="P135" s="197"/>
      <c r="Q135" s="197"/>
      <c r="R135" s="197"/>
      <c r="S135" s="197"/>
      <c r="T135" s="197"/>
      <c r="U135" s="197"/>
      <c r="V135" s="197"/>
      <c r="W135" s="197"/>
      <c r="X135" s="238"/>
      <c r="Y135" s="212" t="s">
        <v>54</v>
      </c>
      <c r="Z135" s="161"/>
      <c r="AA135" s="162"/>
      <c r="AB135" s="286" t="s">
        <v>368</v>
      </c>
      <c r="AC135" s="178"/>
      <c r="AD135" s="178"/>
      <c r="AE135" s="266">
        <v>5.0999999999999996</v>
      </c>
      <c r="AF135" s="170"/>
      <c r="AG135" s="170"/>
      <c r="AH135" s="170"/>
      <c r="AI135" s="266">
        <v>6.2</v>
      </c>
      <c r="AJ135" s="170"/>
      <c r="AK135" s="170"/>
      <c r="AL135" s="170"/>
      <c r="AM135" s="266">
        <v>13</v>
      </c>
      <c r="AN135" s="170"/>
      <c r="AO135" s="170"/>
      <c r="AP135" s="170"/>
      <c r="AQ135" s="266">
        <v>13</v>
      </c>
      <c r="AR135" s="170"/>
      <c r="AS135" s="170"/>
      <c r="AT135" s="170"/>
      <c r="AU135" s="266">
        <v>30</v>
      </c>
      <c r="AV135" s="170"/>
      <c r="AW135" s="170"/>
      <c r="AX135" s="211"/>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202"/>
      <c r="AG136" s="202"/>
      <c r="AH136" s="203"/>
      <c r="AI136" s="215" t="s">
        <v>409</v>
      </c>
      <c r="AJ136" s="202"/>
      <c r="AK136" s="202"/>
      <c r="AL136" s="203"/>
      <c r="AM136" s="215" t="s">
        <v>696</v>
      </c>
      <c r="AN136" s="202"/>
      <c r="AO136" s="202"/>
      <c r="AP136" s="203"/>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17"/>
      <c r="AC137" s="182"/>
      <c r="AD137" s="205"/>
      <c r="AE137" s="217"/>
      <c r="AF137" s="182"/>
      <c r="AG137" s="182"/>
      <c r="AH137" s="205"/>
      <c r="AI137" s="217"/>
      <c r="AJ137" s="182"/>
      <c r="AK137" s="182"/>
      <c r="AL137" s="205"/>
      <c r="AM137" s="217"/>
      <c r="AN137" s="182"/>
      <c r="AO137" s="182"/>
      <c r="AP137" s="205"/>
      <c r="AQ137" s="270">
        <v>2</v>
      </c>
      <c r="AR137" s="271"/>
      <c r="AS137" s="182" t="s">
        <v>233</v>
      </c>
      <c r="AT137" s="205"/>
      <c r="AU137" s="181">
        <v>7</v>
      </c>
      <c r="AV137" s="181"/>
      <c r="AW137" s="182" t="s">
        <v>179</v>
      </c>
      <c r="AX137" s="183"/>
      <c r="AY137">
        <f>$AY$136</f>
        <v>1</v>
      </c>
    </row>
    <row r="138" spans="1:51" ht="39.75" customHeight="1" x14ac:dyDescent="0.15">
      <c r="A138" s="988"/>
      <c r="B138" s="253"/>
      <c r="C138" s="252"/>
      <c r="D138" s="253"/>
      <c r="E138" s="252"/>
      <c r="F138" s="314"/>
      <c r="G138" s="232" t="s">
        <v>736</v>
      </c>
      <c r="H138" s="194"/>
      <c r="I138" s="194"/>
      <c r="J138" s="194"/>
      <c r="K138" s="194"/>
      <c r="L138" s="194"/>
      <c r="M138" s="194"/>
      <c r="N138" s="194"/>
      <c r="O138" s="194"/>
      <c r="P138" s="194"/>
      <c r="Q138" s="194"/>
      <c r="R138" s="194"/>
      <c r="S138" s="194"/>
      <c r="T138" s="194"/>
      <c r="U138" s="194"/>
      <c r="V138" s="194"/>
      <c r="W138" s="194"/>
      <c r="X138" s="233"/>
      <c r="Y138" s="175" t="s">
        <v>247</v>
      </c>
      <c r="Z138" s="176"/>
      <c r="AA138" s="177"/>
      <c r="AB138" s="281" t="s">
        <v>725</v>
      </c>
      <c r="AC138" s="224"/>
      <c r="AD138" s="224"/>
      <c r="AE138" s="266">
        <v>3085</v>
      </c>
      <c r="AF138" s="170"/>
      <c r="AG138" s="170"/>
      <c r="AH138" s="170"/>
      <c r="AI138" s="266">
        <v>3312</v>
      </c>
      <c r="AJ138" s="170"/>
      <c r="AK138" s="170"/>
      <c r="AL138" s="170"/>
      <c r="AM138" s="266">
        <v>3548</v>
      </c>
      <c r="AN138" s="170"/>
      <c r="AO138" s="170"/>
      <c r="AP138" s="170"/>
      <c r="AQ138" s="266">
        <v>3548</v>
      </c>
      <c r="AR138" s="170"/>
      <c r="AS138" s="170"/>
      <c r="AT138" s="170"/>
      <c r="AU138" s="266" t="s">
        <v>715</v>
      </c>
      <c r="AV138" s="170"/>
      <c r="AW138" s="170"/>
      <c r="AX138" s="211"/>
      <c r="AY138">
        <f t="shared" ref="AY138:AY139" si="14">$AY$136</f>
        <v>1</v>
      </c>
    </row>
    <row r="139" spans="1:51" ht="39.75" customHeight="1" x14ac:dyDescent="0.15">
      <c r="A139" s="988"/>
      <c r="B139" s="253"/>
      <c r="C139" s="252"/>
      <c r="D139" s="253"/>
      <c r="E139" s="252"/>
      <c r="F139" s="314"/>
      <c r="G139" s="237"/>
      <c r="H139" s="197"/>
      <c r="I139" s="197"/>
      <c r="J139" s="197"/>
      <c r="K139" s="197"/>
      <c r="L139" s="197"/>
      <c r="M139" s="197"/>
      <c r="N139" s="197"/>
      <c r="O139" s="197"/>
      <c r="P139" s="197"/>
      <c r="Q139" s="197"/>
      <c r="R139" s="197"/>
      <c r="S139" s="197"/>
      <c r="T139" s="197"/>
      <c r="U139" s="197"/>
      <c r="V139" s="197"/>
      <c r="W139" s="197"/>
      <c r="X139" s="238"/>
      <c r="Y139" s="212" t="s">
        <v>54</v>
      </c>
      <c r="Z139" s="161"/>
      <c r="AA139" s="162"/>
      <c r="AB139" s="286" t="s">
        <v>725</v>
      </c>
      <c r="AC139" s="178"/>
      <c r="AD139" s="178"/>
      <c r="AE139" s="266" t="s">
        <v>715</v>
      </c>
      <c r="AF139" s="170"/>
      <c r="AG139" s="170"/>
      <c r="AH139" s="170"/>
      <c r="AI139" s="266" t="s">
        <v>715</v>
      </c>
      <c r="AJ139" s="170"/>
      <c r="AK139" s="170"/>
      <c r="AL139" s="170"/>
      <c r="AM139" s="266">
        <v>3000</v>
      </c>
      <c r="AN139" s="170"/>
      <c r="AO139" s="170"/>
      <c r="AP139" s="170"/>
      <c r="AQ139" s="266">
        <v>3000</v>
      </c>
      <c r="AR139" s="170"/>
      <c r="AS139" s="170"/>
      <c r="AT139" s="170"/>
      <c r="AU139" s="266">
        <v>4300</v>
      </c>
      <c r="AV139" s="170"/>
      <c r="AW139" s="170"/>
      <c r="AX139" s="211"/>
      <c r="AY139">
        <f t="shared" si="14"/>
        <v>1</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202"/>
      <c r="AG140" s="202"/>
      <c r="AH140" s="203"/>
      <c r="AI140" s="215" t="s">
        <v>409</v>
      </c>
      <c r="AJ140" s="202"/>
      <c r="AK140" s="202"/>
      <c r="AL140" s="203"/>
      <c r="AM140" s="215" t="s">
        <v>696</v>
      </c>
      <c r="AN140" s="202"/>
      <c r="AO140" s="202"/>
      <c r="AP140" s="203"/>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17"/>
      <c r="AC141" s="182"/>
      <c r="AD141" s="205"/>
      <c r="AE141" s="217"/>
      <c r="AF141" s="182"/>
      <c r="AG141" s="182"/>
      <c r="AH141" s="205"/>
      <c r="AI141" s="217"/>
      <c r="AJ141" s="182"/>
      <c r="AK141" s="182"/>
      <c r="AL141" s="205"/>
      <c r="AM141" s="217"/>
      <c r="AN141" s="182"/>
      <c r="AO141" s="182"/>
      <c r="AP141" s="205"/>
      <c r="AQ141" s="270"/>
      <c r="AR141" s="271"/>
      <c r="AS141" s="182" t="s">
        <v>233</v>
      </c>
      <c r="AT141" s="205"/>
      <c r="AU141" s="181"/>
      <c r="AV141" s="181"/>
      <c r="AW141" s="182" t="s">
        <v>179</v>
      </c>
      <c r="AX141" s="183"/>
      <c r="AY141">
        <f>$AY$140</f>
        <v>0</v>
      </c>
    </row>
    <row r="142" spans="1:51" ht="39.75" hidden="1" customHeight="1" x14ac:dyDescent="0.15">
      <c r="A142" s="988"/>
      <c r="B142" s="253"/>
      <c r="C142" s="252"/>
      <c r="D142" s="253"/>
      <c r="E142" s="252"/>
      <c r="F142" s="314"/>
      <c r="G142" s="232"/>
      <c r="H142" s="194"/>
      <c r="I142" s="194"/>
      <c r="J142" s="194"/>
      <c r="K142" s="194"/>
      <c r="L142" s="194"/>
      <c r="M142" s="194"/>
      <c r="N142" s="194"/>
      <c r="O142" s="194"/>
      <c r="P142" s="194"/>
      <c r="Q142" s="194"/>
      <c r="R142" s="194"/>
      <c r="S142" s="194"/>
      <c r="T142" s="194"/>
      <c r="U142" s="194"/>
      <c r="V142" s="194"/>
      <c r="W142" s="194"/>
      <c r="X142" s="233"/>
      <c r="Y142" s="175" t="s">
        <v>247</v>
      </c>
      <c r="Z142" s="176"/>
      <c r="AA142" s="177"/>
      <c r="AB142" s="281"/>
      <c r="AC142" s="224"/>
      <c r="AD142" s="224"/>
      <c r="AE142" s="266"/>
      <c r="AF142" s="170"/>
      <c r="AG142" s="170"/>
      <c r="AH142" s="170"/>
      <c r="AI142" s="266"/>
      <c r="AJ142" s="170"/>
      <c r="AK142" s="170"/>
      <c r="AL142" s="170"/>
      <c r="AM142" s="266"/>
      <c r="AN142" s="170"/>
      <c r="AO142" s="170"/>
      <c r="AP142" s="170"/>
      <c r="AQ142" s="266"/>
      <c r="AR142" s="170"/>
      <c r="AS142" s="170"/>
      <c r="AT142" s="170"/>
      <c r="AU142" s="266"/>
      <c r="AV142" s="170"/>
      <c r="AW142" s="170"/>
      <c r="AX142" s="211"/>
      <c r="AY142">
        <f t="shared" ref="AY142:AY143" si="15">$AY$140</f>
        <v>0</v>
      </c>
    </row>
    <row r="143" spans="1:51" ht="39.75" hidden="1" customHeight="1" x14ac:dyDescent="0.15">
      <c r="A143" s="988"/>
      <c r="B143" s="253"/>
      <c r="C143" s="252"/>
      <c r="D143" s="253"/>
      <c r="E143" s="252"/>
      <c r="F143" s="314"/>
      <c r="G143" s="237"/>
      <c r="H143" s="197"/>
      <c r="I143" s="197"/>
      <c r="J143" s="197"/>
      <c r="K143" s="197"/>
      <c r="L143" s="197"/>
      <c r="M143" s="197"/>
      <c r="N143" s="197"/>
      <c r="O143" s="197"/>
      <c r="P143" s="197"/>
      <c r="Q143" s="197"/>
      <c r="R143" s="197"/>
      <c r="S143" s="197"/>
      <c r="T143" s="197"/>
      <c r="U143" s="197"/>
      <c r="V143" s="197"/>
      <c r="W143" s="197"/>
      <c r="X143" s="238"/>
      <c r="Y143" s="212" t="s">
        <v>54</v>
      </c>
      <c r="Z143" s="161"/>
      <c r="AA143" s="162"/>
      <c r="AB143" s="286"/>
      <c r="AC143" s="178"/>
      <c r="AD143" s="178"/>
      <c r="AE143" s="266"/>
      <c r="AF143" s="170"/>
      <c r="AG143" s="170"/>
      <c r="AH143" s="170"/>
      <c r="AI143" s="266"/>
      <c r="AJ143" s="170"/>
      <c r="AK143" s="170"/>
      <c r="AL143" s="170"/>
      <c r="AM143" s="266"/>
      <c r="AN143" s="170"/>
      <c r="AO143" s="170"/>
      <c r="AP143" s="170"/>
      <c r="AQ143" s="266"/>
      <c r="AR143" s="170"/>
      <c r="AS143" s="170"/>
      <c r="AT143" s="170"/>
      <c r="AU143" s="266"/>
      <c r="AV143" s="170"/>
      <c r="AW143" s="170"/>
      <c r="AX143" s="211"/>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202"/>
      <c r="AG144" s="202"/>
      <c r="AH144" s="203"/>
      <c r="AI144" s="215" t="s">
        <v>409</v>
      </c>
      <c r="AJ144" s="202"/>
      <c r="AK144" s="202"/>
      <c r="AL144" s="203"/>
      <c r="AM144" s="215" t="s">
        <v>696</v>
      </c>
      <c r="AN144" s="202"/>
      <c r="AO144" s="202"/>
      <c r="AP144" s="203"/>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17"/>
      <c r="AC145" s="182"/>
      <c r="AD145" s="205"/>
      <c r="AE145" s="217"/>
      <c r="AF145" s="182"/>
      <c r="AG145" s="182"/>
      <c r="AH145" s="205"/>
      <c r="AI145" s="217"/>
      <c r="AJ145" s="182"/>
      <c r="AK145" s="182"/>
      <c r="AL145" s="205"/>
      <c r="AM145" s="217"/>
      <c r="AN145" s="182"/>
      <c r="AO145" s="182"/>
      <c r="AP145" s="205"/>
      <c r="AQ145" s="270"/>
      <c r="AR145" s="271"/>
      <c r="AS145" s="182" t="s">
        <v>233</v>
      </c>
      <c r="AT145" s="205"/>
      <c r="AU145" s="181"/>
      <c r="AV145" s="181"/>
      <c r="AW145" s="182" t="s">
        <v>179</v>
      </c>
      <c r="AX145" s="183"/>
      <c r="AY145">
        <f>$AY$144</f>
        <v>0</v>
      </c>
    </row>
    <row r="146" spans="1:51" ht="39.75" hidden="1" customHeight="1" x14ac:dyDescent="0.15">
      <c r="A146" s="988"/>
      <c r="B146" s="253"/>
      <c r="C146" s="252"/>
      <c r="D146" s="253"/>
      <c r="E146" s="252"/>
      <c r="F146" s="314"/>
      <c r="G146" s="232"/>
      <c r="H146" s="194"/>
      <c r="I146" s="194"/>
      <c r="J146" s="194"/>
      <c r="K146" s="194"/>
      <c r="L146" s="194"/>
      <c r="M146" s="194"/>
      <c r="N146" s="194"/>
      <c r="O146" s="194"/>
      <c r="P146" s="194"/>
      <c r="Q146" s="194"/>
      <c r="R146" s="194"/>
      <c r="S146" s="194"/>
      <c r="T146" s="194"/>
      <c r="U146" s="194"/>
      <c r="V146" s="194"/>
      <c r="W146" s="194"/>
      <c r="X146" s="233"/>
      <c r="Y146" s="175" t="s">
        <v>247</v>
      </c>
      <c r="Z146" s="176"/>
      <c r="AA146" s="177"/>
      <c r="AB146" s="281"/>
      <c r="AC146" s="224"/>
      <c r="AD146" s="224"/>
      <c r="AE146" s="266"/>
      <c r="AF146" s="170"/>
      <c r="AG146" s="170"/>
      <c r="AH146" s="170"/>
      <c r="AI146" s="266"/>
      <c r="AJ146" s="170"/>
      <c r="AK146" s="170"/>
      <c r="AL146" s="170"/>
      <c r="AM146" s="266"/>
      <c r="AN146" s="170"/>
      <c r="AO146" s="170"/>
      <c r="AP146" s="170"/>
      <c r="AQ146" s="266"/>
      <c r="AR146" s="170"/>
      <c r="AS146" s="170"/>
      <c r="AT146" s="170"/>
      <c r="AU146" s="266"/>
      <c r="AV146" s="170"/>
      <c r="AW146" s="170"/>
      <c r="AX146" s="211"/>
      <c r="AY146">
        <f t="shared" ref="AY146:AY147" si="16">$AY$144</f>
        <v>0</v>
      </c>
    </row>
    <row r="147" spans="1:51" ht="39.75" hidden="1" customHeight="1" x14ac:dyDescent="0.15">
      <c r="A147" s="988"/>
      <c r="B147" s="253"/>
      <c r="C147" s="252"/>
      <c r="D147" s="253"/>
      <c r="E147" s="252"/>
      <c r="F147" s="314"/>
      <c r="G147" s="237"/>
      <c r="H147" s="197"/>
      <c r="I147" s="197"/>
      <c r="J147" s="197"/>
      <c r="K147" s="197"/>
      <c r="L147" s="197"/>
      <c r="M147" s="197"/>
      <c r="N147" s="197"/>
      <c r="O147" s="197"/>
      <c r="P147" s="197"/>
      <c r="Q147" s="197"/>
      <c r="R147" s="197"/>
      <c r="S147" s="197"/>
      <c r="T147" s="197"/>
      <c r="U147" s="197"/>
      <c r="V147" s="197"/>
      <c r="W147" s="197"/>
      <c r="X147" s="238"/>
      <c r="Y147" s="212" t="s">
        <v>54</v>
      </c>
      <c r="Z147" s="161"/>
      <c r="AA147" s="162"/>
      <c r="AB147" s="286"/>
      <c r="AC147" s="178"/>
      <c r="AD147" s="178"/>
      <c r="AE147" s="266"/>
      <c r="AF147" s="170"/>
      <c r="AG147" s="170"/>
      <c r="AH147" s="170"/>
      <c r="AI147" s="266"/>
      <c r="AJ147" s="170"/>
      <c r="AK147" s="170"/>
      <c r="AL147" s="170"/>
      <c r="AM147" s="266"/>
      <c r="AN147" s="170"/>
      <c r="AO147" s="170"/>
      <c r="AP147" s="170"/>
      <c r="AQ147" s="266"/>
      <c r="AR147" s="170"/>
      <c r="AS147" s="170"/>
      <c r="AT147" s="170"/>
      <c r="AU147" s="266"/>
      <c r="AV147" s="170"/>
      <c r="AW147" s="170"/>
      <c r="AX147" s="211"/>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202"/>
      <c r="AG148" s="202"/>
      <c r="AH148" s="203"/>
      <c r="AI148" s="215" t="s">
        <v>409</v>
      </c>
      <c r="AJ148" s="202"/>
      <c r="AK148" s="202"/>
      <c r="AL148" s="203"/>
      <c r="AM148" s="215" t="s">
        <v>696</v>
      </c>
      <c r="AN148" s="202"/>
      <c r="AO148" s="202"/>
      <c r="AP148" s="203"/>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17"/>
      <c r="AC149" s="182"/>
      <c r="AD149" s="205"/>
      <c r="AE149" s="217"/>
      <c r="AF149" s="182"/>
      <c r="AG149" s="182"/>
      <c r="AH149" s="205"/>
      <c r="AI149" s="217"/>
      <c r="AJ149" s="182"/>
      <c r="AK149" s="182"/>
      <c r="AL149" s="205"/>
      <c r="AM149" s="217"/>
      <c r="AN149" s="182"/>
      <c r="AO149" s="182"/>
      <c r="AP149" s="205"/>
      <c r="AQ149" s="270"/>
      <c r="AR149" s="271"/>
      <c r="AS149" s="182" t="s">
        <v>233</v>
      </c>
      <c r="AT149" s="205"/>
      <c r="AU149" s="181"/>
      <c r="AV149" s="181"/>
      <c r="AW149" s="182" t="s">
        <v>179</v>
      </c>
      <c r="AX149" s="183"/>
      <c r="AY149">
        <f>$AY$148</f>
        <v>0</v>
      </c>
    </row>
    <row r="150" spans="1:51" ht="39.75" hidden="1" customHeight="1" x14ac:dyDescent="0.15">
      <c r="A150" s="988"/>
      <c r="B150" s="253"/>
      <c r="C150" s="252"/>
      <c r="D150" s="253"/>
      <c r="E150" s="252"/>
      <c r="F150" s="314"/>
      <c r="G150" s="232"/>
      <c r="H150" s="194"/>
      <c r="I150" s="194"/>
      <c r="J150" s="194"/>
      <c r="K150" s="194"/>
      <c r="L150" s="194"/>
      <c r="M150" s="194"/>
      <c r="N150" s="194"/>
      <c r="O150" s="194"/>
      <c r="P150" s="194"/>
      <c r="Q150" s="194"/>
      <c r="R150" s="194"/>
      <c r="S150" s="194"/>
      <c r="T150" s="194"/>
      <c r="U150" s="194"/>
      <c r="V150" s="194"/>
      <c r="W150" s="194"/>
      <c r="X150" s="233"/>
      <c r="Y150" s="175" t="s">
        <v>247</v>
      </c>
      <c r="Z150" s="176"/>
      <c r="AA150" s="177"/>
      <c r="AB150" s="281"/>
      <c r="AC150" s="224"/>
      <c r="AD150" s="224"/>
      <c r="AE150" s="266"/>
      <c r="AF150" s="170"/>
      <c r="AG150" s="170"/>
      <c r="AH150" s="170"/>
      <c r="AI150" s="266"/>
      <c r="AJ150" s="170"/>
      <c r="AK150" s="170"/>
      <c r="AL150" s="170"/>
      <c r="AM150" s="266"/>
      <c r="AN150" s="170"/>
      <c r="AO150" s="170"/>
      <c r="AP150" s="170"/>
      <c r="AQ150" s="266"/>
      <c r="AR150" s="170"/>
      <c r="AS150" s="170"/>
      <c r="AT150" s="170"/>
      <c r="AU150" s="266"/>
      <c r="AV150" s="170"/>
      <c r="AW150" s="170"/>
      <c r="AX150" s="211"/>
      <c r="AY150">
        <f t="shared" ref="AY150:AY151" si="17">$AY$148</f>
        <v>0</v>
      </c>
    </row>
    <row r="151" spans="1:51" ht="39.75" hidden="1" customHeight="1" x14ac:dyDescent="0.15">
      <c r="A151" s="988"/>
      <c r="B151" s="253"/>
      <c r="C151" s="252"/>
      <c r="D151" s="253"/>
      <c r="E151" s="252"/>
      <c r="F151" s="314"/>
      <c r="G151" s="237"/>
      <c r="H151" s="197"/>
      <c r="I151" s="197"/>
      <c r="J151" s="197"/>
      <c r="K151" s="197"/>
      <c r="L151" s="197"/>
      <c r="M151" s="197"/>
      <c r="N151" s="197"/>
      <c r="O151" s="197"/>
      <c r="P151" s="197"/>
      <c r="Q151" s="197"/>
      <c r="R151" s="197"/>
      <c r="S151" s="197"/>
      <c r="T151" s="197"/>
      <c r="U151" s="197"/>
      <c r="V151" s="197"/>
      <c r="W151" s="197"/>
      <c r="X151" s="238"/>
      <c r="Y151" s="212" t="s">
        <v>54</v>
      </c>
      <c r="Z151" s="161"/>
      <c r="AA151" s="162"/>
      <c r="AB151" s="286"/>
      <c r="AC151" s="178"/>
      <c r="AD151" s="178"/>
      <c r="AE151" s="266"/>
      <c r="AF151" s="170"/>
      <c r="AG151" s="170"/>
      <c r="AH151" s="170"/>
      <c r="AI151" s="266"/>
      <c r="AJ151" s="170"/>
      <c r="AK151" s="170"/>
      <c r="AL151" s="170"/>
      <c r="AM151" s="266"/>
      <c r="AN151" s="170"/>
      <c r="AO151" s="170"/>
      <c r="AP151" s="170"/>
      <c r="AQ151" s="266"/>
      <c r="AR151" s="170"/>
      <c r="AS151" s="170"/>
      <c r="AT151" s="170"/>
      <c r="AU151" s="266"/>
      <c r="AV151" s="170"/>
      <c r="AW151" s="170"/>
      <c r="AX151" s="211"/>
      <c r="AY151">
        <f t="shared" si="17"/>
        <v>0</v>
      </c>
    </row>
    <row r="152" spans="1:51" ht="22.5" hidden="1" customHeight="1" x14ac:dyDescent="0.15">
      <c r="A152" s="988"/>
      <c r="B152" s="253"/>
      <c r="C152" s="252"/>
      <c r="D152" s="253"/>
      <c r="E152" s="252"/>
      <c r="F152" s="314"/>
      <c r="G152" s="272" t="s">
        <v>249</v>
      </c>
      <c r="H152" s="202"/>
      <c r="I152" s="202"/>
      <c r="J152" s="202"/>
      <c r="K152" s="202"/>
      <c r="L152" s="202"/>
      <c r="M152" s="202"/>
      <c r="N152" s="202"/>
      <c r="O152" s="202"/>
      <c r="P152" s="203"/>
      <c r="Q152" s="215" t="s">
        <v>333</v>
      </c>
      <c r="R152" s="202"/>
      <c r="S152" s="202"/>
      <c r="T152" s="202"/>
      <c r="U152" s="202"/>
      <c r="V152" s="202"/>
      <c r="W152" s="202"/>
      <c r="X152" s="202"/>
      <c r="Y152" s="202"/>
      <c r="Z152" s="202"/>
      <c r="AA152" s="202"/>
      <c r="AB152" s="287" t="s">
        <v>334</v>
      </c>
      <c r="AC152" s="202"/>
      <c r="AD152" s="203"/>
      <c r="AE152" s="215" t="s">
        <v>250</v>
      </c>
      <c r="AF152" s="202"/>
      <c r="AG152" s="202"/>
      <c r="AH152" s="202"/>
      <c r="AI152" s="202"/>
      <c r="AJ152" s="202"/>
      <c r="AK152" s="202"/>
      <c r="AL152" s="202"/>
      <c r="AM152" s="202"/>
      <c r="AN152" s="202"/>
      <c r="AO152" s="202"/>
      <c r="AP152" s="202"/>
      <c r="AQ152" s="202"/>
      <c r="AR152" s="202"/>
      <c r="AS152" s="202"/>
      <c r="AT152" s="202"/>
      <c r="AU152" s="202"/>
      <c r="AV152" s="202"/>
      <c r="AW152" s="202"/>
      <c r="AX152" s="586"/>
      <c r="AY152">
        <f>COUNTA($G$154)</f>
        <v>0</v>
      </c>
    </row>
    <row r="153" spans="1:51" ht="22.5" hidden="1" customHeight="1" x14ac:dyDescent="0.15">
      <c r="A153" s="988"/>
      <c r="B153" s="253"/>
      <c r="C153" s="252"/>
      <c r="D153" s="253"/>
      <c r="E153" s="252"/>
      <c r="F153" s="314"/>
      <c r="G153" s="204"/>
      <c r="H153" s="182"/>
      <c r="I153" s="182"/>
      <c r="J153" s="182"/>
      <c r="K153" s="182"/>
      <c r="L153" s="182"/>
      <c r="M153" s="182"/>
      <c r="N153" s="182"/>
      <c r="O153" s="182"/>
      <c r="P153" s="205"/>
      <c r="Q153" s="217"/>
      <c r="R153" s="182"/>
      <c r="S153" s="182"/>
      <c r="T153" s="182"/>
      <c r="U153" s="182"/>
      <c r="V153" s="182"/>
      <c r="W153" s="182"/>
      <c r="X153" s="182"/>
      <c r="Y153" s="182"/>
      <c r="Z153" s="182"/>
      <c r="AA153" s="182"/>
      <c r="AB153" s="288"/>
      <c r="AC153" s="182"/>
      <c r="AD153" s="205"/>
      <c r="AE153" s="217"/>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0</v>
      </c>
    </row>
    <row r="154" spans="1:51" ht="22.5" hidden="1" customHeight="1" x14ac:dyDescent="0.15">
      <c r="A154" s="988"/>
      <c r="B154" s="253"/>
      <c r="C154" s="252"/>
      <c r="D154" s="253"/>
      <c r="E154" s="252"/>
      <c r="F154" s="314"/>
      <c r="G154" s="232"/>
      <c r="H154" s="194"/>
      <c r="I154" s="194"/>
      <c r="J154" s="194"/>
      <c r="K154" s="194"/>
      <c r="L154" s="194"/>
      <c r="M154" s="194"/>
      <c r="N154" s="194"/>
      <c r="O154" s="194"/>
      <c r="P154" s="233"/>
      <c r="Q154" s="193"/>
      <c r="R154" s="194"/>
      <c r="S154" s="194"/>
      <c r="T154" s="194"/>
      <c r="U154" s="194"/>
      <c r="V154" s="194"/>
      <c r="W154" s="194"/>
      <c r="X154" s="194"/>
      <c r="Y154" s="194"/>
      <c r="Z154" s="194"/>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6"/>
      <c r="AB157" s="258"/>
      <c r="AC157" s="259"/>
      <c r="AD157" s="259"/>
      <c r="AE157" s="193"/>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0</v>
      </c>
    </row>
    <row r="158" spans="1:51" ht="22.5" hidden="1" customHeight="1" x14ac:dyDescent="0.15">
      <c r="A158" s="988"/>
      <c r="B158" s="253"/>
      <c r="C158" s="252"/>
      <c r="D158" s="253"/>
      <c r="E158" s="252"/>
      <c r="F158" s="314"/>
      <c r="G158" s="237"/>
      <c r="H158" s="197"/>
      <c r="I158" s="197"/>
      <c r="J158" s="197"/>
      <c r="K158" s="197"/>
      <c r="L158" s="197"/>
      <c r="M158" s="197"/>
      <c r="N158" s="197"/>
      <c r="O158" s="197"/>
      <c r="P158" s="238"/>
      <c r="Q158" s="196"/>
      <c r="R158" s="197"/>
      <c r="S158" s="197"/>
      <c r="T158" s="197"/>
      <c r="U158" s="197"/>
      <c r="V158" s="197"/>
      <c r="W158" s="197"/>
      <c r="X158" s="197"/>
      <c r="Y158" s="197"/>
      <c r="Z158" s="197"/>
      <c r="AA158" s="917"/>
      <c r="AB158" s="260"/>
      <c r="AC158" s="261"/>
      <c r="AD158" s="261"/>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0</v>
      </c>
    </row>
    <row r="159" spans="1:51" ht="22.5" hidden="1" customHeight="1" x14ac:dyDescent="0.15">
      <c r="A159" s="988"/>
      <c r="B159" s="253"/>
      <c r="C159" s="252"/>
      <c r="D159" s="253"/>
      <c r="E159" s="252"/>
      <c r="F159" s="314"/>
      <c r="G159" s="272" t="s">
        <v>249</v>
      </c>
      <c r="H159" s="202"/>
      <c r="I159" s="202"/>
      <c r="J159" s="202"/>
      <c r="K159" s="202"/>
      <c r="L159" s="202"/>
      <c r="M159" s="202"/>
      <c r="N159" s="202"/>
      <c r="O159" s="202"/>
      <c r="P159" s="203"/>
      <c r="Q159" s="215" t="s">
        <v>333</v>
      </c>
      <c r="R159" s="202"/>
      <c r="S159" s="202"/>
      <c r="T159" s="202"/>
      <c r="U159" s="202"/>
      <c r="V159" s="202"/>
      <c r="W159" s="202"/>
      <c r="X159" s="202"/>
      <c r="Y159" s="202"/>
      <c r="Z159" s="202"/>
      <c r="AA159" s="202"/>
      <c r="AB159" s="287" t="s">
        <v>334</v>
      </c>
      <c r="AC159" s="202"/>
      <c r="AD159" s="203"/>
      <c r="AE159" s="273"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88"/>
      <c r="B160" s="253"/>
      <c r="C160" s="252"/>
      <c r="D160" s="253"/>
      <c r="E160" s="252"/>
      <c r="F160" s="314"/>
      <c r="G160" s="204"/>
      <c r="H160" s="182"/>
      <c r="I160" s="182"/>
      <c r="J160" s="182"/>
      <c r="K160" s="182"/>
      <c r="L160" s="182"/>
      <c r="M160" s="182"/>
      <c r="N160" s="182"/>
      <c r="O160" s="182"/>
      <c r="P160" s="205"/>
      <c r="Q160" s="217"/>
      <c r="R160" s="182"/>
      <c r="S160" s="182"/>
      <c r="T160" s="182"/>
      <c r="U160" s="182"/>
      <c r="V160" s="182"/>
      <c r="W160" s="182"/>
      <c r="X160" s="182"/>
      <c r="Y160" s="182"/>
      <c r="Z160" s="182"/>
      <c r="AA160" s="182"/>
      <c r="AB160" s="288"/>
      <c r="AC160" s="182"/>
      <c r="AD160" s="205"/>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4"/>
      <c r="I161" s="194"/>
      <c r="J161" s="194"/>
      <c r="K161" s="194"/>
      <c r="L161" s="194"/>
      <c r="M161" s="194"/>
      <c r="N161" s="194"/>
      <c r="O161" s="194"/>
      <c r="P161" s="233"/>
      <c r="Q161" s="193"/>
      <c r="R161" s="194"/>
      <c r="S161" s="194"/>
      <c r="T161" s="194"/>
      <c r="U161" s="194"/>
      <c r="V161" s="194"/>
      <c r="W161" s="194"/>
      <c r="X161" s="194"/>
      <c r="Y161" s="194"/>
      <c r="Z161" s="194"/>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6"/>
      <c r="AB164" s="258"/>
      <c r="AC164" s="259"/>
      <c r="AD164" s="259"/>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88"/>
      <c r="B165" s="253"/>
      <c r="C165" s="252"/>
      <c r="D165" s="253"/>
      <c r="E165" s="252"/>
      <c r="F165" s="314"/>
      <c r="G165" s="237"/>
      <c r="H165" s="197"/>
      <c r="I165" s="197"/>
      <c r="J165" s="197"/>
      <c r="K165" s="197"/>
      <c r="L165" s="197"/>
      <c r="M165" s="197"/>
      <c r="N165" s="197"/>
      <c r="O165" s="197"/>
      <c r="P165" s="238"/>
      <c r="Q165" s="196"/>
      <c r="R165" s="197"/>
      <c r="S165" s="197"/>
      <c r="T165" s="197"/>
      <c r="U165" s="197"/>
      <c r="V165" s="197"/>
      <c r="W165" s="197"/>
      <c r="X165" s="197"/>
      <c r="Y165" s="197"/>
      <c r="Z165" s="197"/>
      <c r="AA165" s="917"/>
      <c r="AB165" s="260"/>
      <c r="AC165" s="261"/>
      <c r="AD165" s="261"/>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88"/>
      <c r="B166" s="253"/>
      <c r="C166" s="252"/>
      <c r="D166" s="253"/>
      <c r="E166" s="252"/>
      <c r="F166" s="314"/>
      <c r="G166" s="272" t="s">
        <v>249</v>
      </c>
      <c r="H166" s="202"/>
      <c r="I166" s="202"/>
      <c r="J166" s="202"/>
      <c r="K166" s="202"/>
      <c r="L166" s="202"/>
      <c r="M166" s="202"/>
      <c r="N166" s="202"/>
      <c r="O166" s="202"/>
      <c r="P166" s="203"/>
      <c r="Q166" s="215" t="s">
        <v>333</v>
      </c>
      <c r="R166" s="202"/>
      <c r="S166" s="202"/>
      <c r="T166" s="202"/>
      <c r="U166" s="202"/>
      <c r="V166" s="202"/>
      <c r="W166" s="202"/>
      <c r="X166" s="202"/>
      <c r="Y166" s="202"/>
      <c r="Z166" s="202"/>
      <c r="AA166" s="202"/>
      <c r="AB166" s="287" t="s">
        <v>334</v>
      </c>
      <c r="AC166" s="202"/>
      <c r="AD166" s="203"/>
      <c r="AE166" s="273"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88"/>
      <c r="B167" s="253"/>
      <c r="C167" s="252"/>
      <c r="D167" s="253"/>
      <c r="E167" s="252"/>
      <c r="F167" s="314"/>
      <c r="G167" s="204"/>
      <c r="H167" s="182"/>
      <c r="I167" s="182"/>
      <c r="J167" s="182"/>
      <c r="K167" s="182"/>
      <c r="L167" s="182"/>
      <c r="M167" s="182"/>
      <c r="N167" s="182"/>
      <c r="O167" s="182"/>
      <c r="P167" s="205"/>
      <c r="Q167" s="217"/>
      <c r="R167" s="182"/>
      <c r="S167" s="182"/>
      <c r="T167" s="182"/>
      <c r="U167" s="182"/>
      <c r="V167" s="182"/>
      <c r="W167" s="182"/>
      <c r="X167" s="182"/>
      <c r="Y167" s="182"/>
      <c r="Z167" s="182"/>
      <c r="AA167" s="182"/>
      <c r="AB167" s="288"/>
      <c r="AC167" s="182"/>
      <c r="AD167" s="205"/>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4"/>
      <c r="I168" s="194"/>
      <c r="J168" s="194"/>
      <c r="K168" s="194"/>
      <c r="L168" s="194"/>
      <c r="M168" s="194"/>
      <c r="N168" s="194"/>
      <c r="O168" s="194"/>
      <c r="P168" s="233"/>
      <c r="Q168" s="193"/>
      <c r="R168" s="194"/>
      <c r="S168" s="194"/>
      <c r="T168" s="194"/>
      <c r="U168" s="194"/>
      <c r="V168" s="194"/>
      <c r="W168" s="194"/>
      <c r="X168" s="194"/>
      <c r="Y168" s="194"/>
      <c r="Z168" s="194"/>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6"/>
      <c r="AB171" s="258"/>
      <c r="AC171" s="259"/>
      <c r="AD171" s="259"/>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88"/>
      <c r="B172" s="253"/>
      <c r="C172" s="252"/>
      <c r="D172" s="253"/>
      <c r="E172" s="252"/>
      <c r="F172" s="314"/>
      <c r="G172" s="237"/>
      <c r="H172" s="197"/>
      <c r="I172" s="197"/>
      <c r="J172" s="197"/>
      <c r="K172" s="197"/>
      <c r="L172" s="197"/>
      <c r="M172" s="197"/>
      <c r="N172" s="197"/>
      <c r="O172" s="197"/>
      <c r="P172" s="238"/>
      <c r="Q172" s="196"/>
      <c r="R172" s="197"/>
      <c r="S172" s="197"/>
      <c r="T172" s="197"/>
      <c r="U172" s="197"/>
      <c r="V172" s="197"/>
      <c r="W172" s="197"/>
      <c r="X172" s="197"/>
      <c r="Y172" s="197"/>
      <c r="Z172" s="197"/>
      <c r="AA172" s="917"/>
      <c r="AB172" s="260"/>
      <c r="AC172" s="261"/>
      <c r="AD172" s="261"/>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88"/>
      <c r="B173" s="253"/>
      <c r="C173" s="252"/>
      <c r="D173" s="253"/>
      <c r="E173" s="252"/>
      <c r="F173" s="314"/>
      <c r="G173" s="272" t="s">
        <v>249</v>
      </c>
      <c r="H173" s="202"/>
      <c r="I173" s="202"/>
      <c r="J173" s="202"/>
      <c r="K173" s="202"/>
      <c r="L173" s="202"/>
      <c r="M173" s="202"/>
      <c r="N173" s="202"/>
      <c r="O173" s="202"/>
      <c r="P173" s="203"/>
      <c r="Q173" s="215" t="s">
        <v>333</v>
      </c>
      <c r="R173" s="202"/>
      <c r="S173" s="202"/>
      <c r="T173" s="202"/>
      <c r="U173" s="202"/>
      <c r="V173" s="202"/>
      <c r="W173" s="202"/>
      <c r="X173" s="202"/>
      <c r="Y173" s="202"/>
      <c r="Z173" s="202"/>
      <c r="AA173" s="202"/>
      <c r="AB173" s="287" t="s">
        <v>334</v>
      </c>
      <c r="AC173" s="202"/>
      <c r="AD173" s="203"/>
      <c r="AE173" s="273"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88"/>
      <c r="B174" s="253"/>
      <c r="C174" s="252"/>
      <c r="D174" s="253"/>
      <c r="E174" s="252"/>
      <c r="F174" s="314"/>
      <c r="G174" s="204"/>
      <c r="H174" s="182"/>
      <c r="I174" s="182"/>
      <c r="J174" s="182"/>
      <c r="K174" s="182"/>
      <c r="L174" s="182"/>
      <c r="M174" s="182"/>
      <c r="N174" s="182"/>
      <c r="O174" s="182"/>
      <c r="P174" s="205"/>
      <c r="Q174" s="217"/>
      <c r="R174" s="182"/>
      <c r="S174" s="182"/>
      <c r="T174" s="182"/>
      <c r="U174" s="182"/>
      <c r="V174" s="182"/>
      <c r="W174" s="182"/>
      <c r="X174" s="182"/>
      <c r="Y174" s="182"/>
      <c r="Z174" s="182"/>
      <c r="AA174" s="182"/>
      <c r="AB174" s="288"/>
      <c r="AC174" s="182"/>
      <c r="AD174" s="205"/>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4"/>
      <c r="I175" s="194"/>
      <c r="J175" s="194"/>
      <c r="K175" s="194"/>
      <c r="L175" s="194"/>
      <c r="M175" s="194"/>
      <c r="N175" s="194"/>
      <c r="O175" s="194"/>
      <c r="P175" s="233"/>
      <c r="Q175" s="193"/>
      <c r="R175" s="194"/>
      <c r="S175" s="194"/>
      <c r="T175" s="194"/>
      <c r="U175" s="194"/>
      <c r="V175" s="194"/>
      <c r="W175" s="194"/>
      <c r="X175" s="194"/>
      <c r="Y175" s="194"/>
      <c r="Z175" s="194"/>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6"/>
      <c r="AB178" s="258"/>
      <c r="AC178" s="259"/>
      <c r="AD178" s="259"/>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88"/>
      <c r="B179" s="253"/>
      <c r="C179" s="252"/>
      <c r="D179" s="253"/>
      <c r="E179" s="252"/>
      <c r="F179" s="314"/>
      <c r="G179" s="237"/>
      <c r="H179" s="197"/>
      <c r="I179" s="197"/>
      <c r="J179" s="197"/>
      <c r="K179" s="197"/>
      <c r="L179" s="197"/>
      <c r="M179" s="197"/>
      <c r="N179" s="197"/>
      <c r="O179" s="197"/>
      <c r="P179" s="238"/>
      <c r="Q179" s="196"/>
      <c r="R179" s="197"/>
      <c r="S179" s="197"/>
      <c r="T179" s="197"/>
      <c r="U179" s="197"/>
      <c r="V179" s="197"/>
      <c r="W179" s="197"/>
      <c r="X179" s="197"/>
      <c r="Y179" s="197"/>
      <c r="Z179" s="197"/>
      <c r="AA179" s="917"/>
      <c r="AB179" s="260"/>
      <c r="AC179" s="261"/>
      <c r="AD179" s="261"/>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88"/>
      <c r="B180" s="253"/>
      <c r="C180" s="252"/>
      <c r="D180" s="253"/>
      <c r="E180" s="252"/>
      <c r="F180" s="314"/>
      <c r="G180" s="272" t="s">
        <v>249</v>
      </c>
      <c r="H180" s="202"/>
      <c r="I180" s="202"/>
      <c r="J180" s="202"/>
      <c r="K180" s="202"/>
      <c r="L180" s="202"/>
      <c r="M180" s="202"/>
      <c r="N180" s="202"/>
      <c r="O180" s="202"/>
      <c r="P180" s="203"/>
      <c r="Q180" s="215" t="s">
        <v>333</v>
      </c>
      <c r="R180" s="202"/>
      <c r="S180" s="202"/>
      <c r="T180" s="202"/>
      <c r="U180" s="202"/>
      <c r="V180" s="202"/>
      <c r="W180" s="202"/>
      <c r="X180" s="202"/>
      <c r="Y180" s="202"/>
      <c r="Z180" s="202"/>
      <c r="AA180" s="202"/>
      <c r="AB180" s="287" t="s">
        <v>334</v>
      </c>
      <c r="AC180" s="202"/>
      <c r="AD180" s="203"/>
      <c r="AE180" s="273"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88"/>
      <c r="B181" s="253"/>
      <c r="C181" s="252"/>
      <c r="D181" s="253"/>
      <c r="E181" s="252"/>
      <c r="F181" s="314"/>
      <c r="G181" s="204"/>
      <c r="H181" s="182"/>
      <c r="I181" s="182"/>
      <c r="J181" s="182"/>
      <c r="K181" s="182"/>
      <c r="L181" s="182"/>
      <c r="M181" s="182"/>
      <c r="N181" s="182"/>
      <c r="O181" s="182"/>
      <c r="P181" s="205"/>
      <c r="Q181" s="217"/>
      <c r="R181" s="182"/>
      <c r="S181" s="182"/>
      <c r="T181" s="182"/>
      <c r="U181" s="182"/>
      <c r="V181" s="182"/>
      <c r="W181" s="182"/>
      <c r="X181" s="182"/>
      <c r="Y181" s="182"/>
      <c r="Z181" s="182"/>
      <c r="AA181" s="182"/>
      <c r="AB181" s="288"/>
      <c r="AC181" s="182"/>
      <c r="AD181" s="205"/>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4"/>
      <c r="I182" s="194"/>
      <c r="J182" s="194"/>
      <c r="K182" s="194"/>
      <c r="L182" s="194"/>
      <c r="M182" s="194"/>
      <c r="N182" s="194"/>
      <c r="O182" s="194"/>
      <c r="P182" s="233"/>
      <c r="Q182" s="193"/>
      <c r="R182" s="194"/>
      <c r="S182" s="194"/>
      <c r="T182" s="194"/>
      <c r="U182" s="194"/>
      <c r="V182" s="194"/>
      <c r="W182" s="194"/>
      <c r="X182" s="194"/>
      <c r="Y182" s="194"/>
      <c r="Z182" s="194"/>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6"/>
      <c r="AB185" s="258"/>
      <c r="AC185" s="259"/>
      <c r="AD185" s="259"/>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88"/>
      <c r="B186" s="253"/>
      <c r="C186" s="252"/>
      <c r="D186" s="253"/>
      <c r="E186" s="315"/>
      <c r="F186" s="316"/>
      <c r="G186" s="237"/>
      <c r="H186" s="197"/>
      <c r="I186" s="197"/>
      <c r="J186" s="197"/>
      <c r="K186" s="197"/>
      <c r="L186" s="197"/>
      <c r="M186" s="197"/>
      <c r="N186" s="197"/>
      <c r="O186" s="197"/>
      <c r="P186" s="238"/>
      <c r="Q186" s="196"/>
      <c r="R186" s="197"/>
      <c r="S186" s="197"/>
      <c r="T186" s="197"/>
      <c r="U186" s="197"/>
      <c r="V186" s="197"/>
      <c r="W186" s="197"/>
      <c r="X186" s="197"/>
      <c r="Y186" s="197"/>
      <c r="Z186" s="197"/>
      <c r="AA186" s="917"/>
      <c r="AB186" s="260"/>
      <c r="AC186" s="261"/>
      <c r="AD186" s="261"/>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customHeight="1" x14ac:dyDescent="0.15">
      <c r="A187" s="988"/>
      <c r="B187" s="253"/>
      <c r="C187" s="252"/>
      <c r="D187" s="253"/>
      <c r="E187" s="190" t="s">
        <v>296</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1</v>
      </c>
    </row>
    <row r="188" spans="1:51" ht="50.25" customHeight="1" x14ac:dyDescent="0.15">
      <c r="A188" s="988"/>
      <c r="B188" s="253"/>
      <c r="C188" s="252"/>
      <c r="D188" s="253"/>
      <c r="E188" s="193" t="s">
        <v>749</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1</v>
      </c>
    </row>
    <row r="189" spans="1:51" ht="50.25" customHeight="1" x14ac:dyDescent="0.15">
      <c r="A189" s="988"/>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202"/>
      <c r="AG192" s="202"/>
      <c r="AH192" s="203"/>
      <c r="AI192" s="215" t="s">
        <v>409</v>
      </c>
      <c r="AJ192" s="202"/>
      <c r="AK192" s="202"/>
      <c r="AL192" s="203"/>
      <c r="AM192" s="215" t="s">
        <v>696</v>
      </c>
      <c r="AN192" s="202"/>
      <c r="AO192" s="202"/>
      <c r="AP192" s="203"/>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17"/>
      <c r="AC193" s="182"/>
      <c r="AD193" s="205"/>
      <c r="AE193" s="217"/>
      <c r="AF193" s="182"/>
      <c r="AG193" s="182"/>
      <c r="AH193" s="205"/>
      <c r="AI193" s="217"/>
      <c r="AJ193" s="182"/>
      <c r="AK193" s="182"/>
      <c r="AL193" s="205"/>
      <c r="AM193" s="217"/>
      <c r="AN193" s="182"/>
      <c r="AO193" s="182"/>
      <c r="AP193" s="205"/>
      <c r="AQ193" s="270"/>
      <c r="AR193" s="271"/>
      <c r="AS193" s="182" t="s">
        <v>233</v>
      </c>
      <c r="AT193" s="205"/>
      <c r="AU193" s="181"/>
      <c r="AV193" s="181"/>
      <c r="AW193" s="182" t="s">
        <v>179</v>
      </c>
      <c r="AX193" s="183"/>
      <c r="AY193">
        <f>$AY$192</f>
        <v>0</v>
      </c>
    </row>
    <row r="194" spans="1:51" ht="39.75" hidden="1" customHeight="1" x14ac:dyDescent="0.15">
      <c r="A194" s="988"/>
      <c r="B194" s="253"/>
      <c r="C194" s="252"/>
      <c r="D194" s="253"/>
      <c r="E194" s="252"/>
      <c r="F194" s="314"/>
      <c r="G194" s="232"/>
      <c r="H194" s="194"/>
      <c r="I194" s="194"/>
      <c r="J194" s="194"/>
      <c r="K194" s="194"/>
      <c r="L194" s="194"/>
      <c r="M194" s="194"/>
      <c r="N194" s="194"/>
      <c r="O194" s="194"/>
      <c r="P194" s="194"/>
      <c r="Q194" s="194"/>
      <c r="R194" s="194"/>
      <c r="S194" s="194"/>
      <c r="T194" s="194"/>
      <c r="U194" s="194"/>
      <c r="V194" s="194"/>
      <c r="W194" s="194"/>
      <c r="X194" s="233"/>
      <c r="Y194" s="175" t="s">
        <v>247</v>
      </c>
      <c r="Z194" s="176"/>
      <c r="AA194" s="177"/>
      <c r="AB194" s="281"/>
      <c r="AC194" s="224"/>
      <c r="AD194" s="224"/>
      <c r="AE194" s="266"/>
      <c r="AF194" s="170"/>
      <c r="AG194" s="170"/>
      <c r="AH194" s="170"/>
      <c r="AI194" s="266"/>
      <c r="AJ194" s="170"/>
      <c r="AK194" s="170"/>
      <c r="AL194" s="170"/>
      <c r="AM194" s="266"/>
      <c r="AN194" s="170"/>
      <c r="AO194" s="170"/>
      <c r="AP194" s="170"/>
      <c r="AQ194" s="266"/>
      <c r="AR194" s="170"/>
      <c r="AS194" s="170"/>
      <c r="AT194" s="170"/>
      <c r="AU194" s="266"/>
      <c r="AV194" s="170"/>
      <c r="AW194" s="170"/>
      <c r="AX194" s="211"/>
      <c r="AY194">
        <f t="shared" ref="AY194:AY195" si="23">$AY$192</f>
        <v>0</v>
      </c>
    </row>
    <row r="195" spans="1:51" ht="39.75" hidden="1" customHeight="1" x14ac:dyDescent="0.15">
      <c r="A195" s="988"/>
      <c r="B195" s="253"/>
      <c r="C195" s="252"/>
      <c r="D195" s="253"/>
      <c r="E195" s="252"/>
      <c r="F195" s="314"/>
      <c r="G195" s="237"/>
      <c r="H195" s="197"/>
      <c r="I195" s="197"/>
      <c r="J195" s="197"/>
      <c r="K195" s="197"/>
      <c r="L195" s="197"/>
      <c r="M195" s="197"/>
      <c r="N195" s="197"/>
      <c r="O195" s="197"/>
      <c r="P195" s="197"/>
      <c r="Q195" s="197"/>
      <c r="R195" s="197"/>
      <c r="S195" s="197"/>
      <c r="T195" s="197"/>
      <c r="U195" s="197"/>
      <c r="V195" s="197"/>
      <c r="W195" s="197"/>
      <c r="X195" s="238"/>
      <c r="Y195" s="212" t="s">
        <v>54</v>
      </c>
      <c r="Z195" s="161"/>
      <c r="AA195" s="162"/>
      <c r="AB195" s="286"/>
      <c r="AC195" s="178"/>
      <c r="AD195" s="178"/>
      <c r="AE195" s="266"/>
      <c r="AF195" s="170"/>
      <c r="AG195" s="170"/>
      <c r="AH195" s="170"/>
      <c r="AI195" s="266"/>
      <c r="AJ195" s="170"/>
      <c r="AK195" s="170"/>
      <c r="AL195" s="170"/>
      <c r="AM195" s="266"/>
      <c r="AN195" s="170"/>
      <c r="AO195" s="170"/>
      <c r="AP195" s="170"/>
      <c r="AQ195" s="266"/>
      <c r="AR195" s="170"/>
      <c r="AS195" s="170"/>
      <c r="AT195" s="170"/>
      <c r="AU195" s="266"/>
      <c r="AV195" s="170"/>
      <c r="AW195" s="170"/>
      <c r="AX195" s="211"/>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202"/>
      <c r="AG196" s="202"/>
      <c r="AH196" s="203"/>
      <c r="AI196" s="215" t="s">
        <v>409</v>
      </c>
      <c r="AJ196" s="202"/>
      <c r="AK196" s="202"/>
      <c r="AL196" s="203"/>
      <c r="AM196" s="215" t="s">
        <v>696</v>
      </c>
      <c r="AN196" s="202"/>
      <c r="AO196" s="202"/>
      <c r="AP196" s="203"/>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17"/>
      <c r="AC197" s="182"/>
      <c r="AD197" s="205"/>
      <c r="AE197" s="217"/>
      <c r="AF197" s="182"/>
      <c r="AG197" s="182"/>
      <c r="AH197" s="205"/>
      <c r="AI197" s="217"/>
      <c r="AJ197" s="182"/>
      <c r="AK197" s="182"/>
      <c r="AL197" s="205"/>
      <c r="AM197" s="217"/>
      <c r="AN197" s="182"/>
      <c r="AO197" s="182"/>
      <c r="AP197" s="205"/>
      <c r="AQ197" s="270"/>
      <c r="AR197" s="271"/>
      <c r="AS197" s="182" t="s">
        <v>233</v>
      </c>
      <c r="AT197" s="205"/>
      <c r="AU197" s="181"/>
      <c r="AV197" s="181"/>
      <c r="AW197" s="182" t="s">
        <v>179</v>
      </c>
      <c r="AX197" s="183"/>
      <c r="AY197">
        <f>$AY$196</f>
        <v>0</v>
      </c>
    </row>
    <row r="198" spans="1:51" ht="39.75" hidden="1" customHeight="1" x14ac:dyDescent="0.15">
      <c r="A198" s="988"/>
      <c r="B198" s="253"/>
      <c r="C198" s="252"/>
      <c r="D198" s="253"/>
      <c r="E198" s="252"/>
      <c r="F198" s="314"/>
      <c r="G198" s="232"/>
      <c r="H198" s="194"/>
      <c r="I198" s="194"/>
      <c r="J198" s="194"/>
      <c r="K198" s="194"/>
      <c r="L198" s="194"/>
      <c r="M198" s="194"/>
      <c r="N198" s="194"/>
      <c r="O198" s="194"/>
      <c r="P198" s="194"/>
      <c r="Q198" s="194"/>
      <c r="R198" s="194"/>
      <c r="S198" s="194"/>
      <c r="T198" s="194"/>
      <c r="U198" s="194"/>
      <c r="V198" s="194"/>
      <c r="W198" s="194"/>
      <c r="X198" s="233"/>
      <c r="Y198" s="175" t="s">
        <v>247</v>
      </c>
      <c r="Z198" s="176"/>
      <c r="AA198" s="177"/>
      <c r="AB198" s="281"/>
      <c r="AC198" s="224"/>
      <c r="AD198" s="224"/>
      <c r="AE198" s="266"/>
      <c r="AF198" s="170"/>
      <c r="AG198" s="170"/>
      <c r="AH198" s="170"/>
      <c r="AI198" s="266"/>
      <c r="AJ198" s="170"/>
      <c r="AK198" s="170"/>
      <c r="AL198" s="170"/>
      <c r="AM198" s="266"/>
      <c r="AN198" s="170"/>
      <c r="AO198" s="170"/>
      <c r="AP198" s="170"/>
      <c r="AQ198" s="266"/>
      <c r="AR198" s="170"/>
      <c r="AS198" s="170"/>
      <c r="AT198" s="170"/>
      <c r="AU198" s="266"/>
      <c r="AV198" s="170"/>
      <c r="AW198" s="170"/>
      <c r="AX198" s="211"/>
      <c r="AY198">
        <f t="shared" ref="AY198:AY199" si="24">$AY$196</f>
        <v>0</v>
      </c>
    </row>
    <row r="199" spans="1:51" ht="39.75" hidden="1" customHeight="1" x14ac:dyDescent="0.15">
      <c r="A199" s="988"/>
      <c r="B199" s="253"/>
      <c r="C199" s="252"/>
      <c r="D199" s="253"/>
      <c r="E199" s="252"/>
      <c r="F199" s="314"/>
      <c r="G199" s="237"/>
      <c r="H199" s="197"/>
      <c r="I199" s="197"/>
      <c r="J199" s="197"/>
      <c r="K199" s="197"/>
      <c r="L199" s="197"/>
      <c r="M199" s="197"/>
      <c r="N199" s="197"/>
      <c r="O199" s="197"/>
      <c r="P199" s="197"/>
      <c r="Q199" s="197"/>
      <c r="R199" s="197"/>
      <c r="S199" s="197"/>
      <c r="T199" s="197"/>
      <c r="U199" s="197"/>
      <c r="V199" s="197"/>
      <c r="W199" s="197"/>
      <c r="X199" s="238"/>
      <c r="Y199" s="212" t="s">
        <v>54</v>
      </c>
      <c r="Z199" s="161"/>
      <c r="AA199" s="162"/>
      <c r="AB199" s="286"/>
      <c r="AC199" s="178"/>
      <c r="AD199" s="178"/>
      <c r="AE199" s="266"/>
      <c r="AF199" s="170"/>
      <c r="AG199" s="170"/>
      <c r="AH199" s="170"/>
      <c r="AI199" s="266"/>
      <c r="AJ199" s="170"/>
      <c r="AK199" s="170"/>
      <c r="AL199" s="170"/>
      <c r="AM199" s="266"/>
      <c r="AN199" s="170"/>
      <c r="AO199" s="170"/>
      <c r="AP199" s="170"/>
      <c r="AQ199" s="266"/>
      <c r="AR199" s="170"/>
      <c r="AS199" s="170"/>
      <c r="AT199" s="170"/>
      <c r="AU199" s="266"/>
      <c r="AV199" s="170"/>
      <c r="AW199" s="170"/>
      <c r="AX199" s="211"/>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202"/>
      <c r="AG200" s="202"/>
      <c r="AH200" s="203"/>
      <c r="AI200" s="215" t="s">
        <v>409</v>
      </c>
      <c r="AJ200" s="202"/>
      <c r="AK200" s="202"/>
      <c r="AL200" s="203"/>
      <c r="AM200" s="215" t="s">
        <v>696</v>
      </c>
      <c r="AN200" s="202"/>
      <c r="AO200" s="202"/>
      <c r="AP200" s="203"/>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17"/>
      <c r="AC201" s="182"/>
      <c r="AD201" s="205"/>
      <c r="AE201" s="217"/>
      <c r="AF201" s="182"/>
      <c r="AG201" s="182"/>
      <c r="AH201" s="205"/>
      <c r="AI201" s="217"/>
      <c r="AJ201" s="182"/>
      <c r="AK201" s="182"/>
      <c r="AL201" s="205"/>
      <c r="AM201" s="217"/>
      <c r="AN201" s="182"/>
      <c r="AO201" s="182"/>
      <c r="AP201" s="205"/>
      <c r="AQ201" s="270"/>
      <c r="AR201" s="271"/>
      <c r="AS201" s="182" t="s">
        <v>233</v>
      </c>
      <c r="AT201" s="205"/>
      <c r="AU201" s="181"/>
      <c r="AV201" s="181"/>
      <c r="AW201" s="182" t="s">
        <v>179</v>
      </c>
      <c r="AX201" s="183"/>
      <c r="AY201">
        <f>$AY$200</f>
        <v>0</v>
      </c>
    </row>
    <row r="202" spans="1:51" ht="39.75" hidden="1" customHeight="1" x14ac:dyDescent="0.15">
      <c r="A202" s="988"/>
      <c r="B202" s="253"/>
      <c r="C202" s="252"/>
      <c r="D202" s="253"/>
      <c r="E202" s="252"/>
      <c r="F202" s="314"/>
      <c r="G202" s="232"/>
      <c r="H202" s="194"/>
      <c r="I202" s="194"/>
      <c r="J202" s="194"/>
      <c r="K202" s="194"/>
      <c r="L202" s="194"/>
      <c r="M202" s="194"/>
      <c r="N202" s="194"/>
      <c r="O202" s="194"/>
      <c r="P202" s="194"/>
      <c r="Q202" s="194"/>
      <c r="R202" s="194"/>
      <c r="S202" s="194"/>
      <c r="T202" s="194"/>
      <c r="U202" s="194"/>
      <c r="V202" s="194"/>
      <c r="W202" s="194"/>
      <c r="X202" s="233"/>
      <c r="Y202" s="175" t="s">
        <v>247</v>
      </c>
      <c r="Z202" s="176"/>
      <c r="AA202" s="177"/>
      <c r="AB202" s="281"/>
      <c r="AC202" s="224"/>
      <c r="AD202" s="224"/>
      <c r="AE202" s="266"/>
      <c r="AF202" s="170"/>
      <c r="AG202" s="170"/>
      <c r="AH202" s="170"/>
      <c r="AI202" s="266"/>
      <c r="AJ202" s="170"/>
      <c r="AK202" s="170"/>
      <c r="AL202" s="170"/>
      <c r="AM202" s="266"/>
      <c r="AN202" s="170"/>
      <c r="AO202" s="170"/>
      <c r="AP202" s="170"/>
      <c r="AQ202" s="266"/>
      <c r="AR202" s="170"/>
      <c r="AS202" s="170"/>
      <c r="AT202" s="170"/>
      <c r="AU202" s="266"/>
      <c r="AV202" s="170"/>
      <c r="AW202" s="170"/>
      <c r="AX202" s="211"/>
      <c r="AY202">
        <f t="shared" ref="AY202:AY203" si="25">$AY$200</f>
        <v>0</v>
      </c>
    </row>
    <row r="203" spans="1:51" ht="39.75" hidden="1" customHeight="1" x14ac:dyDescent="0.15">
      <c r="A203" s="988"/>
      <c r="B203" s="253"/>
      <c r="C203" s="252"/>
      <c r="D203" s="253"/>
      <c r="E203" s="252"/>
      <c r="F203" s="314"/>
      <c r="G203" s="237"/>
      <c r="H203" s="197"/>
      <c r="I203" s="197"/>
      <c r="J203" s="197"/>
      <c r="K203" s="197"/>
      <c r="L203" s="197"/>
      <c r="M203" s="197"/>
      <c r="N203" s="197"/>
      <c r="O203" s="197"/>
      <c r="P203" s="197"/>
      <c r="Q203" s="197"/>
      <c r="R203" s="197"/>
      <c r="S203" s="197"/>
      <c r="T203" s="197"/>
      <c r="U203" s="197"/>
      <c r="V203" s="197"/>
      <c r="W203" s="197"/>
      <c r="X203" s="238"/>
      <c r="Y203" s="212" t="s">
        <v>54</v>
      </c>
      <c r="Z203" s="161"/>
      <c r="AA203" s="162"/>
      <c r="AB203" s="286"/>
      <c r="AC203" s="178"/>
      <c r="AD203" s="178"/>
      <c r="AE203" s="266"/>
      <c r="AF203" s="170"/>
      <c r="AG203" s="170"/>
      <c r="AH203" s="170"/>
      <c r="AI203" s="266"/>
      <c r="AJ203" s="170"/>
      <c r="AK203" s="170"/>
      <c r="AL203" s="170"/>
      <c r="AM203" s="266"/>
      <c r="AN203" s="170"/>
      <c r="AO203" s="170"/>
      <c r="AP203" s="170"/>
      <c r="AQ203" s="266"/>
      <c r="AR203" s="170"/>
      <c r="AS203" s="170"/>
      <c r="AT203" s="170"/>
      <c r="AU203" s="266"/>
      <c r="AV203" s="170"/>
      <c r="AW203" s="170"/>
      <c r="AX203" s="211"/>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202"/>
      <c r="AG204" s="202"/>
      <c r="AH204" s="203"/>
      <c r="AI204" s="215" t="s">
        <v>409</v>
      </c>
      <c r="AJ204" s="202"/>
      <c r="AK204" s="202"/>
      <c r="AL204" s="203"/>
      <c r="AM204" s="215" t="s">
        <v>696</v>
      </c>
      <c r="AN204" s="202"/>
      <c r="AO204" s="202"/>
      <c r="AP204" s="203"/>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17"/>
      <c r="AC205" s="182"/>
      <c r="AD205" s="205"/>
      <c r="AE205" s="217"/>
      <c r="AF205" s="182"/>
      <c r="AG205" s="182"/>
      <c r="AH205" s="205"/>
      <c r="AI205" s="217"/>
      <c r="AJ205" s="182"/>
      <c r="AK205" s="182"/>
      <c r="AL205" s="205"/>
      <c r="AM205" s="217"/>
      <c r="AN205" s="182"/>
      <c r="AO205" s="182"/>
      <c r="AP205" s="205"/>
      <c r="AQ205" s="270"/>
      <c r="AR205" s="271"/>
      <c r="AS205" s="182" t="s">
        <v>233</v>
      </c>
      <c r="AT205" s="205"/>
      <c r="AU205" s="181"/>
      <c r="AV205" s="181"/>
      <c r="AW205" s="182" t="s">
        <v>179</v>
      </c>
      <c r="AX205" s="183"/>
      <c r="AY205">
        <f>$AY$204</f>
        <v>0</v>
      </c>
    </row>
    <row r="206" spans="1:51" ht="39.75" hidden="1" customHeight="1" x14ac:dyDescent="0.15">
      <c r="A206" s="988"/>
      <c r="B206" s="253"/>
      <c r="C206" s="252"/>
      <c r="D206" s="253"/>
      <c r="E206" s="252"/>
      <c r="F206" s="314"/>
      <c r="G206" s="232"/>
      <c r="H206" s="194"/>
      <c r="I206" s="194"/>
      <c r="J206" s="194"/>
      <c r="K206" s="194"/>
      <c r="L206" s="194"/>
      <c r="M206" s="194"/>
      <c r="N206" s="194"/>
      <c r="O206" s="194"/>
      <c r="P206" s="194"/>
      <c r="Q206" s="194"/>
      <c r="R206" s="194"/>
      <c r="S206" s="194"/>
      <c r="T206" s="194"/>
      <c r="U206" s="194"/>
      <c r="V206" s="194"/>
      <c r="W206" s="194"/>
      <c r="X206" s="233"/>
      <c r="Y206" s="175" t="s">
        <v>247</v>
      </c>
      <c r="Z206" s="176"/>
      <c r="AA206" s="177"/>
      <c r="AB206" s="281"/>
      <c r="AC206" s="224"/>
      <c r="AD206" s="224"/>
      <c r="AE206" s="266"/>
      <c r="AF206" s="170"/>
      <c r="AG206" s="170"/>
      <c r="AH206" s="170"/>
      <c r="AI206" s="266"/>
      <c r="AJ206" s="170"/>
      <c r="AK206" s="170"/>
      <c r="AL206" s="170"/>
      <c r="AM206" s="266"/>
      <c r="AN206" s="170"/>
      <c r="AO206" s="170"/>
      <c r="AP206" s="170"/>
      <c r="AQ206" s="266"/>
      <c r="AR206" s="170"/>
      <c r="AS206" s="170"/>
      <c r="AT206" s="170"/>
      <c r="AU206" s="266"/>
      <c r="AV206" s="170"/>
      <c r="AW206" s="170"/>
      <c r="AX206" s="211"/>
      <c r="AY206">
        <f t="shared" ref="AY206:AY207" si="26">$AY$204</f>
        <v>0</v>
      </c>
    </row>
    <row r="207" spans="1:51" ht="39.75" hidden="1" customHeight="1" x14ac:dyDescent="0.15">
      <c r="A207" s="988"/>
      <c r="B207" s="253"/>
      <c r="C207" s="252"/>
      <c r="D207" s="253"/>
      <c r="E207" s="252"/>
      <c r="F207" s="314"/>
      <c r="G207" s="237"/>
      <c r="H207" s="197"/>
      <c r="I207" s="197"/>
      <c r="J207" s="197"/>
      <c r="K207" s="197"/>
      <c r="L207" s="197"/>
      <c r="M207" s="197"/>
      <c r="N207" s="197"/>
      <c r="O207" s="197"/>
      <c r="P207" s="197"/>
      <c r="Q207" s="197"/>
      <c r="R207" s="197"/>
      <c r="S207" s="197"/>
      <c r="T207" s="197"/>
      <c r="U207" s="197"/>
      <c r="V207" s="197"/>
      <c r="W207" s="197"/>
      <c r="X207" s="238"/>
      <c r="Y207" s="212" t="s">
        <v>54</v>
      </c>
      <c r="Z207" s="161"/>
      <c r="AA207" s="162"/>
      <c r="AB207" s="286"/>
      <c r="AC207" s="178"/>
      <c r="AD207" s="178"/>
      <c r="AE207" s="266"/>
      <c r="AF207" s="170"/>
      <c r="AG207" s="170"/>
      <c r="AH207" s="170"/>
      <c r="AI207" s="266"/>
      <c r="AJ207" s="170"/>
      <c r="AK207" s="170"/>
      <c r="AL207" s="170"/>
      <c r="AM207" s="266"/>
      <c r="AN207" s="170"/>
      <c r="AO207" s="170"/>
      <c r="AP207" s="170"/>
      <c r="AQ207" s="266"/>
      <c r="AR207" s="170"/>
      <c r="AS207" s="170"/>
      <c r="AT207" s="170"/>
      <c r="AU207" s="266"/>
      <c r="AV207" s="170"/>
      <c r="AW207" s="170"/>
      <c r="AX207" s="211"/>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202"/>
      <c r="AG208" s="202"/>
      <c r="AH208" s="203"/>
      <c r="AI208" s="215" t="s">
        <v>409</v>
      </c>
      <c r="AJ208" s="202"/>
      <c r="AK208" s="202"/>
      <c r="AL208" s="203"/>
      <c r="AM208" s="215" t="s">
        <v>696</v>
      </c>
      <c r="AN208" s="202"/>
      <c r="AO208" s="202"/>
      <c r="AP208" s="203"/>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17"/>
      <c r="AC209" s="182"/>
      <c r="AD209" s="205"/>
      <c r="AE209" s="217"/>
      <c r="AF209" s="182"/>
      <c r="AG209" s="182"/>
      <c r="AH209" s="205"/>
      <c r="AI209" s="217"/>
      <c r="AJ209" s="182"/>
      <c r="AK209" s="182"/>
      <c r="AL209" s="205"/>
      <c r="AM209" s="217"/>
      <c r="AN209" s="182"/>
      <c r="AO209" s="182"/>
      <c r="AP209" s="205"/>
      <c r="AQ209" s="270"/>
      <c r="AR209" s="271"/>
      <c r="AS209" s="182" t="s">
        <v>233</v>
      </c>
      <c r="AT209" s="205"/>
      <c r="AU209" s="181"/>
      <c r="AV209" s="181"/>
      <c r="AW209" s="182" t="s">
        <v>179</v>
      </c>
      <c r="AX209" s="183"/>
      <c r="AY209">
        <f>$AY$208</f>
        <v>0</v>
      </c>
    </row>
    <row r="210" spans="1:51" ht="39.75" hidden="1" customHeight="1" x14ac:dyDescent="0.15">
      <c r="A210" s="988"/>
      <c r="B210" s="253"/>
      <c r="C210" s="252"/>
      <c r="D210" s="253"/>
      <c r="E210" s="252"/>
      <c r="F210" s="314"/>
      <c r="G210" s="232"/>
      <c r="H210" s="194"/>
      <c r="I210" s="194"/>
      <c r="J210" s="194"/>
      <c r="K210" s="194"/>
      <c r="L210" s="194"/>
      <c r="M210" s="194"/>
      <c r="N210" s="194"/>
      <c r="O210" s="194"/>
      <c r="P210" s="194"/>
      <c r="Q210" s="194"/>
      <c r="R210" s="194"/>
      <c r="S210" s="194"/>
      <c r="T210" s="194"/>
      <c r="U210" s="194"/>
      <c r="V210" s="194"/>
      <c r="W210" s="194"/>
      <c r="X210" s="233"/>
      <c r="Y210" s="175" t="s">
        <v>247</v>
      </c>
      <c r="Z210" s="176"/>
      <c r="AA210" s="177"/>
      <c r="AB210" s="281"/>
      <c r="AC210" s="224"/>
      <c r="AD210" s="224"/>
      <c r="AE210" s="266"/>
      <c r="AF210" s="170"/>
      <c r="AG210" s="170"/>
      <c r="AH210" s="170"/>
      <c r="AI210" s="266"/>
      <c r="AJ210" s="170"/>
      <c r="AK210" s="170"/>
      <c r="AL210" s="170"/>
      <c r="AM210" s="266"/>
      <c r="AN210" s="170"/>
      <c r="AO210" s="170"/>
      <c r="AP210" s="170"/>
      <c r="AQ210" s="266"/>
      <c r="AR210" s="170"/>
      <c r="AS210" s="170"/>
      <c r="AT210" s="170"/>
      <c r="AU210" s="266"/>
      <c r="AV210" s="170"/>
      <c r="AW210" s="170"/>
      <c r="AX210" s="211"/>
      <c r="AY210">
        <f t="shared" ref="AY210:AY211" si="27">$AY$208</f>
        <v>0</v>
      </c>
    </row>
    <row r="211" spans="1:51" ht="39.75" hidden="1" customHeight="1" x14ac:dyDescent="0.15">
      <c r="A211" s="988"/>
      <c r="B211" s="253"/>
      <c r="C211" s="252"/>
      <c r="D211" s="253"/>
      <c r="E211" s="252"/>
      <c r="F211" s="314"/>
      <c r="G211" s="237"/>
      <c r="H211" s="197"/>
      <c r="I211" s="197"/>
      <c r="J211" s="197"/>
      <c r="K211" s="197"/>
      <c r="L211" s="197"/>
      <c r="M211" s="197"/>
      <c r="N211" s="197"/>
      <c r="O211" s="197"/>
      <c r="P211" s="197"/>
      <c r="Q211" s="197"/>
      <c r="R211" s="197"/>
      <c r="S211" s="197"/>
      <c r="T211" s="197"/>
      <c r="U211" s="197"/>
      <c r="V211" s="197"/>
      <c r="W211" s="197"/>
      <c r="X211" s="238"/>
      <c r="Y211" s="212" t="s">
        <v>54</v>
      </c>
      <c r="Z211" s="161"/>
      <c r="AA211" s="162"/>
      <c r="AB211" s="286"/>
      <c r="AC211" s="178"/>
      <c r="AD211" s="178"/>
      <c r="AE211" s="266"/>
      <c r="AF211" s="170"/>
      <c r="AG211" s="170"/>
      <c r="AH211" s="170"/>
      <c r="AI211" s="266"/>
      <c r="AJ211" s="170"/>
      <c r="AK211" s="170"/>
      <c r="AL211" s="170"/>
      <c r="AM211" s="266"/>
      <c r="AN211" s="170"/>
      <c r="AO211" s="170"/>
      <c r="AP211" s="170"/>
      <c r="AQ211" s="266"/>
      <c r="AR211" s="170"/>
      <c r="AS211" s="170"/>
      <c r="AT211" s="170"/>
      <c r="AU211" s="266"/>
      <c r="AV211" s="170"/>
      <c r="AW211" s="170"/>
      <c r="AX211" s="211"/>
      <c r="AY211">
        <f t="shared" si="27"/>
        <v>0</v>
      </c>
    </row>
    <row r="212" spans="1:51" ht="22.5" hidden="1" customHeight="1" x14ac:dyDescent="0.15">
      <c r="A212" s="988"/>
      <c r="B212" s="253"/>
      <c r="C212" s="252"/>
      <c r="D212" s="253"/>
      <c r="E212" s="252"/>
      <c r="F212" s="314"/>
      <c r="G212" s="272" t="s">
        <v>249</v>
      </c>
      <c r="H212" s="202"/>
      <c r="I212" s="202"/>
      <c r="J212" s="202"/>
      <c r="K212" s="202"/>
      <c r="L212" s="202"/>
      <c r="M212" s="202"/>
      <c r="N212" s="202"/>
      <c r="O212" s="202"/>
      <c r="P212" s="203"/>
      <c r="Q212" s="215" t="s">
        <v>333</v>
      </c>
      <c r="R212" s="202"/>
      <c r="S212" s="202"/>
      <c r="T212" s="202"/>
      <c r="U212" s="202"/>
      <c r="V212" s="202"/>
      <c r="W212" s="202"/>
      <c r="X212" s="202"/>
      <c r="Y212" s="202"/>
      <c r="Z212" s="202"/>
      <c r="AA212" s="202"/>
      <c r="AB212" s="287" t="s">
        <v>334</v>
      </c>
      <c r="AC212" s="202"/>
      <c r="AD212" s="203"/>
      <c r="AE212" s="215" t="s">
        <v>250</v>
      </c>
      <c r="AF212" s="202"/>
      <c r="AG212" s="202"/>
      <c r="AH212" s="202"/>
      <c r="AI212" s="202"/>
      <c r="AJ212" s="202"/>
      <c r="AK212" s="202"/>
      <c r="AL212" s="202"/>
      <c r="AM212" s="202"/>
      <c r="AN212" s="202"/>
      <c r="AO212" s="202"/>
      <c r="AP212" s="202"/>
      <c r="AQ212" s="202"/>
      <c r="AR212" s="202"/>
      <c r="AS212" s="202"/>
      <c r="AT212" s="202"/>
      <c r="AU212" s="202"/>
      <c r="AV212" s="202"/>
      <c r="AW212" s="202"/>
      <c r="AX212" s="586"/>
      <c r="AY212">
        <f>COUNTA($G$214)</f>
        <v>0</v>
      </c>
    </row>
    <row r="213" spans="1:51" ht="22.5" hidden="1" customHeight="1" x14ac:dyDescent="0.15">
      <c r="A213" s="988"/>
      <c r="B213" s="253"/>
      <c r="C213" s="252"/>
      <c r="D213" s="253"/>
      <c r="E213" s="252"/>
      <c r="F213" s="314"/>
      <c r="G213" s="204"/>
      <c r="H213" s="182"/>
      <c r="I213" s="182"/>
      <c r="J213" s="182"/>
      <c r="K213" s="182"/>
      <c r="L213" s="182"/>
      <c r="M213" s="182"/>
      <c r="N213" s="182"/>
      <c r="O213" s="182"/>
      <c r="P213" s="205"/>
      <c r="Q213" s="217"/>
      <c r="R213" s="182"/>
      <c r="S213" s="182"/>
      <c r="T213" s="182"/>
      <c r="U213" s="182"/>
      <c r="V213" s="182"/>
      <c r="W213" s="182"/>
      <c r="X213" s="182"/>
      <c r="Y213" s="182"/>
      <c r="Z213" s="182"/>
      <c r="AA213" s="182"/>
      <c r="AB213" s="288"/>
      <c r="AC213" s="182"/>
      <c r="AD213" s="205"/>
      <c r="AE213" s="217"/>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88"/>
      <c r="B214" s="253"/>
      <c r="C214" s="252"/>
      <c r="D214" s="253"/>
      <c r="E214" s="252"/>
      <c r="F214" s="314"/>
      <c r="G214" s="232"/>
      <c r="H214" s="194"/>
      <c r="I214" s="194"/>
      <c r="J214" s="194"/>
      <c r="K214" s="194"/>
      <c r="L214" s="194"/>
      <c r="M214" s="194"/>
      <c r="N214" s="194"/>
      <c r="O214" s="194"/>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88"/>
      <c r="B218" s="253"/>
      <c r="C218" s="252"/>
      <c r="D218" s="253"/>
      <c r="E218" s="252"/>
      <c r="F218" s="314"/>
      <c r="G218" s="237"/>
      <c r="H218" s="197"/>
      <c r="I218" s="197"/>
      <c r="J218" s="197"/>
      <c r="K218" s="197"/>
      <c r="L218" s="197"/>
      <c r="M218" s="197"/>
      <c r="N218" s="197"/>
      <c r="O218" s="197"/>
      <c r="P218" s="238"/>
      <c r="Q218" s="981"/>
      <c r="R218" s="982"/>
      <c r="S218" s="982"/>
      <c r="T218" s="982"/>
      <c r="U218" s="982"/>
      <c r="V218" s="982"/>
      <c r="W218" s="982"/>
      <c r="X218" s="982"/>
      <c r="Y218" s="982"/>
      <c r="Z218" s="982"/>
      <c r="AA218" s="983"/>
      <c r="AB218" s="260"/>
      <c r="AC218" s="261"/>
      <c r="AD218" s="261"/>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88"/>
      <c r="B219" s="253"/>
      <c r="C219" s="252"/>
      <c r="D219" s="253"/>
      <c r="E219" s="252"/>
      <c r="F219" s="314"/>
      <c r="G219" s="272" t="s">
        <v>249</v>
      </c>
      <c r="H219" s="202"/>
      <c r="I219" s="202"/>
      <c r="J219" s="202"/>
      <c r="K219" s="202"/>
      <c r="L219" s="202"/>
      <c r="M219" s="202"/>
      <c r="N219" s="202"/>
      <c r="O219" s="202"/>
      <c r="P219" s="203"/>
      <c r="Q219" s="215" t="s">
        <v>333</v>
      </c>
      <c r="R219" s="202"/>
      <c r="S219" s="202"/>
      <c r="T219" s="202"/>
      <c r="U219" s="202"/>
      <c r="V219" s="202"/>
      <c r="W219" s="202"/>
      <c r="X219" s="202"/>
      <c r="Y219" s="202"/>
      <c r="Z219" s="202"/>
      <c r="AA219" s="202"/>
      <c r="AB219" s="287" t="s">
        <v>334</v>
      </c>
      <c r="AC219" s="202"/>
      <c r="AD219" s="203"/>
      <c r="AE219" s="273"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88"/>
      <c r="B220" s="253"/>
      <c r="C220" s="252"/>
      <c r="D220" s="253"/>
      <c r="E220" s="252"/>
      <c r="F220" s="314"/>
      <c r="G220" s="204"/>
      <c r="H220" s="182"/>
      <c r="I220" s="182"/>
      <c r="J220" s="182"/>
      <c r="K220" s="182"/>
      <c r="L220" s="182"/>
      <c r="M220" s="182"/>
      <c r="N220" s="182"/>
      <c r="O220" s="182"/>
      <c r="P220" s="205"/>
      <c r="Q220" s="217"/>
      <c r="R220" s="182"/>
      <c r="S220" s="182"/>
      <c r="T220" s="182"/>
      <c r="U220" s="182"/>
      <c r="V220" s="182"/>
      <c r="W220" s="182"/>
      <c r="X220" s="182"/>
      <c r="Y220" s="182"/>
      <c r="Z220" s="182"/>
      <c r="AA220" s="182"/>
      <c r="AB220" s="288"/>
      <c r="AC220" s="182"/>
      <c r="AD220" s="205"/>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4"/>
      <c r="I221" s="194"/>
      <c r="J221" s="194"/>
      <c r="K221" s="194"/>
      <c r="L221" s="194"/>
      <c r="M221" s="194"/>
      <c r="N221" s="194"/>
      <c r="O221" s="194"/>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88"/>
      <c r="B225" s="253"/>
      <c r="C225" s="252"/>
      <c r="D225" s="253"/>
      <c r="E225" s="252"/>
      <c r="F225" s="314"/>
      <c r="G225" s="237"/>
      <c r="H225" s="197"/>
      <c r="I225" s="197"/>
      <c r="J225" s="197"/>
      <c r="K225" s="197"/>
      <c r="L225" s="197"/>
      <c r="M225" s="197"/>
      <c r="N225" s="197"/>
      <c r="O225" s="197"/>
      <c r="P225" s="238"/>
      <c r="Q225" s="981"/>
      <c r="R225" s="982"/>
      <c r="S225" s="982"/>
      <c r="T225" s="982"/>
      <c r="U225" s="982"/>
      <c r="V225" s="982"/>
      <c r="W225" s="982"/>
      <c r="X225" s="982"/>
      <c r="Y225" s="982"/>
      <c r="Z225" s="982"/>
      <c r="AA225" s="983"/>
      <c r="AB225" s="260"/>
      <c r="AC225" s="261"/>
      <c r="AD225" s="261"/>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88"/>
      <c r="B226" s="253"/>
      <c r="C226" s="252"/>
      <c r="D226" s="253"/>
      <c r="E226" s="252"/>
      <c r="F226" s="314"/>
      <c r="G226" s="272" t="s">
        <v>249</v>
      </c>
      <c r="H226" s="202"/>
      <c r="I226" s="202"/>
      <c r="J226" s="202"/>
      <c r="K226" s="202"/>
      <c r="L226" s="202"/>
      <c r="M226" s="202"/>
      <c r="N226" s="202"/>
      <c r="O226" s="202"/>
      <c r="P226" s="203"/>
      <c r="Q226" s="215" t="s">
        <v>333</v>
      </c>
      <c r="R226" s="202"/>
      <c r="S226" s="202"/>
      <c r="T226" s="202"/>
      <c r="U226" s="202"/>
      <c r="V226" s="202"/>
      <c r="W226" s="202"/>
      <c r="X226" s="202"/>
      <c r="Y226" s="202"/>
      <c r="Z226" s="202"/>
      <c r="AA226" s="202"/>
      <c r="AB226" s="287" t="s">
        <v>334</v>
      </c>
      <c r="AC226" s="202"/>
      <c r="AD226" s="203"/>
      <c r="AE226" s="273"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88"/>
      <c r="B227" s="253"/>
      <c r="C227" s="252"/>
      <c r="D227" s="253"/>
      <c r="E227" s="252"/>
      <c r="F227" s="314"/>
      <c r="G227" s="204"/>
      <c r="H227" s="182"/>
      <c r="I227" s="182"/>
      <c r="J227" s="182"/>
      <c r="K227" s="182"/>
      <c r="L227" s="182"/>
      <c r="M227" s="182"/>
      <c r="N227" s="182"/>
      <c r="O227" s="182"/>
      <c r="P227" s="205"/>
      <c r="Q227" s="217"/>
      <c r="R227" s="182"/>
      <c r="S227" s="182"/>
      <c r="T227" s="182"/>
      <c r="U227" s="182"/>
      <c r="V227" s="182"/>
      <c r="W227" s="182"/>
      <c r="X227" s="182"/>
      <c r="Y227" s="182"/>
      <c r="Z227" s="182"/>
      <c r="AA227" s="182"/>
      <c r="AB227" s="288"/>
      <c r="AC227" s="182"/>
      <c r="AD227" s="205"/>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4"/>
      <c r="I228" s="194"/>
      <c r="J228" s="194"/>
      <c r="K228" s="194"/>
      <c r="L228" s="194"/>
      <c r="M228" s="194"/>
      <c r="N228" s="194"/>
      <c r="O228" s="194"/>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88"/>
      <c r="B232" s="253"/>
      <c r="C232" s="252"/>
      <c r="D232" s="253"/>
      <c r="E232" s="252"/>
      <c r="F232" s="314"/>
      <c r="G232" s="237"/>
      <c r="H232" s="197"/>
      <c r="I232" s="197"/>
      <c r="J232" s="197"/>
      <c r="K232" s="197"/>
      <c r="L232" s="197"/>
      <c r="M232" s="197"/>
      <c r="N232" s="197"/>
      <c r="O232" s="197"/>
      <c r="P232" s="238"/>
      <c r="Q232" s="981"/>
      <c r="R232" s="982"/>
      <c r="S232" s="982"/>
      <c r="T232" s="982"/>
      <c r="U232" s="982"/>
      <c r="V232" s="982"/>
      <c r="W232" s="982"/>
      <c r="X232" s="982"/>
      <c r="Y232" s="982"/>
      <c r="Z232" s="982"/>
      <c r="AA232" s="983"/>
      <c r="AB232" s="260"/>
      <c r="AC232" s="261"/>
      <c r="AD232" s="261"/>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88"/>
      <c r="B233" s="253"/>
      <c r="C233" s="252"/>
      <c r="D233" s="253"/>
      <c r="E233" s="252"/>
      <c r="F233" s="314"/>
      <c r="G233" s="272" t="s">
        <v>249</v>
      </c>
      <c r="H233" s="202"/>
      <c r="I233" s="202"/>
      <c r="J233" s="202"/>
      <c r="K233" s="202"/>
      <c r="L233" s="202"/>
      <c r="M233" s="202"/>
      <c r="N233" s="202"/>
      <c r="O233" s="202"/>
      <c r="P233" s="203"/>
      <c r="Q233" s="215" t="s">
        <v>333</v>
      </c>
      <c r="R233" s="202"/>
      <c r="S233" s="202"/>
      <c r="T233" s="202"/>
      <c r="U233" s="202"/>
      <c r="V233" s="202"/>
      <c r="W233" s="202"/>
      <c r="X233" s="202"/>
      <c r="Y233" s="202"/>
      <c r="Z233" s="202"/>
      <c r="AA233" s="202"/>
      <c r="AB233" s="287" t="s">
        <v>334</v>
      </c>
      <c r="AC233" s="202"/>
      <c r="AD233" s="203"/>
      <c r="AE233" s="273"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88"/>
      <c r="B234" s="253"/>
      <c r="C234" s="252"/>
      <c r="D234" s="253"/>
      <c r="E234" s="252"/>
      <c r="F234" s="314"/>
      <c r="G234" s="204"/>
      <c r="H234" s="182"/>
      <c r="I234" s="182"/>
      <c r="J234" s="182"/>
      <c r="K234" s="182"/>
      <c r="L234" s="182"/>
      <c r="M234" s="182"/>
      <c r="N234" s="182"/>
      <c r="O234" s="182"/>
      <c r="P234" s="205"/>
      <c r="Q234" s="217"/>
      <c r="R234" s="182"/>
      <c r="S234" s="182"/>
      <c r="T234" s="182"/>
      <c r="U234" s="182"/>
      <c r="V234" s="182"/>
      <c r="W234" s="182"/>
      <c r="X234" s="182"/>
      <c r="Y234" s="182"/>
      <c r="Z234" s="182"/>
      <c r="AA234" s="182"/>
      <c r="AB234" s="288"/>
      <c r="AC234" s="182"/>
      <c r="AD234" s="205"/>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4"/>
      <c r="I235" s="194"/>
      <c r="J235" s="194"/>
      <c r="K235" s="194"/>
      <c r="L235" s="194"/>
      <c r="M235" s="194"/>
      <c r="N235" s="194"/>
      <c r="O235" s="194"/>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88"/>
      <c r="B239" s="253"/>
      <c r="C239" s="252"/>
      <c r="D239" s="253"/>
      <c r="E239" s="252"/>
      <c r="F239" s="314"/>
      <c r="G239" s="237"/>
      <c r="H239" s="197"/>
      <c r="I239" s="197"/>
      <c r="J239" s="197"/>
      <c r="K239" s="197"/>
      <c r="L239" s="197"/>
      <c r="M239" s="197"/>
      <c r="N239" s="197"/>
      <c r="O239" s="197"/>
      <c r="P239" s="238"/>
      <c r="Q239" s="981"/>
      <c r="R239" s="982"/>
      <c r="S239" s="982"/>
      <c r="T239" s="982"/>
      <c r="U239" s="982"/>
      <c r="V239" s="982"/>
      <c r="W239" s="982"/>
      <c r="X239" s="982"/>
      <c r="Y239" s="982"/>
      <c r="Z239" s="982"/>
      <c r="AA239" s="983"/>
      <c r="AB239" s="260"/>
      <c r="AC239" s="261"/>
      <c r="AD239" s="261"/>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88"/>
      <c r="B240" s="253"/>
      <c r="C240" s="252"/>
      <c r="D240" s="253"/>
      <c r="E240" s="252"/>
      <c r="F240" s="314"/>
      <c r="G240" s="272" t="s">
        <v>249</v>
      </c>
      <c r="H240" s="202"/>
      <c r="I240" s="202"/>
      <c r="J240" s="202"/>
      <c r="K240" s="202"/>
      <c r="L240" s="202"/>
      <c r="M240" s="202"/>
      <c r="N240" s="202"/>
      <c r="O240" s="202"/>
      <c r="P240" s="203"/>
      <c r="Q240" s="215" t="s">
        <v>333</v>
      </c>
      <c r="R240" s="202"/>
      <c r="S240" s="202"/>
      <c r="T240" s="202"/>
      <c r="U240" s="202"/>
      <c r="V240" s="202"/>
      <c r="W240" s="202"/>
      <c r="X240" s="202"/>
      <c r="Y240" s="202"/>
      <c r="Z240" s="202"/>
      <c r="AA240" s="202"/>
      <c r="AB240" s="287" t="s">
        <v>334</v>
      </c>
      <c r="AC240" s="202"/>
      <c r="AD240" s="203"/>
      <c r="AE240" s="273"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88"/>
      <c r="B241" s="253"/>
      <c r="C241" s="252"/>
      <c r="D241" s="253"/>
      <c r="E241" s="252"/>
      <c r="F241" s="314"/>
      <c r="G241" s="204"/>
      <c r="H241" s="182"/>
      <c r="I241" s="182"/>
      <c r="J241" s="182"/>
      <c r="K241" s="182"/>
      <c r="L241" s="182"/>
      <c r="M241" s="182"/>
      <c r="N241" s="182"/>
      <c r="O241" s="182"/>
      <c r="P241" s="205"/>
      <c r="Q241" s="217"/>
      <c r="R241" s="182"/>
      <c r="S241" s="182"/>
      <c r="T241" s="182"/>
      <c r="U241" s="182"/>
      <c r="V241" s="182"/>
      <c r="W241" s="182"/>
      <c r="X241" s="182"/>
      <c r="Y241" s="182"/>
      <c r="Z241" s="182"/>
      <c r="AA241" s="182"/>
      <c r="AB241" s="288"/>
      <c r="AC241" s="182"/>
      <c r="AD241" s="205"/>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4"/>
      <c r="I242" s="194"/>
      <c r="J242" s="194"/>
      <c r="K242" s="194"/>
      <c r="L242" s="194"/>
      <c r="M242" s="194"/>
      <c r="N242" s="194"/>
      <c r="O242" s="194"/>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88"/>
      <c r="B246" s="253"/>
      <c r="C246" s="252"/>
      <c r="D246" s="253"/>
      <c r="E246" s="315"/>
      <c r="F246" s="316"/>
      <c r="G246" s="237"/>
      <c r="H246" s="197"/>
      <c r="I246" s="197"/>
      <c r="J246" s="197"/>
      <c r="K246" s="197"/>
      <c r="L246" s="197"/>
      <c r="M246" s="197"/>
      <c r="N246" s="197"/>
      <c r="O246" s="197"/>
      <c r="P246" s="238"/>
      <c r="Q246" s="981"/>
      <c r="R246" s="982"/>
      <c r="S246" s="982"/>
      <c r="T246" s="982"/>
      <c r="U246" s="982"/>
      <c r="V246" s="982"/>
      <c r="W246" s="982"/>
      <c r="X246" s="982"/>
      <c r="Y246" s="982"/>
      <c r="Z246" s="982"/>
      <c r="AA246" s="983"/>
      <c r="AB246" s="260"/>
      <c r="AC246" s="261"/>
      <c r="AD246" s="261"/>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88"/>
      <c r="B247" s="253"/>
      <c r="C247" s="252"/>
      <c r="D247" s="253"/>
      <c r="E247" s="190" t="s">
        <v>296</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88"/>
      <c r="B248" s="253"/>
      <c r="C248" s="252"/>
      <c r="D248" s="253"/>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88"/>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202"/>
      <c r="AG252" s="202"/>
      <c r="AH252" s="203"/>
      <c r="AI252" s="215" t="s">
        <v>409</v>
      </c>
      <c r="AJ252" s="202"/>
      <c r="AK252" s="202"/>
      <c r="AL252" s="203"/>
      <c r="AM252" s="215" t="s">
        <v>696</v>
      </c>
      <c r="AN252" s="202"/>
      <c r="AO252" s="202"/>
      <c r="AP252" s="203"/>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17"/>
      <c r="AC253" s="182"/>
      <c r="AD253" s="205"/>
      <c r="AE253" s="217"/>
      <c r="AF253" s="182"/>
      <c r="AG253" s="182"/>
      <c r="AH253" s="205"/>
      <c r="AI253" s="217"/>
      <c r="AJ253" s="182"/>
      <c r="AK253" s="182"/>
      <c r="AL253" s="205"/>
      <c r="AM253" s="217"/>
      <c r="AN253" s="182"/>
      <c r="AO253" s="182"/>
      <c r="AP253" s="205"/>
      <c r="AQ253" s="270"/>
      <c r="AR253" s="271"/>
      <c r="AS253" s="182" t="s">
        <v>233</v>
      </c>
      <c r="AT253" s="205"/>
      <c r="AU253" s="181"/>
      <c r="AV253" s="181"/>
      <c r="AW253" s="182" t="s">
        <v>179</v>
      </c>
      <c r="AX253" s="183"/>
      <c r="AY253">
        <f>$AY$252</f>
        <v>0</v>
      </c>
    </row>
    <row r="254" spans="1:51" ht="39.75" hidden="1" customHeight="1" x14ac:dyDescent="0.15">
      <c r="A254" s="988"/>
      <c r="B254" s="253"/>
      <c r="C254" s="252"/>
      <c r="D254" s="253"/>
      <c r="E254" s="252"/>
      <c r="F254" s="314"/>
      <c r="G254" s="232"/>
      <c r="H254" s="194"/>
      <c r="I254" s="194"/>
      <c r="J254" s="194"/>
      <c r="K254" s="194"/>
      <c r="L254" s="194"/>
      <c r="M254" s="194"/>
      <c r="N254" s="194"/>
      <c r="O254" s="194"/>
      <c r="P254" s="194"/>
      <c r="Q254" s="194"/>
      <c r="R254" s="194"/>
      <c r="S254" s="194"/>
      <c r="T254" s="194"/>
      <c r="U254" s="194"/>
      <c r="V254" s="194"/>
      <c r="W254" s="194"/>
      <c r="X254" s="233"/>
      <c r="Y254" s="175" t="s">
        <v>247</v>
      </c>
      <c r="Z254" s="176"/>
      <c r="AA254" s="177"/>
      <c r="AB254" s="281"/>
      <c r="AC254" s="224"/>
      <c r="AD254" s="224"/>
      <c r="AE254" s="266"/>
      <c r="AF254" s="170"/>
      <c r="AG254" s="170"/>
      <c r="AH254" s="170"/>
      <c r="AI254" s="266"/>
      <c r="AJ254" s="170"/>
      <c r="AK254" s="170"/>
      <c r="AL254" s="170"/>
      <c r="AM254" s="266"/>
      <c r="AN254" s="170"/>
      <c r="AO254" s="170"/>
      <c r="AP254" s="170"/>
      <c r="AQ254" s="266"/>
      <c r="AR254" s="170"/>
      <c r="AS254" s="170"/>
      <c r="AT254" s="170"/>
      <c r="AU254" s="266"/>
      <c r="AV254" s="170"/>
      <c r="AW254" s="170"/>
      <c r="AX254" s="211"/>
      <c r="AY254">
        <f t="shared" ref="AY254:AY255" si="33">$AY$252</f>
        <v>0</v>
      </c>
    </row>
    <row r="255" spans="1:51" ht="39.75" hidden="1" customHeight="1" x14ac:dyDescent="0.15">
      <c r="A255" s="988"/>
      <c r="B255" s="253"/>
      <c r="C255" s="252"/>
      <c r="D255" s="253"/>
      <c r="E255" s="252"/>
      <c r="F255" s="314"/>
      <c r="G255" s="237"/>
      <c r="H255" s="197"/>
      <c r="I255" s="197"/>
      <c r="J255" s="197"/>
      <c r="K255" s="197"/>
      <c r="L255" s="197"/>
      <c r="M255" s="197"/>
      <c r="N255" s="197"/>
      <c r="O255" s="197"/>
      <c r="P255" s="197"/>
      <c r="Q255" s="197"/>
      <c r="R255" s="197"/>
      <c r="S255" s="197"/>
      <c r="T255" s="197"/>
      <c r="U255" s="197"/>
      <c r="V255" s="197"/>
      <c r="W255" s="197"/>
      <c r="X255" s="238"/>
      <c r="Y255" s="212" t="s">
        <v>54</v>
      </c>
      <c r="Z255" s="161"/>
      <c r="AA255" s="162"/>
      <c r="AB255" s="286"/>
      <c r="AC255" s="178"/>
      <c r="AD255" s="178"/>
      <c r="AE255" s="266"/>
      <c r="AF255" s="170"/>
      <c r="AG255" s="170"/>
      <c r="AH255" s="170"/>
      <c r="AI255" s="266"/>
      <c r="AJ255" s="170"/>
      <c r="AK255" s="170"/>
      <c r="AL255" s="170"/>
      <c r="AM255" s="266"/>
      <c r="AN255" s="170"/>
      <c r="AO255" s="170"/>
      <c r="AP255" s="170"/>
      <c r="AQ255" s="266"/>
      <c r="AR255" s="170"/>
      <c r="AS255" s="170"/>
      <c r="AT255" s="170"/>
      <c r="AU255" s="266"/>
      <c r="AV255" s="170"/>
      <c r="AW255" s="170"/>
      <c r="AX255" s="211"/>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202"/>
      <c r="AG256" s="202"/>
      <c r="AH256" s="203"/>
      <c r="AI256" s="215" t="s">
        <v>409</v>
      </c>
      <c r="AJ256" s="202"/>
      <c r="AK256" s="202"/>
      <c r="AL256" s="203"/>
      <c r="AM256" s="215" t="s">
        <v>696</v>
      </c>
      <c r="AN256" s="202"/>
      <c r="AO256" s="202"/>
      <c r="AP256" s="203"/>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17"/>
      <c r="AC257" s="182"/>
      <c r="AD257" s="205"/>
      <c r="AE257" s="217"/>
      <c r="AF257" s="182"/>
      <c r="AG257" s="182"/>
      <c r="AH257" s="205"/>
      <c r="AI257" s="217"/>
      <c r="AJ257" s="182"/>
      <c r="AK257" s="182"/>
      <c r="AL257" s="205"/>
      <c r="AM257" s="217"/>
      <c r="AN257" s="182"/>
      <c r="AO257" s="182"/>
      <c r="AP257" s="205"/>
      <c r="AQ257" s="270"/>
      <c r="AR257" s="271"/>
      <c r="AS257" s="182" t="s">
        <v>233</v>
      </c>
      <c r="AT257" s="205"/>
      <c r="AU257" s="181"/>
      <c r="AV257" s="181"/>
      <c r="AW257" s="182" t="s">
        <v>179</v>
      </c>
      <c r="AX257" s="183"/>
      <c r="AY257">
        <f>$AY$256</f>
        <v>0</v>
      </c>
    </row>
    <row r="258" spans="1:51" ht="39.75" hidden="1" customHeight="1" x14ac:dyDescent="0.15">
      <c r="A258" s="988"/>
      <c r="B258" s="253"/>
      <c r="C258" s="252"/>
      <c r="D258" s="253"/>
      <c r="E258" s="252"/>
      <c r="F258" s="314"/>
      <c r="G258" s="232"/>
      <c r="H258" s="194"/>
      <c r="I258" s="194"/>
      <c r="J258" s="194"/>
      <c r="K258" s="194"/>
      <c r="L258" s="194"/>
      <c r="M258" s="194"/>
      <c r="N258" s="194"/>
      <c r="O258" s="194"/>
      <c r="P258" s="194"/>
      <c r="Q258" s="194"/>
      <c r="R258" s="194"/>
      <c r="S258" s="194"/>
      <c r="T258" s="194"/>
      <c r="U258" s="194"/>
      <c r="V258" s="194"/>
      <c r="W258" s="194"/>
      <c r="X258" s="233"/>
      <c r="Y258" s="175" t="s">
        <v>247</v>
      </c>
      <c r="Z258" s="176"/>
      <c r="AA258" s="177"/>
      <c r="AB258" s="281"/>
      <c r="AC258" s="224"/>
      <c r="AD258" s="224"/>
      <c r="AE258" s="266"/>
      <c r="AF258" s="170"/>
      <c r="AG258" s="170"/>
      <c r="AH258" s="170"/>
      <c r="AI258" s="266"/>
      <c r="AJ258" s="170"/>
      <c r="AK258" s="170"/>
      <c r="AL258" s="170"/>
      <c r="AM258" s="266"/>
      <c r="AN258" s="170"/>
      <c r="AO258" s="170"/>
      <c r="AP258" s="170"/>
      <c r="AQ258" s="266"/>
      <c r="AR258" s="170"/>
      <c r="AS258" s="170"/>
      <c r="AT258" s="170"/>
      <c r="AU258" s="266"/>
      <c r="AV258" s="170"/>
      <c r="AW258" s="170"/>
      <c r="AX258" s="211"/>
      <c r="AY258">
        <f t="shared" ref="AY258:AY259" si="34">$AY$256</f>
        <v>0</v>
      </c>
    </row>
    <row r="259" spans="1:51" ht="39.75" hidden="1" customHeight="1" x14ac:dyDescent="0.15">
      <c r="A259" s="988"/>
      <c r="B259" s="253"/>
      <c r="C259" s="252"/>
      <c r="D259" s="253"/>
      <c r="E259" s="252"/>
      <c r="F259" s="314"/>
      <c r="G259" s="237"/>
      <c r="H259" s="197"/>
      <c r="I259" s="197"/>
      <c r="J259" s="197"/>
      <c r="K259" s="197"/>
      <c r="L259" s="197"/>
      <c r="M259" s="197"/>
      <c r="N259" s="197"/>
      <c r="O259" s="197"/>
      <c r="P259" s="197"/>
      <c r="Q259" s="197"/>
      <c r="R259" s="197"/>
      <c r="S259" s="197"/>
      <c r="T259" s="197"/>
      <c r="U259" s="197"/>
      <c r="V259" s="197"/>
      <c r="W259" s="197"/>
      <c r="X259" s="238"/>
      <c r="Y259" s="212" t="s">
        <v>54</v>
      </c>
      <c r="Z259" s="161"/>
      <c r="AA259" s="162"/>
      <c r="AB259" s="286"/>
      <c r="AC259" s="178"/>
      <c r="AD259" s="178"/>
      <c r="AE259" s="266"/>
      <c r="AF259" s="170"/>
      <c r="AG259" s="170"/>
      <c r="AH259" s="170"/>
      <c r="AI259" s="266"/>
      <c r="AJ259" s="170"/>
      <c r="AK259" s="170"/>
      <c r="AL259" s="170"/>
      <c r="AM259" s="266"/>
      <c r="AN259" s="170"/>
      <c r="AO259" s="170"/>
      <c r="AP259" s="170"/>
      <c r="AQ259" s="266"/>
      <c r="AR259" s="170"/>
      <c r="AS259" s="170"/>
      <c r="AT259" s="170"/>
      <c r="AU259" s="266"/>
      <c r="AV259" s="170"/>
      <c r="AW259" s="170"/>
      <c r="AX259" s="211"/>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202"/>
      <c r="AG260" s="202"/>
      <c r="AH260" s="203"/>
      <c r="AI260" s="215" t="s">
        <v>409</v>
      </c>
      <c r="AJ260" s="202"/>
      <c r="AK260" s="202"/>
      <c r="AL260" s="203"/>
      <c r="AM260" s="215" t="s">
        <v>696</v>
      </c>
      <c r="AN260" s="202"/>
      <c r="AO260" s="202"/>
      <c r="AP260" s="203"/>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17"/>
      <c r="AC261" s="182"/>
      <c r="AD261" s="205"/>
      <c r="AE261" s="217"/>
      <c r="AF261" s="182"/>
      <c r="AG261" s="182"/>
      <c r="AH261" s="205"/>
      <c r="AI261" s="217"/>
      <c r="AJ261" s="182"/>
      <c r="AK261" s="182"/>
      <c r="AL261" s="205"/>
      <c r="AM261" s="217"/>
      <c r="AN261" s="182"/>
      <c r="AO261" s="182"/>
      <c r="AP261" s="205"/>
      <c r="AQ261" s="270"/>
      <c r="AR261" s="271"/>
      <c r="AS261" s="182" t="s">
        <v>233</v>
      </c>
      <c r="AT261" s="205"/>
      <c r="AU261" s="181"/>
      <c r="AV261" s="181"/>
      <c r="AW261" s="182" t="s">
        <v>179</v>
      </c>
      <c r="AX261" s="183"/>
      <c r="AY261">
        <f>$AY$260</f>
        <v>0</v>
      </c>
    </row>
    <row r="262" spans="1:51" ht="39.75" hidden="1" customHeight="1" x14ac:dyDescent="0.15">
      <c r="A262" s="988"/>
      <c r="B262" s="253"/>
      <c r="C262" s="252"/>
      <c r="D262" s="253"/>
      <c r="E262" s="252"/>
      <c r="F262" s="314"/>
      <c r="G262" s="232"/>
      <c r="H262" s="194"/>
      <c r="I262" s="194"/>
      <c r="J262" s="194"/>
      <c r="K262" s="194"/>
      <c r="L262" s="194"/>
      <c r="M262" s="194"/>
      <c r="N262" s="194"/>
      <c r="O262" s="194"/>
      <c r="P262" s="194"/>
      <c r="Q262" s="194"/>
      <c r="R262" s="194"/>
      <c r="S262" s="194"/>
      <c r="T262" s="194"/>
      <c r="U262" s="194"/>
      <c r="V262" s="194"/>
      <c r="W262" s="194"/>
      <c r="X262" s="233"/>
      <c r="Y262" s="175" t="s">
        <v>247</v>
      </c>
      <c r="Z262" s="176"/>
      <c r="AA262" s="177"/>
      <c r="AB262" s="281"/>
      <c r="AC262" s="224"/>
      <c r="AD262" s="224"/>
      <c r="AE262" s="266"/>
      <c r="AF262" s="170"/>
      <c r="AG262" s="170"/>
      <c r="AH262" s="170"/>
      <c r="AI262" s="266"/>
      <c r="AJ262" s="170"/>
      <c r="AK262" s="170"/>
      <c r="AL262" s="170"/>
      <c r="AM262" s="266"/>
      <c r="AN262" s="170"/>
      <c r="AO262" s="170"/>
      <c r="AP262" s="170"/>
      <c r="AQ262" s="266"/>
      <c r="AR262" s="170"/>
      <c r="AS262" s="170"/>
      <c r="AT262" s="170"/>
      <c r="AU262" s="266"/>
      <c r="AV262" s="170"/>
      <c r="AW262" s="170"/>
      <c r="AX262" s="211"/>
      <c r="AY262">
        <f t="shared" ref="AY262:AY263" si="35">$AY$260</f>
        <v>0</v>
      </c>
    </row>
    <row r="263" spans="1:51" ht="39.75" hidden="1" customHeight="1" x14ac:dyDescent="0.15">
      <c r="A263" s="988"/>
      <c r="B263" s="253"/>
      <c r="C263" s="252"/>
      <c r="D263" s="253"/>
      <c r="E263" s="252"/>
      <c r="F263" s="314"/>
      <c r="G263" s="237"/>
      <c r="H263" s="197"/>
      <c r="I263" s="197"/>
      <c r="J263" s="197"/>
      <c r="K263" s="197"/>
      <c r="L263" s="197"/>
      <c r="M263" s="197"/>
      <c r="N263" s="197"/>
      <c r="O263" s="197"/>
      <c r="P263" s="197"/>
      <c r="Q263" s="197"/>
      <c r="R263" s="197"/>
      <c r="S263" s="197"/>
      <c r="T263" s="197"/>
      <c r="U263" s="197"/>
      <c r="V263" s="197"/>
      <c r="W263" s="197"/>
      <c r="X263" s="238"/>
      <c r="Y263" s="212" t="s">
        <v>54</v>
      </c>
      <c r="Z263" s="161"/>
      <c r="AA263" s="162"/>
      <c r="AB263" s="286"/>
      <c r="AC263" s="178"/>
      <c r="AD263" s="178"/>
      <c r="AE263" s="266"/>
      <c r="AF263" s="170"/>
      <c r="AG263" s="170"/>
      <c r="AH263" s="170"/>
      <c r="AI263" s="266"/>
      <c r="AJ263" s="170"/>
      <c r="AK263" s="170"/>
      <c r="AL263" s="170"/>
      <c r="AM263" s="266"/>
      <c r="AN263" s="170"/>
      <c r="AO263" s="170"/>
      <c r="AP263" s="170"/>
      <c r="AQ263" s="266"/>
      <c r="AR263" s="170"/>
      <c r="AS263" s="170"/>
      <c r="AT263" s="170"/>
      <c r="AU263" s="266"/>
      <c r="AV263" s="170"/>
      <c r="AW263" s="170"/>
      <c r="AX263" s="211"/>
      <c r="AY263">
        <f t="shared" si="35"/>
        <v>0</v>
      </c>
    </row>
    <row r="264" spans="1:51" ht="18.75" hidden="1" customHeight="1" x14ac:dyDescent="0.15">
      <c r="A264" s="988"/>
      <c r="B264" s="253"/>
      <c r="C264" s="252"/>
      <c r="D264" s="253"/>
      <c r="E264" s="252"/>
      <c r="F264" s="314"/>
      <c r="G264" s="272" t="s">
        <v>246</v>
      </c>
      <c r="H264" s="202"/>
      <c r="I264" s="202"/>
      <c r="J264" s="202"/>
      <c r="K264" s="202"/>
      <c r="L264" s="202"/>
      <c r="M264" s="202"/>
      <c r="N264" s="202"/>
      <c r="O264" s="202"/>
      <c r="P264" s="202"/>
      <c r="Q264" s="202"/>
      <c r="R264" s="202"/>
      <c r="S264" s="202"/>
      <c r="T264" s="202"/>
      <c r="U264" s="202"/>
      <c r="V264" s="202"/>
      <c r="W264" s="202"/>
      <c r="X264" s="203"/>
      <c r="Y264" s="206"/>
      <c r="Z264" s="207"/>
      <c r="AA264" s="208"/>
      <c r="AB264" s="215" t="s">
        <v>11</v>
      </c>
      <c r="AC264" s="202"/>
      <c r="AD264" s="203"/>
      <c r="AE264" s="215" t="s">
        <v>387</v>
      </c>
      <c r="AF264" s="202"/>
      <c r="AG264" s="202"/>
      <c r="AH264" s="203"/>
      <c r="AI264" s="215" t="s">
        <v>409</v>
      </c>
      <c r="AJ264" s="202"/>
      <c r="AK264" s="202"/>
      <c r="AL264" s="203"/>
      <c r="AM264" s="215" t="s">
        <v>696</v>
      </c>
      <c r="AN264" s="202"/>
      <c r="AO264" s="202"/>
      <c r="AP264" s="203"/>
      <c r="AQ264" s="215" t="s">
        <v>232</v>
      </c>
      <c r="AR264" s="202"/>
      <c r="AS264" s="202"/>
      <c r="AT264" s="203"/>
      <c r="AU264" s="179" t="s">
        <v>248</v>
      </c>
      <c r="AV264" s="179"/>
      <c r="AW264" s="179"/>
      <c r="AX264" s="180"/>
      <c r="AY264">
        <f>COUNTA($G$266)</f>
        <v>0</v>
      </c>
    </row>
    <row r="265" spans="1:51" ht="18.75" hidden="1" customHeight="1" x14ac:dyDescent="0.15">
      <c r="A265" s="988"/>
      <c r="B265" s="253"/>
      <c r="C265" s="252"/>
      <c r="D265" s="253"/>
      <c r="E265" s="252"/>
      <c r="F265" s="314"/>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17"/>
      <c r="AC265" s="182"/>
      <c r="AD265" s="205"/>
      <c r="AE265" s="217"/>
      <c r="AF265" s="182"/>
      <c r="AG265" s="182"/>
      <c r="AH265" s="205"/>
      <c r="AI265" s="217"/>
      <c r="AJ265" s="182"/>
      <c r="AK265" s="182"/>
      <c r="AL265" s="205"/>
      <c r="AM265" s="217"/>
      <c r="AN265" s="182"/>
      <c r="AO265" s="182"/>
      <c r="AP265" s="205"/>
      <c r="AQ265" s="270"/>
      <c r="AR265" s="271"/>
      <c r="AS265" s="182" t="s">
        <v>233</v>
      </c>
      <c r="AT265" s="205"/>
      <c r="AU265" s="181"/>
      <c r="AV265" s="181"/>
      <c r="AW265" s="182" t="s">
        <v>179</v>
      </c>
      <c r="AX265" s="183"/>
      <c r="AY265">
        <f>$AY$264</f>
        <v>0</v>
      </c>
    </row>
    <row r="266" spans="1:51" ht="39.75" hidden="1" customHeight="1" x14ac:dyDescent="0.15">
      <c r="A266" s="988"/>
      <c r="B266" s="253"/>
      <c r="C266" s="252"/>
      <c r="D266" s="253"/>
      <c r="E266" s="252"/>
      <c r="F266" s="314"/>
      <c r="G266" s="232"/>
      <c r="H266" s="194"/>
      <c r="I266" s="194"/>
      <c r="J266" s="194"/>
      <c r="K266" s="194"/>
      <c r="L266" s="194"/>
      <c r="M266" s="194"/>
      <c r="N266" s="194"/>
      <c r="O266" s="194"/>
      <c r="P266" s="194"/>
      <c r="Q266" s="194"/>
      <c r="R266" s="194"/>
      <c r="S266" s="194"/>
      <c r="T266" s="194"/>
      <c r="U266" s="194"/>
      <c r="V266" s="194"/>
      <c r="W266" s="194"/>
      <c r="X266" s="233"/>
      <c r="Y266" s="175" t="s">
        <v>247</v>
      </c>
      <c r="Z266" s="176"/>
      <c r="AA266" s="177"/>
      <c r="AB266" s="281"/>
      <c r="AC266" s="224"/>
      <c r="AD266" s="224"/>
      <c r="AE266" s="266"/>
      <c r="AF266" s="170"/>
      <c r="AG266" s="170"/>
      <c r="AH266" s="170"/>
      <c r="AI266" s="266"/>
      <c r="AJ266" s="170"/>
      <c r="AK266" s="170"/>
      <c r="AL266" s="170"/>
      <c r="AM266" s="266"/>
      <c r="AN266" s="170"/>
      <c r="AO266" s="170"/>
      <c r="AP266" s="170"/>
      <c r="AQ266" s="266"/>
      <c r="AR266" s="170"/>
      <c r="AS266" s="170"/>
      <c r="AT266" s="170"/>
      <c r="AU266" s="266"/>
      <c r="AV266" s="170"/>
      <c r="AW266" s="170"/>
      <c r="AX266" s="211"/>
      <c r="AY266">
        <f t="shared" ref="AY266:AY267" si="36">$AY$264</f>
        <v>0</v>
      </c>
    </row>
    <row r="267" spans="1:51" ht="39.75" hidden="1" customHeight="1" x14ac:dyDescent="0.15">
      <c r="A267" s="988"/>
      <c r="B267" s="253"/>
      <c r="C267" s="252"/>
      <c r="D267" s="253"/>
      <c r="E267" s="252"/>
      <c r="F267" s="314"/>
      <c r="G267" s="237"/>
      <c r="H267" s="197"/>
      <c r="I267" s="197"/>
      <c r="J267" s="197"/>
      <c r="K267" s="197"/>
      <c r="L267" s="197"/>
      <c r="M267" s="197"/>
      <c r="N267" s="197"/>
      <c r="O267" s="197"/>
      <c r="P267" s="197"/>
      <c r="Q267" s="197"/>
      <c r="R267" s="197"/>
      <c r="S267" s="197"/>
      <c r="T267" s="197"/>
      <c r="U267" s="197"/>
      <c r="V267" s="197"/>
      <c r="W267" s="197"/>
      <c r="X267" s="238"/>
      <c r="Y267" s="212" t="s">
        <v>54</v>
      </c>
      <c r="Z267" s="161"/>
      <c r="AA267" s="162"/>
      <c r="AB267" s="286"/>
      <c r="AC267" s="178"/>
      <c r="AD267" s="178"/>
      <c r="AE267" s="266"/>
      <c r="AF267" s="170"/>
      <c r="AG267" s="170"/>
      <c r="AH267" s="170"/>
      <c r="AI267" s="266"/>
      <c r="AJ267" s="170"/>
      <c r="AK267" s="170"/>
      <c r="AL267" s="170"/>
      <c r="AM267" s="266"/>
      <c r="AN267" s="170"/>
      <c r="AO267" s="170"/>
      <c r="AP267" s="170"/>
      <c r="AQ267" s="266"/>
      <c r="AR267" s="170"/>
      <c r="AS267" s="170"/>
      <c r="AT267" s="170"/>
      <c r="AU267" s="266"/>
      <c r="AV267" s="170"/>
      <c r="AW267" s="170"/>
      <c r="AX267" s="211"/>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202"/>
      <c r="AG268" s="202"/>
      <c r="AH268" s="203"/>
      <c r="AI268" s="215" t="s">
        <v>409</v>
      </c>
      <c r="AJ268" s="202"/>
      <c r="AK268" s="202"/>
      <c r="AL268" s="203"/>
      <c r="AM268" s="215" t="s">
        <v>696</v>
      </c>
      <c r="AN268" s="202"/>
      <c r="AO268" s="202"/>
      <c r="AP268" s="203"/>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17"/>
      <c r="AC269" s="182"/>
      <c r="AD269" s="205"/>
      <c r="AE269" s="217"/>
      <c r="AF269" s="182"/>
      <c r="AG269" s="182"/>
      <c r="AH269" s="205"/>
      <c r="AI269" s="217"/>
      <c r="AJ269" s="182"/>
      <c r="AK269" s="182"/>
      <c r="AL269" s="205"/>
      <c r="AM269" s="217"/>
      <c r="AN269" s="182"/>
      <c r="AO269" s="182"/>
      <c r="AP269" s="205"/>
      <c r="AQ269" s="270"/>
      <c r="AR269" s="271"/>
      <c r="AS269" s="182" t="s">
        <v>233</v>
      </c>
      <c r="AT269" s="205"/>
      <c r="AU269" s="181"/>
      <c r="AV269" s="181"/>
      <c r="AW269" s="182" t="s">
        <v>179</v>
      </c>
      <c r="AX269" s="183"/>
      <c r="AY269">
        <f>$AY$268</f>
        <v>0</v>
      </c>
    </row>
    <row r="270" spans="1:51" ht="39.75" hidden="1" customHeight="1" x14ac:dyDescent="0.15">
      <c r="A270" s="988"/>
      <c r="B270" s="253"/>
      <c r="C270" s="252"/>
      <c r="D270" s="253"/>
      <c r="E270" s="252"/>
      <c r="F270" s="314"/>
      <c r="G270" s="232"/>
      <c r="H270" s="194"/>
      <c r="I270" s="194"/>
      <c r="J270" s="194"/>
      <c r="K270" s="194"/>
      <c r="L270" s="194"/>
      <c r="M270" s="194"/>
      <c r="N270" s="194"/>
      <c r="O270" s="194"/>
      <c r="P270" s="194"/>
      <c r="Q270" s="194"/>
      <c r="R270" s="194"/>
      <c r="S270" s="194"/>
      <c r="T270" s="194"/>
      <c r="U270" s="194"/>
      <c r="V270" s="194"/>
      <c r="W270" s="194"/>
      <c r="X270" s="233"/>
      <c r="Y270" s="175" t="s">
        <v>247</v>
      </c>
      <c r="Z270" s="176"/>
      <c r="AA270" s="177"/>
      <c r="AB270" s="281"/>
      <c r="AC270" s="224"/>
      <c r="AD270" s="224"/>
      <c r="AE270" s="266"/>
      <c r="AF270" s="170"/>
      <c r="AG270" s="170"/>
      <c r="AH270" s="170"/>
      <c r="AI270" s="266"/>
      <c r="AJ270" s="170"/>
      <c r="AK270" s="170"/>
      <c r="AL270" s="170"/>
      <c r="AM270" s="266"/>
      <c r="AN270" s="170"/>
      <c r="AO270" s="170"/>
      <c r="AP270" s="170"/>
      <c r="AQ270" s="266"/>
      <c r="AR270" s="170"/>
      <c r="AS270" s="170"/>
      <c r="AT270" s="170"/>
      <c r="AU270" s="266"/>
      <c r="AV270" s="170"/>
      <c r="AW270" s="170"/>
      <c r="AX270" s="211"/>
      <c r="AY270">
        <f t="shared" ref="AY270:AY271" si="37">$AY$268</f>
        <v>0</v>
      </c>
    </row>
    <row r="271" spans="1:51" ht="39.75" hidden="1" customHeight="1" x14ac:dyDescent="0.15">
      <c r="A271" s="988"/>
      <c r="B271" s="253"/>
      <c r="C271" s="252"/>
      <c r="D271" s="253"/>
      <c r="E271" s="252"/>
      <c r="F271" s="314"/>
      <c r="G271" s="237"/>
      <c r="H271" s="197"/>
      <c r="I271" s="197"/>
      <c r="J271" s="197"/>
      <c r="K271" s="197"/>
      <c r="L271" s="197"/>
      <c r="M271" s="197"/>
      <c r="N271" s="197"/>
      <c r="O271" s="197"/>
      <c r="P271" s="197"/>
      <c r="Q271" s="197"/>
      <c r="R271" s="197"/>
      <c r="S271" s="197"/>
      <c r="T271" s="197"/>
      <c r="U271" s="197"/>
      <c r="V271" s="197"/>
      <c r="W271" s="197"/>
      <c r="X271" s="238"/>
      <c r="Y271" s="212" t="s">
        <v>54</v>
      </c>
      <c r="Z271" s="161"/>
      <c r="AA271" s="162"/>
      <c r="AB271" s="286"/>
      <c r="AC271" s="178"/>
      <c r="AD271" s="178"/>
      <c r="AE271" s="266"/>
      <c r="AF271" s="170"/>
      <c r="AG271" s="170"/>
      <c r="AH271" s="170"/>
      <c r="AI271" s="266"/>
      <c r="AJ271" s="170"/>
      <c r="AK271" s="170"/>
      <c r="AL271" s="170"/>
      <c r="AM271" s="266"/>
      <c r="AN271" s="170"/>
      <c r="AO271" s="170"/>
      <c r="AP271" s="170"/>
      <c r="AQ271" s="266"/>
      <c r="AR271" s="170"/>
      <c r="AS271" s="170"/>
      <c r="AT271" s="170"/>
      <c r="AU271" s="266"/>
      <c r="AV271" s="170"/>
      <c r="AW271" s="170"/>
      <c r="AX271" s="211"/>
      <c r="AY271">
        <f t="shared" si="37"/>
        <v>0</v>
      </c>
    </row>
    <row r="272" spans="1:51" ht="22.5" hidden="1" customHeight="1" x14ac:dyDescent="0.15">
      <c r="A272" s="988"/>
      <c r="B272" s="253"/>
      <c r="C272" s="252"/>
      <c r="D272" s="253"/>
      <c r="E272" s="252"/>
      <c r="F272" s="314"/>
      <c r="G272" s="272" t="s">
        <v>249</v>
      </c>
      <c r="H272" s="202"/>
      <c r="I272" s="202"/>
      <c r="J272" s="202"/>
      <c r="K272" s="202"/>
      <c r="L272" s="202"/>
      <c r="M272" s="202"/>
      <c r="N272" s="202"/>
      <c r="O272" s="202"/>
      <c r="P272" s="203"/>
      <c r="Q272" s="215" t="s">
        <v>333</v>
      </c>
      <c r="R272" s="202"/>
      <c r="S272" s="202"/>
      <c r="T272" s="202"/>
      <c r="U272" s="202"/>
      <c r="V272" s="202"/>
      <c r="W272" s="202"/>
      <c r="X272" s="202"/>
      <c r="Y272" s="202"/>
      <c r="Z272" s="202"/>
      <c r="AA272" s="202"/>
      <c r="AB272" s="287" t="s">
        <v>334</v>
      </c>
      <c r="AC272" s="202"/>
      <c r="AD272" s="203"/>
      <c r="AE272" s="215" t="s">
        <v>250</v>
      </c>
      <c r="AF272" s="202"/>
      <c r="AG272" s="202"/>
      <c r="AH272" s="202"/>
      <c r="AI272" s="202"/>
      <c r="AJ272" s="202"/>
      <c r="AK272" s="202"/>
      <c r="AL272" s="202"/>
      <c r="AM272" s="202"/>
      <c r="AN272" s="202"/>
      <c r="AO272" s="202"/>
      <c r="AP272" s="202"/>
      <c r="AQ272" s="202"/>
      <c r="AR272" s="202"/>
      <c r="AS272" s="202"/>
      <c r="AT272" s="202"/>
      <c r="AU272" s="202"/>
      <c r="AV272" s="202"/>
      <c r="AW272" s="202"/>
      <c r="AX272" s="586"/>
      <c r="AY272">
        <f>COUNTA($G$274)</f>
        <v>0</v>
      </c>
    </row>
    <row r="273" spans="1:51" ht="22.5" hidden="1" customHeight="1" x14ac:dyDescent="0.15">
      <c r="A273" s="988"/>
      <c r="B273" s="253"/>
      <c r="C273" s="252"/>
      <c r="D273" s="253"/>
      <c r="E273" s="252"/>
      <c r="F273" s="314"/>
      <c r="G273" s="204"/>
      <c r="H273" s="182"/>
      <c r="I273" s="182"/>
      <c r="J273" s="182"/>
      <c r="K273" s="182"/>
      <c r="L273" s="182"/>
      <c r="M273" s="182"/>
      <c r="N273" s="182"/>
      <c r="O273" s="182"/>
      <c r="P273" s="205"/>
      <c r="Q273" s="217"/>
      <c r="R273" s="182"/>
      <c r="S273" s="182"/>
      <c r="T273" s="182"/>
      <c r="U273" s="182"/>
      <c r="V273" s="182"/>
      <c r="W273" s="182"/>
      <c r="X273" s="182"/>
      <c r="Y273" s="182"/>
      <c r="Z273" s="182"/>
      <c r="AA273" s="182"/>
      <c r="AB273" s="288"/>
      <c r="AC273" s="182"/>
      <c r="AD273" s="205"/>
      <c r="AE273" s="217"/>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88"/>
      <c r="B274" s="253"/>
      <c r="C274" s="252"/>
      <c r="D274" s="253"/>
      <c r="E274" s="252"/>
      <c r="F274" s="314"/>
      <c r="G274" s="232"/>
      <c r="H274" s="194"/>
      <c r="I274" s="194"/>
      <c r="J274" s="194"/>
      <c r="K274" s="194"/>
      <c r="L274" s="194"/>
      <c r="M274" s="194"/>
      <c r="N274" s="194"/>
      <c r="O274" s="194"/>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88"/>
      <c r="B278" s="253"/>
      <c r="C278" s="252"/>
      <c r="D278" s="253"/>
      <c r="E278" s="252"/>
      <c r="F278" s="314"/>
      <c r="G278" s="237"/>
      <c r="H278" s="197"/>
      <c r="I278" s="197"/>
      <c r="J278" s="197"/>
      <c r="K278" s="197"/>
      <c r="L278" s="197"/>
      <c r="M278" s="197"/>
      <c r="N278" s="197"/>
      <c r="O278" s="197"/>
      <c r="P278" s="238"/>
      <c r="Q278" s="981"/>
      <c r="R278" s="982"/>
      <c r="S278" s="982"/>
      <c r="T278" s="982"/>
      <c r="U278" s="982"/>
      <c r="V278" s="982"/>
      <c r="W278" s="982"/>
      <c r="X278" s="982"/>
      <c r="Y278" s="982"/>
      <c r="Z278" s="982"/>
      <c r="AA278" s="983"/>
      <c r="AB278" s="260"/>
      <c r="AC278" s="261"/>
      <c r="AD278" s="261"/>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88"/>
      <c r="B279" s="253"/>
      <c r="C279" s="252"/>
      <c r="D279" s="253"/>
      <c r="E279" s="252"/>
      <c r="F279" s="314"/>
      <c r="G279" s="272" t="s">
        <v>249</v>
      </c>
      <c r="H279" s="202"/>
      <c r="I279" s="202"/>
      <c r="J279" s="202"/>
      <c r="K279" s="202"/>
      <c r="L279" s="202"/>
      <c r="M279" s="202"/>
      <c r="N279" s="202"/>
      <c r="O279" s="202"/>
      <c r="P279" s="203"/>
      <c r="Q279" s="215" t="s">
        <v>333</v>
      </c>
      <c r="R279" s="202"/>
      <c r="S279" s="202"/>
      <c r="T279" s="202"/>
      <c r="U279" s="202"/>
      <c r="V279" s="202"/>
      <c r="W279" s="202"/>
      <c r="X279" s="202"/>
      <c r="Y279" s="202"/>
      <c r="Z279" s="202"/>
      <c r="AA279" s="202"/>
      <c r="AB279" s="287" t="s">
        <v>334</v>
      </c>
      <c r="AC279" s="202"/>
      <c r="AD279" s="203"/>
      <c r="AE279" s="273"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88"/>
      <c r="B280" s="253"/>
      <c r="C280" s="252"/>
      <c r="D280" s="253"/>
      <c r="E280" s="252"/>
      <c r="F280" s="314"/>
      <c r="G280" s="204"/>
      <c r="H280" s="182"/>
      <c r="I280" s="182"/>
      <c r="J280" s="182"/>
      <c r="K280" s="182"/>
      <c r="L280" s="182"/>
      <c r="M280" s="182"/>
      <c r="N280" s="182"/>
      <c r="O280" s="182"/>
      <c r="P280" s="205"/>
      <c r="Q280" s="217"/>
      <c r="R280" s="182"/>
      <c r="S280" s="182"/>
      <c r="T280" s="182"/>
      <c r="U280" s="182"/>
      <c r="V280" s="182"/>
      <c r="W280" s="182"/>
      <c r="X280" s="182"/>
      <c r="Y280" s="182"/>
      <c r="Z280" s="182"/>
      <c r="AA280" s="182"/>
      <c r="AB280" s="288"/>
      <c r="AC280" s="182"/>
      <c r="AD280" s="205"/>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4"/>
      <c r="I281" s="194"/>
      <c r="J281" s="194"/>
      <c r="K281" s="194"/>
      <c r="L281" s="194"/>
      <c r="M281" s="194"/>
      <c r="N281" s="194"/>
      <c r="O281" s="194"/>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88"/>
      <c r="B285" s="253"/>
      <c r="C285" s="252"/>
      <c r="D285" s="253"/>
      <c r="E285" s="252"/>
      <c r="F285" s="314"/>
      <c r="G285" s="237"/>
      <c r="H285" s="197"/>
      <c r="I285" s="197"/>
      <c r="J285" s="197"/>
      <c r="K285" s="197"/>
      <c r="L285" s="197"/>
      <c r="M285" s="197"/>
      <c r="N285" s="197"/>
      <c r="O285" s="197"/>
      <c r="P285" s="238"/>
      <c r="Q285" s="981"/>
      <c r="R285" s="982"/>
      <c r="S285" s="982"/>
      <c r="T285" s="982"/>
      <c r="U285" s="982"/>
      <c r="V285" s="982"/>
      <c r="W285" s="982"/>
      <c r="X285" s="982"/>
      <c r="Y285" s="982"/>
      <c r="Z285" s="982"/>
      <c r="AA285" s="983"/>
      <c r="AB285" s="260"/>
      <c r="AC285" s="261"/>
      <c r="AD285" s="261"/>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88"/>
      <c r="B286" s="253"/>
      <c r="C286" s="252"/>
      <c r="D286" s="253"/>
      <c r="E286" s="252"/>
      <c r="F286" s="314"/>
      <c r="G286" s="272" t="s">
        <v>249</v>
      </c>
      <c r="H286" s="202"/>
      <c r="I286" s="202"/>
      <c r="J286" s="202"/>
      <c r="K286" s="202"/>
      <c r="L286" s="202"/>
      <c r="M286" s="202"/>
      <c r="N286" s="202"/>
      <c r="O286" s="202"/>
      <c r="P286" s="203"/>
      <c r="Q286" s="215" t="s">
        <v>333</v>
      </c>
      <c r="R286" s="202"/>
      <c r="S286" s="202"/>
      <c r="T286" s="202"/>
      <c r="U286" s="202"/>
      <c r="V286" s="202"/>
      <c r="W286" s="202"/>
      <c r="X286" s="202"/>
      <c r="Y286" s="202"/>
      <c r="Z286" s="202"/>
      <c r="AA286" s="202"/>
      <c r="AB286" s="287" t="s">
        <v>334</v>
      </c>
      <c r="AC286" s="202"/>
      <c r="AD286" s="203"/>
      <c r="AE286" s="273"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88"/>
      <c r="B287" s="253"/>
      <c r="C287" s="252"/>
      <c r="D287" s="253"/>
      <c r="E287" s="252"/>
      <c r="F287" s="314"/>
      <c r="G287" s="204"/>
      <c r="H287" s="182"/>
      <c r="I287" s="182"/>
      <c r="J287" s="182"/>
      <c r="K287" s="182"/>
      <c r="L287" s="182"/>
      <c r="M287" s="182"/>
      <c r="N287" s="182"/>
      <c r="O287" s="182"/>
      <c r="P287" s="205"/>
      <c r="Q287" s="217"/>
      <c r="R287" s="182"/>
      <c r="S287" s="182"/>
      <c r="T287" s="182"/>
      <c r="U287" s="182"/>
      <c r="V287" s="182"/>
      <c r="W287" s="182"/>
      <c r="X287" s="182"/>
      <c r="Y287" s="182"/>
      <c r="Z287" s="182"/>
      <c r="AA287" s="182"/>
      <c r="AB287" s="288"/>
      <c r="AC287" s="182"/>
      <c r="AD287" s="205"/>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4"/>
      <c r="I288" s="194"/>
      <c r="J288" s="194"/>
      <c r="K288" s="194"/>
      <c r="L288" s="194"/>
      <c r="M288" s="194"/>
      <c r="N288" s="194"/>
      <c r="O288" s="194"/>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88"/>
      <c r="B292" s="253"/>
      <c r="C292" s="252"/>
      <c r="D292" s="253"/>
      <c r="E292" s="252"/>
      <c r="F292" s="314"/>
      <c r="G292" s="237"/>
      <c r="H292" s="197"/>
      <c r="I292" s="197"/>
      <c r="J292" s="197"/>
      <c r="K292" s="197"/>
      <c r="L292" s="197"/>
      <c r="M292" s="197"/>
      <c r="N292" s="197"/>
      <c r="O292" s="197"/>
      <c r="P292" s="238"/>
      <c r="Q292" s="981"/>
      <c r="R292" s="982"/>
      <c r="S292" s="982"/>
      <c r="T292" s="982"/>
      <c r="U292" s="982"/>
      <c r="V292" s="982"/>
      <c r="W292" s="982"/>
      <c r="X292" s="982"/>
      <c r="Y292" s="982"/>
      <c r="Z292" s="982"/>
      <c r="AA292" s="983"/>
      <c r="AB292" s="260"/>
      <c r="AC292" s="261"/>
      <c r="AD292" s="261"/>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88"/>
      <c r="B293" s="253"/>
      <c r="C293" s="252"/>
      <c r="D293" s="253"/>
      <c r="E293" s="252"/>
      <c r="F293" s="314"/>
      <c r="G293" s="272" t="s">
        <v>249</v>
      </c>
      <c r="H293" s="202"/>
      <c r="I293" s="202"/>
      <c r="J293" s="202"/>
      <c r="K293" s="202"/>
      <c r="L293" s="202"/>
      <c r="M293" s="202"/>
      <c r="N293" s="202"/>
      <c r="O293" s="202"/>
      <c r="P293" s="203"/>
      <c r="Q293" s="215" t="s">
        <v>333</v>
      </c>
      <c r="R293" s="202"/>
      <c r="S293" s="202"/>
      <c r="T293" s="202"/>
      <c r="U293" s="202"/>
      <c r="V293" s="202"/>
      <c r="W293" s="202"/>
      <c r="X293" s="202"/>
      <c r="Y293" s="202"/>
      <c r="Z293" s="202"/>
      <c r="AA293" s="202"/>
      <c r="AB293" s="287" t="s">
        <v>334</v>
      </c>
      <c r="AC293" s="202"/>
      <c r="AD293" s="203"/>
      <c r="AE293" s="273"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88"/>
      <c r="B294" s="253"/>
      <c r="C294" s="252"/>
      <c r="D294" s="253"/>
      <c r="E294" s="252"/>
      <c r="F294" s="314"/>
      <c r="G294" s="204"/>
      <c r="H294" s="182"/>
      <c r="I294" s="182"/>
      <c r="J294" s="182"/>
      <c r="K294" s="182"/>
      <c r="L294" s="182"/>
      <c r="M294" s="182"/>
      <c r="N294" s="182"/>
      <c r="O294" s="182"/>
      <c r="P294" s="205"/>
      <c r="Q294" s="217"/>
      <c r="R294" s="182"/>
      <c r="S294" s="182"/>
      <c r="T294" s="182"/>
      <c r="U294" s="182"/>
      <c r="V294" s="182"/>
      <c r="W294" s="182"/>
      <c r="X294" s="182"/>
      <c r="Y294" s="182"/>
      <c r="Z294" s="182"/>
      <c r="AA294" s="182"/>
      <c r="AB294" s="288"/>
      <c r="AC294" s="182"/>
      <c r="AD294" s="205"/>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4"/>
      <c r="I295" s="194"/>
      <c r="J295" s="194"/>
      <c r="K295" s="194"/>
      <c r="L295" s="194"/>
      <c r="M295" s="194"/>
      <c r="N295" s="194"/>
      <c r="O295" s="194"/>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88"/>
      <c r="B299" s="253"/>
      <c r="C299" s="252"/>
      <c r="D299" s="253"/>
      <c r="E299" s="252"/>
      <c r="F299" s="314"/>
      <c r="G299" s="237"/>
      <c r="H299" s="197"/>
      <c r="I299" s="197"/>
      <c r="J299" s="197"/>
      <c r="K299" s="197"/>
      <c r="L299" s="197"/>
      <c r="M299" s="197"/>
      <c r="N299" s="197"/>
      <c r="O299" s="197"/>
      <c r="P299" s="238"/>
      <c r="Q299" s="981"/>
      <c r="R299" s="982"/>
      <c r="S299" s="982"/>
      <c r="T299" s="982"/>
      <c r="U299" s="982"/>
      <c r="V299" s="982"/>
      <c r="W299" s="982"/>
      <c r="X299" s="982"/>
      <c r="Y299" s="982"/>
      <c r="Z299" s="982"/>
      <c r="AA299" s="983"/>
      <c r="AB299" s="260"/>
      <c r="AC299" s="261"/>
      <c r="AD299" s="261"/>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88"/>
      <c r="B300" s="253"/>
      <c r="C300" s="252"/>
      <c r="D300" s="253"/>
      <c r="E300" s="252"/>
      <c r="F300" s="314"/>
      <c r="G300" s="272" t="s">
        <v>249</v>
      </c>
      <c r="H300" s="202"/>
      <c r="I300" s="202"/>
      <c r="J300" s="202"/>
      <c r="K300" s="202"/>
      <c r="L300" s="202"/>
      <c r="M300" s="202"/>
      <c r="N300" s="202"/>
      <c r="O300" s="202"/>
      <c r="P300" s="203"/>
      <c r="Q300" s="215" t="s">
        <v>333</v>
      </c>
      <c r="R300" s="202"/>
      <c r="S300" s="202"/>
      <c r="T300" s="202"/>
      <c r="U300" s="202"/>
      <c r="V300" s="202"/>
      <c r="W300" s="202"/>
      <c r="X300" s="202"/>
      <c r="Y300" s="202"/>
      <c r="Z300" s="202"/>
      <c r="AA300" s="202"/>
      <c r="AB300" s="287" t="s">
        <v>334</v>
      </c>
      <c r="AC300" s="202"/>
      <c r="AD300" s="203"/>
      <c r="AE300" s="273"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88"/>
      <c r="B301" s="253"/>
      <c r="C301" s="252"/>
      <c r="D301" s="253"/>
      <c r="E301" s="252"/>
      <c r="F301" s="314"/>
      <c r="G301" s="204"/>
      <c r="H301" s="182"/>
      <c r="I301" s="182"/>
      <c r="J301" s="182"/>
      <c r="K301" s="182"/>
      <c r="L301" s="182"/>
      <c r="M301" s="182"/>
      <c r="N301" s="182"/>
      <c r="O301" s="182"/>
      <c r="P301" s="205"/>
      <c r="Q301" s="217"/>
      <c r="R301" s="182"/>
      <c r="S301" s="182"/>
      <c r="T301" s="182"/>
      <c r="U301" s="182"/>
      <c r="V301" s="182"/>
      <c r="W301" s="182"/>
      <c r="X301" s="182"/>
      <c r="Y301" s="182"/>
      <c r="Z301" s="182"/>
      <c r="AA301" s="182"/>
      <c r="AB301" s="288"/>
      <c r="AC301" s="182"/>
      <c r="AD301" s="205"/>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4"/>
      <c r="I302" s="194"/>
      <c r="J302" s="194"/>
      <c r="K302" s="194"/>
      <c r="L302" s="194"/>
      <c r="M302" s="194"/>
      <c r="N302" s="194"/>
      <c r="O302" s="194"/>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88"/>
      <c r="B306" s="253"/>
      <c r="C306" s="252"/>
      <c r="D306" s="253"/>
      <c r="E306" s="315"/>
      <c r="F306" s="316"/>
      <c r="G306" s="237"/>
      <c r="H306" s="197"/>
      <c r="I306" s="197"/>
      <c r="J306" s="197"/>
      <c r="K306" s="197"/>
      <c r="L306" s="197"/>
      <c r="M306" s="197"/>
      <c r="N306" s="197"/>
      <c r="O306" s="197"/>
      <c r="P306" s="238"/>
      <c r="Q306" s="981"/>
      <c r="R306" s="982"/>
      <c r="S306" s="982"/>
      <c r="T306" s="982"/>
      <c r="U306" s="982"/>
      <c r="V306" s="982"/>
      <c r="W306" s="982"/>
      <c r="X306" s="982"/>
      <c r="Y306" s="982"/>
      <c r="Z306" s="982"/>
      <c r="AA306" s="983"/>
      <c r="AB306" s="260"/>
      <c r="AC306" s="261"/>
      <c r="AD306" s="261"/>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88"/>
      <c r="B307" s="253"/>
      <c r="C307" s="252"/>
      <c r="D307" s="253"/>
      <c r="E307" s="190" t="s">
        <v>296</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88"/>
      <c r="B308" s="253"/>
      <c r="C308" s="252"/>
      <c r="D308" s="253"/>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202"/>
      <c r="AG312" s="202"/>
      <c r="AH312" s="203"/>
      <c r="AI312" s="215" t="s">
        <v>409</v>
      </c>
      <c r="AJ312" s="202"/>
      <c r="AK312" s="202"/>
      <c r="AL312" s="203"/>
      <c r="AM312" s="215" t="s">
        <v>696</v>
      </c>
      <c r="AN312" s="202"/>
      <c r="AO312" s="202"/>
      <c r="AP312" s="203"/>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17"/>
      <c r="AC313" s="182"/>
      <c r="AD313" s="205"/>
      <c r="AE313" s="217"/>
      <c r="AF313" s="182"/>
      <c r="AG313" s="182"/>
      <c r="AH313" s="205"/>
      <c r="AI313" s="217"/>
      <c r="AJ313" s="182"/>
      <c r="AK313" s="182"/>
      <c r="AL313" s="205"/>
      <c r="AM313" s="217"/>
      <c r="AN313" s="182"/>
      <c r="AO313" s="182"/>
      <c r="AP313" s="205"/>
      <c r="AQ313" s="270"/>
      <c r="AR313" s="271"/>
      <c r="AS313" s="182" t="s">
        <v>233</v>
      </c>
      <c r="AT313" s="205"/>
      <c r="AU313" s="181"/>
      <c r="AV313" s="181"/>
      <c r="AW313" s="182" t="s">
        <v>179</v>
      </c>
      <c r="AX313" s="183"/>
      <c r="AY313">
        <f>$AY$312</f>
        <v>0</v>
      </c>
    </row>
    <row r="314" spans="1:51" ht="39.75" hidden="1" customHeight="1" x14ac:dyDescent="0.15">
      <c r="A314" s="988"/>
      <c r="B314" s="253"/>
      <c r="C314" s="252"/>
      <c r="D314" s="253"/>
      <c r="E314" s="252"/>
      <c r="F314" s="314"/>
      <c r="G314" s="232"/>
      <c r="H314" s="194"/>
      <c r="I314" s="194"/>
      <c r="J314" s="194"/>
      <c r="K314" s="194"/>
      <c r="L314" s="194"/>
      <c r="M314" s="194"/>
      <c r="N314" s="194"/>
      <c r="O314" s="194"/>
      <c r="P314" s="194"/>
      <c r="Q314" s="194"/>
      <c r="R314" s="194"/>
      <c r="S314" s="194"/>
      <c r="T314" s="194"/>
      <c r="U314" s="194"/>
      <c r="V314" s="194"/>
      <c r="W314" s="194"/>
      <c r="X314" s="233"/>
      <c r="Y314" s="175" t="s">
        <v>247</v>
      </c>
      <c r="Z314" s="176"/>
      <c r="AA314" s="177"/>
      <c r="AB314" s="281"/>
      <c r="AC314" s="224"/>
      <c r="AD314" s="224"/>
      <c r="AE314" s="266"/>
      <c r="AF314" s="170"/>
      <c r="AG314" s="170"/>
      <c r="AH314" s="170"/>
      <c r="AI314" s="266"/>
      <c r="AJ314" s="170"/>
      <c r="AK314" s="170"/>
      <c r="AL314" s="170"/>
      <c r="AM314" s="266"/>
      <c r="AN314" s="170"/>
      <c r="AO314" s="170"/>
      <c r="AP314" s="170"/>
      <c r="AQ314" s="266"/>
      <c r="AR314" s="170"/>
      <c r="AS314" s="170"/>
      <c r="AT314" s="170"/>
      <c r="AU314" s="266"/>
      <c r="AV314" s="170"/>
      <c r="AW314" s="170"/>
      <c r="AX314" s="211"/>
      <c r="AY314">
        <f t="shared" ref="AY314:AY315" si="43">$AY$312</f>
        <v>0</v>
      </c>
    </row>
    <row r="315" spans="1:51" ht="39.75" hidden="1" customHeight="1" x14ac:dyDescent="0.15">
      <c r="A315" s="988"/>
      <c r="B315" s="253"/>
      <c r="C315" s="252"/>
      <c r="D315" s="253"/>
      <c r="E315" s="252"/>
      <c r="F315" s="314"/>
      <c r="G315" s="237"/>
      <c r="H315" s="197"/>
      <c r="I315" s="197"/>
      <c r="J315" s="197"/>
      <c r="K315" s="197"/>
      <c r="L315" s="197"/>
      <c r="M315" s="197"/>
      <c r="N315" s="197"/>
      <c r="O315" s="197"/>
      <c r="P315" s="197"/>
      <c r="Q315" s="197"/>
      <c r="R315" s="197"/>
      <c r="S315" s="197"/>
      <c r="T315" s="197"/>
      <c r="U315" s="197"/>
      <c r="V315" s="197"/>
      <c r="W315" s="197"/>
      <c r="X315" s="238"/>
      <c r="Y315" s="212" t="s">
        <v>54</v>
      </c>
      <c r="Z315" s="161"/>
      <c r="AA315" s="162"/>
      <c r="AB315" s="286"/>
      <c r="AC315" s="178"/>
      <c r="AD315" s="178"/>
      <c r="AE315" s="266"/>
      <c r="AF315" s="170"/>
      <c r="AG315" s="170"/>
      <c r="AH315" s="170"/>
      <c r="AI315" s="266"/>
      <c r="AJ315" s="170"/>
      <c r="AK315" s="170"/>
      <c r="AL315" s="170"/>
      <c r="AM315" s="266"/>
      <c r="AN315" s="170"/>
      <c r="AO315" s="170"/>
      <c r="AP315" s="170"/>
      <c r="AQ315" s="266"/>
      <c r="AR315" s="170"/>
      <c r="AS315" s="170"/>
      <c r="AT315" s="170"/>
      <c r="AU315" s="266"/>
      <c r="AV315" s="170"/>
      <c r="AW315" s="170"/>
      <c r="AX315" s="211"/>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202"/>
      <c r="AG316" s="202"/>
      <c r="AH316" s="203"/>
      <c r="AI316" s="215" t="s">
        <v>409</v>
      </c>
      <c r="AJ316" s="202"/>
      <c r="AK316" s="202"/>
      <c r="AL316" s="203"/>
      <c r="AM316" s="215" t="s">
        <v>696</v>
      </c>
      <c r="AN316" s="202"/>
      <c r="AO316" s="202"/>
      <c r="AP316" s="203"/>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17"/>
      <c r="AC317" s="182"/>
      <c r="AD317" s="205"/>
      <c r="AE317" s="217"/>
      <c r="AF317" s="182"/>
      <c r="AG317" s="182"/>
      <c r="AH317" s="205"/>
      <c r="AI317" s="217"/>
      <c r="AJ317" s="182"/>
      <c r="AK317" s="182"/>
      <c r="AL317" s="205"/>
      <c r="AM317" s="217"/>
      <c r="AN317" s="182"/>
      <c r="AO317" s="182"/>
      <c r="AP317" s="205"/>
      <c r="AQ317" s="270"/>
      <c r="AR317" s="271"/>
      <c r="AS317" s="182" t="s">
        <v>233</v>
      </c>
      <c r="AT317" s="205"/>
      <c r="AU317" s="181"/>
      <c r="AV317" s="181"/>
      <c r="AW317" s="182" t="s">
        <v>179</v>
      </c>
      <c r="AX317" s="183"/>
      <c r="AY317">
        <f>$AY$316</f>
        <v>0</v>
      </c>
    </row>
    <row r="318" spans="1:51" ht="39.75" hidden="1" customHeight="1" x14ac:dyDescent="0.15">
      <c r="A318" s="988"/>
      <c r="B318" s="253"/>
      <c r="C318" s="252"/>
      <c r="D318" s="253"/>
      <c r="E318" s="252"/>
      <c r="F318" s="314"/>
      <c r="G318" s="232"/>
      <c r="H318" s="194"/>
      <c r="I318" s="194"/>
      <c r="J318" s="194"/>
      <c r="K318" s="194"/>
      <c r="L318" s="194"/>
      <c r="M318" s="194"/>
      <c r="N318" s="194"/>
      <c r="O318" s="194"/>
      <c r="P318" s="194"/>
      <c r="Q318" s="194"/>
      <c r="R318" s="194"/>
      <c r="S318" s="194"/>
      <c r="T318" s="194"/>
      <c r="U318" s="194"/>
      <c r="V318" s="194"/>
      <c r="W318" s="194"/>
      <c r="X318" s="233"/>
      <c r="Y318" s="175" t="s">
        <v>247</v>
      </c>
      <c r="Z318" s="176"/>
      <c r="AA318" s="177"/>
      <c r="AB318" s="281"/>
      <c r="AC318" s="224"/>
      <c r="AD318" s="224"/>
      <c r="AE318" s="266"/>
      <c r="AF318" s="170"/>
      <c r="AG318" s="170"/>
      <c r="AH318" s="170"/>
      <c r="AI318" s="266"/>
      <c r="AJ318" s="170"/>
      <c r="AK318" s="170"/>
      <c r="AL318" s="170"/>
      <c r="AM318" s="266"/>
      <c r="AN318" s="170"/>
      <c r="AO318" s="170"/>
      <c r="AP318" s="170"/>
      <c r="AQ318" s="266"/>
      <c r="AR318" s="170"/>
      <c r="AS318" s="170"/>
      <c r="AT318" s="170"/>
      <c r="AU318" s="266"/>
      <c r="AV318" s="170"/>
      <c r="AW318" s="170"/>
      <c r="AX318" s="211"/>
      <c r="AY318">
        <f t="shared" ref="AY318:AY319" si="44">$AY$316</f>
        <v>0</v>
      </c>
    </row>
    <row r="319" spans="1:51" ht="39.75" hidden="1" customHeight="1" x14ac:dyDescent="0.15">
      <c r="A319" s="988"/>
      <c r="B319" s="253"/>
      <c r="C319" s="252"/>
      <c r="D319" s="253"/>
      <c r="E319" s="252"/>
      <c r="F319" s="314"/>
      <c r="G319" s="237"/>
      <c r="H319" s="197"/>
      <c r="I319" s="197"/>
      <c r="J319" s="197"/>
      <c r="K319" s="197"/>
      <c r="L319" s="197"/>
      <c r="M319" s="197"/>
      <c r="N319" s="197"/>
      <c r="O319" s="197"/>
      <c r="P319" s="197"/>
      <c r="Q319" s="197"/>
      <c r="R319" s="197"/>
      <c r="S319" s="197"/>
      <c r="T319" s="197"/>
      <c r="U319" s="197"/>
      <c r="V319" s="197"/>
      <c r="W319" s="197"/>
      <c r="X319" s="238"/>
      <c r="Y319" s="212" t="s">
        <v>54</v>
      </c>
      <c r="Z319" s="161"/>
      <c r="AA319" s="162"/>
      <c r="AB319" s="286"/>
      <c r="AC319" s="178"/>
      <c r="AD319" s="178"/>
      <c r="AE319" s="266"/>
      <c r="AF319" s="170"/>
      <c r="AG319" s="170"/>
      <c r="AH319" s="170"/>
      <c r="AI319" s="266"/>
      <c r="AJ319" s="170"/>
      <c r="AK319" s="170"/>
      <c r="AL319" s="170"/>
      <c r="AM319" s="266"/>
      <c r="AN319" s="170"/>
      <c r="AO319" s="170"/>
      <c r="AP319" s="170"/>
      <c r="AQ319" s="266"/>
      <c r="AR319" s="170"/>
      <c r="AS319" s="170"/>
      <c r="AT319" s="170"/>
      <c r="AU319" s="266"/>
      <c r="AV319" s="170"/>
      <c r="AW319" s="170"/>
      <c r="AX319" s="211"/>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202"/>
      <c r="AG320" s="202"/>
      <c r="AH320" s="203"/>
      <c r="AI320" s="215" t="s">
        <v>409</v>
      </c>
      <c r="AJ320" s="202"/>
      <c r="AK320" s="202"/>
      <c r="AL320" s="203"/>
      <c r="AM320" s="215" t="s">
        <v>696</v>
      </c>
      <c r="AN320" s="202"/>
      <c r="AO320" s="202"/>
      <c r="AP320" s="203"/>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17"/>
      <c r="AC321" s="182"/>
      <c r="AD321" s="205"/>
      <c r="AE321" s="217"/>
      <c r="AF321" s="182"/>
      <c r="AG321" s="182"/>
      <c r="AH321" s="205"/>
      <c r="AI321" s="217"/>
      <c r="AJ321" s="182"/>
      <c r="AK321" s="182"/>
      <c r="AL321" s="205"/>
      <c r="AM321" s="217"/>
      <c r="AN321" s="182"/>
      <c r="AO321" s="182"/>
      <c r="AP321" s="205"/>
      <c r="AQ321" s="270"/>
      <c r="AR321" s="271"/>
      <c r="AS321" s="182" t="s">
        <v>233</v>
      </c>
      <c r="AT321" s="205"/>
      <c r="AU321" s="181"/>
      <c r="AV321" s="181"/>
      <c r="AW321" s="182" t="s">
        <v>179</v>
      </c>
      <c r="AX321" s="183"/>
      <c r="AY321">
        <f>$AY$320</f>
        <v>0</v>
      </c>
    </row>
    <row r="322" spans="1:51" ht="39.75" hidden="1" customHeight="1" x14ac:dyDescent="0.15">
      <c r="A322" s="988"/>
      <c r="B322" s="253"/>
      <c r="C322" s="252"/>
      <c r="D322" s="253"/>
      <c r="E322" s="252"/>
      <c r="F322" s="314"/>
      <c r="G322" s="232"/>
      <c r="H322" s="194"/>
      <c r="I322" s="194"/>
      <c r="J322" s="194"/>
      <c r="K322" s="194"/>
      <c r="L322" s="194"/>
      <c r="M322" s="194"/>
      <c r="N322" s="194"/>
      <c r="O322" s="194"/>
      <c r="P322" s="194"/>
      <c r="Q322" s="194"/>
      <c r="R322" s="194"/>
      <c r="S322" s="194"/>
      <c r="T322" s="194"/>
      <c r="U322" s="194"/>
      <c r="V322" s="194"/>
      <c r="W322" s="194"/>
      <c r="X322" s="233"/>
      <c r="Y322" s="175" t="s">
        <v>247</v>
      </c>
      <c r="Z322" s="176"/>
      <c r="AA322" s="177"/>
      <c r="AB322" s="281"/>
      <c r="AC322" s="224"/>
      <c r="AD322" s="224"/>
      <c r="AE322" s="266"/>
      <c r="AF322" s="170"/>
      <c r="AG322" s="170"/>
      <c r="AH322" s="170"/>
      <c r="AI322" s="266"/>
      <c r="AJ322" s="170"/>
      <c r="AK322" s="170"/>
      <c r="AL322" s="170"/>
      <c r="AM322" s="266"/>
      <c r="AN322" s="170"/>
      <c r="AO322" s="170"/>
      <c r="AP322" s="170"/>
      <c r="AQ322" s="266"/>
      <c r="AR322" s="170"/>
      <c r="AS322" s="170"/>
      <c r="AT322" s="170"/>
      <c r="AU322" s="266"/>
      <c r="AV322" s="170"/>
      <c r="AW322" s="170"/>
      <c r="AX322" s="211"/>
      <c r="AY322">
        <f t="shared" ref="AY322:AY323" si="45">$AY$320</f>
        <v>0</v>
      </c>
    </row>
    <row r="323" spans="1:51" ht="39.75" hidden="1" customHeight="1" x14ac:dyDescent="0.15">
      <c r="A323" s="988"/>
      <c r="B323" s="253"/>
      <c r="C323" s="252"/>
      <c r="D323" s="253"/>
      <c r="E323" s="252"/>
      <c r="F323" s="314"/>
      <c r="G323" s="237"/>
      <c r="H323" s="197"/>
      <c r="I323" s="197"/>
      <c r="J323" s="197"/>
      <c r="K323" s="197"/>
      <c r="L323" s="197"/>
      <c r="M323" s="197"/>
      <c r="N323" s="197"/>
      <c r="O323" s="197"/>
      <c r="P323" s="197"/>
      <c r="Q323" s="197"/>
      <c r="R323" s="197"/>
      <c r="S323" s="197"/>
      <c r="T323" s="197"/>
      <c r="U323" s="197"/>
      <c r="V323" s="197"/>
      <c r="W323" s="197"/>
      <c r="X323" s="238"/>
      <c r="Y323" s="212" t="s">
        <v>54</v>
      </c>
      <c r="Z323" s="161"/>
      <c r="AA323" s="162"/>
      <c r="AB323" s="286"/>
      <c r="AC323" s="178"/>
      <c r="AD323" s="178"/>
      <c r="AE323" s="266"/>
      <c r="AF323" s="170"/>
      <c r="AG323" s="170"/>
      <c r="AH323" s="170"/>
      <c r="AI323" s="266"/>
      <c r="AJ323" s="170"/>
      <c r="AK323" s="170"/>
      <c r="AL323" s="170"/>
      <c r="AM323" s="266"/>
      <c r="AN323" s="170"/>
      <c r="AO323" s="170"/>
      <c r="AP323" s="170"/>
      <c r="AQ323" s="266"/>
      <c r="AR323" s="170"/>
      <c r="AS323" s="170"/>
      <c r="AT323" s="170"/>
      <c r="AU323" s="266"/>
      <c r="AV323" s="170"/>
      <c r="AW323" s="170"/>
      <c r="AX323" s="211"/>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202"/>
      <c r="AG324" s="202"/>
      <c r="AH324" s="203"/>
      <c r="AI324" s="215" t="s">
        <v>409</v>
      </c>
      <c r="AJ324" s="202"/>
      <c r="AK324" s="202"/>
      <c r="AL324" s="203"/>
      <c r="AM324" s="215" t="s">
        <v>696</v>
      </c>
      <c r="AN324" s="202"/>
      <c r="AO324" s="202"/>
      <c r="AP324" s="203"/>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17"/>
      <c r="AC325" s="182"/>
      <c r="AD325" s="205"/>
      <c r="AE325" s="217"/>
      <c r="AF325" s="182"/>
      <c r="AG325" s="182"/>
      <c r="AH325" s="205"/>
      <c r="AI325" s="217"/>
      <c r="AJ325" s="182"/>
      <c r="AK325" s="182"/>
      <c r="AL325" s="205"/>
      <c r="AM325" s="217"/>
      <c r="AN325" s="182"/>
      <c r="AO325" s="182"/>
      <c r="AP325" s="205"/>
      <c r="AQ325" s="270"/>
      <c r="AR325" s="271"/>
      <c r="AS325" s="182" t="s">
        <v>233</v>
      </c>
      <c r="AT325" s="205"/>
      <c r="AU325" s="181"/>
      <c r="AV325" s="181"/>
      <c r="AW325" s="182" t="s">
        <v>179</v>
      </c>
      <c r="AX325" s="183"/>
      <c r="AY325">
        <f>$AY$324</f>
        <v>0</v>
      </c>
    </row>
    <row r="326" spans="1:51" ht="39.75" hidden="1" customHeight="1" x14ac:dyDescent="0.15">
      <c r="A326" s="988"/>
      <c r="B326" s="253"/>
      <c r="C326" s="252"/>
      <c r="D326" s="253"/>
      <c r="E326" s="252"/>
      <c r="F326" s="314"/>
      <c r="G326" s="232"/>
      <c r="H326" s="194"/>
      <c r="I326" s="194"/>
      <c r="J326" s="194"/>
      <c r="K326" s="194"/>
      <c r="L326" s="194"/>
      <c r="M326" s="194"/>
      <c r="N326" s="194"/>
      <c r="O326" s="194"/>
      <c r="P326" s="194"/>
      <c r="Q326" s="194"/>
      <c r="R326" s="194"/>
      <c r="S326" s="194"/>
      <c r="T326" s="194"/>
      <c r="U326" s="194"/>
      <c r="V326" s="194"/>
      <c r="W326" s="194"/>
      <c r="X326" s="233"/>
      <c r="Y326" s="175" t="s">
        <v>247</v>
      </c>
      <c r="Z326" s="176"/>
      <c r="AA326" s="177"/>
      <c r="AB326" s="281"/>
      <c r="AC326" s="224"/>
      <c r="AD326" s="224"/>
      <c r="AE326" s="266"/>
      <c r="AF326" s="170"/>
      <c r="AG326" s="170"/>
      <c r="AH326" s="170"/>
      <c r="AI326" s="266"/>
      <c r="AJ326" s="170"/>
      <c r="AK326" s="170"/>
      <c r="AL326" s="170"/>
      <c r="AM326" s="266"/>
      <c r="AN326" s="170"/>
      <c r="AO326" s="170"/>
      <c r="AP326" s="170"/>
      <c r="AQ326" s="266"/>
      <c r="AR326" s="170"/>
      <c r="AS326" s="170"/>
      <c r="AT326" s="170"/>
      <c r="AU326" s="266"/>
      <c r="AV326" s="170"/>
      <c r="AW326" s="170"/>
      <c r="AX326" s="211"/>
      <c r="AY326">
        <f t="shared" ref="AY326:AY327" si="46">$AY$324</f>
        <v>0</v>
      </c>
    </row>
    <row r="327" spans="1:51" ht="39.75" hidden="1" customHeight="1" x14ac:dyDescent="0.15">
      <c r="A327" s="988"/>
      <c r="B327" s="253"/>
      <c r="C327" s="252"/>
      <c r="D327" s="253"/>
      <c r="E327" s="252"/>
      <c r="F327" s="314"/>
      <c r="G327" s="237"/>
      <c r="H327" s="197"/>
      <c r="I327" s="197"/>
      <c r="J327" s="197"/>
      <c r="K327" s="197"/>
      <c r="L327" s="197"/>
      <c r="M327" s="197"/>
      <c r="N327" s="197"/>
      <c r="O327" s="197"/>
      <c r="P327" s="197"/>
      <c r="Q327" s="197"/>
      <c r="R327" s="197"/>
      <c r="S327" s="197"/>
      <c r="T327" s="197"/>
      <c r="U327" s="197"/>
      <c r="V327" s="197"/>
      <c r="W327" s="197"/>
      <c r="X327" s="238"/>
      <c r="Y327" s="212" t="s">
        <v>54</v>
      </c>
      <c r="Z327" s="161"/>
      <c r="AA327" s="162"/>
      <c r="AB327" s="286"/>
      <c r="AC327" s="178"/>
      <c r="AD327" s="178"/>
      <c r="AE327" s="266"/>
      <c r="AF327" s="170"/>
      <c r="AG327" s="170"/>
      <c r="AH327" s="170"/>
      <c r="AI327" s="266"/>
      <c r="AJ327" s="170"/>
      <c r="AK327" s="170"/>
      <c r="AL327" s="170"/>
      <c r="AM327" s="266"/>
      <c r="AN327" s="170"/>
      <c r="AO327" s="170"/>
      <c r="AP327" s="170"/>
      <c r="AQ327" s="266"/>
      <c r="AR327" s="170"/>
      <c r="AS327" s="170"/>
      <c r="AT327" s="170"/>
      <c r="AU327" s="266"/>
      <c r="AV327" s="170"/>
      <c r="AW327" s="170"/>
      <c r="AX327" s="211"/>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202"/>
      <c r="AG328" s="202"/>
      <c r="AH328" s="203"/>
      <c r="AI328" s="215" t="s">
        <v>409</v>
      </c>
      <c r="AJ328" s="202"/>
      <c r="AK328" s="202"/>
      <c r="AL328" s="203"/>
      <c r="AM328" s="215" t="s">
        <v>696</v>
      </c>
      <c r="AN328" s="202"/>
      <c r="AO328" s="202"/>
      <c r="AP328" s="203"/>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17"/>
      <c r="AC329" s="182"/>
      <c r="AD329" s="205"/>
      <c r="AE329" s="217"/>
      <c r="AF329" s="182"/>
      <c r="AG329" s="182"/>
      <c r="AH329" s="205"/>
      <c r="AI329" s="217"/>
      <c r="AJ329" s="182"/>
      <c r="AK329" s="182"/>
      <c r="AL329" s="205"/>
      <c r="AM329" s="217"/>
      <c r="AN329" s="182"/>
      <c r="AO329" s="182"/>
      <c r="AP329" s="205"/>
      <c r="AQ329" s="270"/>
      <c r="AR329" s="271"/>
      <c r="AS329" s="182" t="s">
        <v>233</v>
      </c>
      <c r="AT329" s="205"/>
      <c r="AU329" s="181"/>
      <c r="AV329" s="181"/>
      <c r="AW329" s="182" t="s">
        <v>179</v>
      </c>
      <c r="AX329" s="183"/>
      <c r="AY329">
        <f>$AY$328</f>
        <v>0</v>
      </c>
    </row>
    <row r="330" spans="1:51" ht="39.75" hidden="1" customHeight="1" x14ac:dyDescent="0.15">
      <c r="A330" s="988"/>
      <c r="B330" s="253"/>
      <c r="C330" s="252"/>
      <c r="D330" s="253"/>
      <c r="E330" s="252"/>
      <c r="F330" s="314"/>
      <c r="G330" s="232"/>
      <c r="H330" s="194"/>
      <c r="I330" s="194"/>
      <c r="J330" s="194"/>
      <c r="K330" s="194"/>
      <c r="L330" s="194"/>
      <c r="M330" s="194"/>
      <c r="N330" s="194"/>
      <c r="O330" s="194"/>
      <c r="P330" s="194"/>
      <c r="Q330" s="194"/>
      <c r="R330" s="194"/>
      <c r="S330" s="194"/>
      <c r="T330" s="194"/>
      <c r="U330" s="194"/>
      <c r="V330" s="194"/>
      <c r="W330" s="194"/>
      <c r="X330" s="233"/>
      <c r="Y330" s="175" t="s">
        <v>247</v>
      </c>
      <c r="Z330" s="176"/>
      <c r="AA330" s="177"/>
      <c r="AB330" s="281"/>
      <c r="AC330" s="224"/>
      <c r="AD330" s="224"/>
      <c r="AE330" s="266"/>
      <c r="AF330" s="170"/>
      <c r="AG330" s="170"/>
      <c r="AH330" s="170"/>
      <c r="AI330" s="266"/>
      <c r="AJ330" s="170"/>
      <c r="AK330" s="170"/>
      <c r="AL330" s="170"/>
      <c r="AM330" s="266"/>
      <c r="AN330" s="170"/>
      <c r="AO330" s="170"/>
      <c r="AP330" s="170"/>
      <c r="AQ330" s="266"/>
      <c r="AR330" s="170"/>
      <c r="AS330" s="170"/>
      <c r="AT330" s="170"/>
      <c r="AU330" s="266"/>
      <c r="AV330" s="170"/>
      <c r="AW330" s="170"/>
      <c r="AX330" s="211"/>
      <c r="AY330">
        <f t="shared" ref="AY330:AY331" si="47">$AY$328</f>
        <v>0</v>
      </c>
    </row>
    <row r="331" spans="1:51" ht="39.75" hidden="1" customHeight="1" x14ac:dyDescent="0.15">
      <c r="A331" s="988"/>
      <c r="B331" s="253"/>
      <c r="C331" s="252"/>
      <c r="D331" s="253"/>
      <c r="E331" s="252"/>
      <c r="F331" s="314"/>
      <c r="G331" s="237"/>
      <c r="H331" s="197"/>
      <c r="I331" s="197"/>
      <c r="J331" s="197"/>
      <c r="K331" s="197"/>
      <c r="L331" s="197"/>
      <c r="M331" s="197"/>
      <c r="N331" s="197"/>
      <c r="O331" s="197"/>
      <c r="P331" s="197"/>
      <c r="Q331" s="197"/>
      <c r="R331" s="197"/>
      <c r="S331" s="197"/>
      <c r="T331" s="197"/>
      <c r="U331" s="197"/>
      <c r="V331" s="197"/>
      <c r="W331" s="197"/>
      <c r="X331" s="238"/>
      <c r="Y331" s="212" t="s">
        <v>54</v>
      </c>
      <c r="Z331" s="161"/>
      <c r="AA331" s="162"/>
      <c r="AB331" s="286"/>
      <c r="AC331" s="178"/>
      <c r="AD331" s="178"/>
      <c r="AE331" s="266"/>
      <c r="AF331" s="170"/>
      <c r="AG331" s="170"/>
      <c r="AH331" s="170"/>
      <c r="AI331" s="266"/>
      <c r="AJ331" s="170"/>
      <c r="AK331" s="170"/>
      <c r="AL331" s="170"/>
      <c r="AM331" s="266"/>
      <c r="AN331" s="170"/>
      <c r="AO331" s="170"/>
      <c r="AP331" s="170"/>
      <c r="AQ331" s="266"/>
      <c r="AR331" s="170"/>
      <c r="AS331" s="170"/>
      <c r="AT331" s="170"/>
      <c r="AU331" s="266"/>
      <c r="AV331" s="170"/>
      <c r="AW331" s="170"/>
      <c r="AX331" s="211"/>
      <c r="AY331">
        <f t="shared" si="47"/>
        <v>0</v>
      </c>
    </row>
    <row r="332" spans="1:51" ht="22.5" hidden="1" customHeight="1" x14ac:dyDescent="0.15">
      <c r="A332" s="988"/>
      <c r="B332" s="253"/>
      <c r="C332" s="252"/>
      <c r="D332" s="253"/>
      <c r="E332" s="252"/>
      <c r="F332" s="314"/>
      <c r="G332" s="272" t="s">
        <v>249</v>
      </c>
      <c r="H332" s="202"/>
      <c r="I332" s="202"/>
      <c r="J332" s="202"/>
      <c r="K332" s="202"/>
      <c r="L332" s="202"/>
      <c r="M332" s="202"/>
      <c r="N332" s="202"/>
      <c r="O332" s="202"/>
      <c r="P332" s="203"/>
      <c r="Q332" s="215" t="s">
        <v>333</v>
      </c>
      <c r="R332" s="202"/>
      <c r="S332" s="202"/>
      <c r="T332" s="202"/>
      <c r="U332" s="202"/>
      <c r="V332" s="202"/>
      <c r="W332" s="202"/>
      <c r="X332" s="202"/>
      <c r="Y332" s="202"/>
      <c r="Z332" s="202"/>
      <c r="AA332" s="202"/>
      <c r="AB332" s="287" t="s">
        <v>334</v>
      </c>
      <c r="AC332" s="202"/>
      <c r="AD332" s="203"/>
      <c r="AE332" s="215" t="s">
        <v>250</v>
      </c>
      <c r="AF332" s="202"/>
      <c r="AG332" s="202"/>
      <c r="AH332" s="202"/>
      <c r="AI332" s="202"/>
      <c r="AJ332" s="202"/>
      <c r="AK332" s="202"/>
      <c r="AL332" s="202"/>
      <c r="AM332" s="202"/>
      <c r="AN332" s="202"/>
      <c r="AO332" s="202"/>
      <c r="AP332" s="202"/>
      <c r="AQ332" s="202"/>
      <c r="AR332" s="202"/>
      <c r="AS332" s="202"/>
      <c r="AT332" s="202"/>
      <c r="AU332" s="202"/>
      <c r="AV332" s="202"/>
      <c r="AW332" s="202"/>
      <c r="AX332" s="586"/>
      <c r="AY332">
        <f>COUNTA($G$334)</f>
        <v>0</v>
      </c>
    </row>
    <row r="333" spans="1:51" ht="22.5" hidden="1" customHeight="1" x14ac:dyDescent="0.15">
      <c r="A333" s="988"/>
      <c r="B333" s="253"/>
      <c r="C333" s="252"/>
      <c r="D333" s="253"/>
      <c r="E333" s="252"/>
      <c r="F333" s="314"/>
      <c r="G333" s="204"/>
      <c r="H333" s="182"/>
      <c r="I333" s="182"/>
      <c r="J333" s="182"/>
      <c r="K333" s="182"/>
      <c r="L333" s="182"/>
      <c r="M333" s="182"/>
      <c r="N333" s="182"/>
      <c r="O333" s="182"/>
      <c r="P333" s="205"/>
      <c r="Q333" s="217"/>
      <c r="R333" s="182"/>
      <c r="S333" s="182"/>
      <c r="T333" s="182"/>
      <c r="U333" s="182"/>
      <c r="V333" s="182"/>
      <c r="W333" s="182"/>
      <c r="X333" s="182"/>
      <c r="Y333" s="182"/>
      <c r="Z333" s="182"/>
      <c r="AA333" s="182"/>
      <c r="AB333" s="288"/>
      <c r="AC333" s="182"/>
      <c r="AD333" s="205"/>
      <c r="AE333" s="217"/>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988"/>
      <c r="B334" s="253"/>
      <c r="C334" s="252"/>
      <c r="D334" s="253"/>
      <c r="E334" s="252"/>
      <c r="F334" s="314"/>
      <c r="G334" s="232"/>
      <c r="H334" s="194"/>
      <c r="I334" s="194"/>
      <c r="J334" s="194"/>
      <c r="K334" s="194"/>
      <c r="L334" s="194"/>
      <c r="M334" s="194"/>
      <c r="N334" s="194"/>
      <c r="O334" s="194"/>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88"/>
      <c r="B338" s="253"/>
      <c r="C338" s="252"/>
      <c r="D338" s="253"/>
      <c r="E338" s="252"/>
      <c r="F338" s="314"/>
      <c r="G338" s="237"/>
      <c r="H338" s="197"/>
      <c r="I338" s="197"/>
      <c r="J338" s="197"/>
      <c r="K338" s="197"/>
      <c r="L338" s="197"/>
      <c r="M338" s="197"/>
      <c r="N338" s="197"/>
      <c r="O338" s="197"/>
      <c r="P338" s="238"/>
      <c r="Q338" s="981"/>
      <c r="R338" s="982"/>
      <c r="S338" s="982"/>
      <c r="T338" s="982"/>
      <c r="U338" s="982"/>
      <c r="V338" s="982"/>
      <c r="W338" s="982"/>
      <c r="X338" s="982"/>
      <c r="Y338" s="982"/>
      <c r="Z338" s="982"/>
      <c r="AA338" s="983"/>
      <c r="AB338" s="260"/>
      <c r="AC338" s="261"/>
      <c r="AD338" s="261"/>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88"/>
      <c r="B339" s="253"/>
      <c r="C339" s="252"/>
      <c r="D339" s="253"/>
      <c r="E339" s="252"/>
      <c r="F339" s="314"/>
      <c r="G339" s="272" t="s">
        <v>249</v>
      </c>
      <c r="H339" s="202"/>
      <c r="I339" s="202"/>
      <c r="J339" s="202"/>
      <c r="K339" s="202"/>
      <c r="L339" s="202"/>
      <c r="M339" s="202"/>
      <c r="N339" s="202"/>
      <c r="O339" s="202"/>
      <c r="P339" s="203"/>
      <c r="Q339" s="215" t="s">
        <v>333</v>
      </c>
      <c r="R339" s="202"/>
      <c r="S339" s="202"/>
      <c r="T339" s="202"/>
      <c r="U339" s="202"/>
      <c r="V339" s="202"/>
      <c r="W339" s="202"/>
      <c r="X339" s="202"/>
      <c r="Y339" s="202"/>
      <c r="Z339" s="202"/>
      <c r="AA339" s="202"/>
      <c r="AB339" s="287" t="s">
        <v>334</v>
      </c>
      <c r="AC339" s="202"/>
      <c r="AD339" s="203"/>
      <c r="AE339" s="273"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88"/>
      <c r="B340" s="253"/>
      <c r="C340" s="252"/>
      <c r="D340" s="253"/>
      <c r="E340" s="252"/>
      <c r="F340" s="314"/>
      <c r="G340" s="204"/>
      <c r="H340" s="182"/>
      <c r="I340" s="182"/>
      <c r="J340" s="182"/>
      <c r="K340" s="182"/>
      <c r="L340" s="182"/>
      <c r="M340" s="182"/>
      <c r="N340" s="182"/>
      <c r="O340" s="182"/>
      <c r="P340" s="205"/>
      <c r="Q340" s="217"/>
      <c r="R340" s="182"/>
      <c r="S340" s="182"/>
      <c r="T340" s="182"/>
      <c r="U340" s="182"/>
      <c r="V340" s="182"/>
      <c r="W340" s="182"/>
      <c r="X340" s="182"/>
      <c r="Y340" s="182"/>
      <c r="Z340" s="182"/>
      <c r="AA340" s="182"/>
      <c r="AB340" s="288"/>
      <c r="AC340" s="182"/>
      <c r="AD340" s="205"/>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4"/>
      <c r="I341" s="194"/>
      <c r="J341" s="194"/>
      <c r="K341" s="194"/>
      <c r="L341" s="194"/>
      <c r="M341" s="194"/>
      <c r="N341" s="194"/>
      <c r="O341" s="194"/>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88"/>
      <c r="B345" s="253"/>
      <c r="C345" s="252"/>
      <c r="D345" s="253"/>
      <c r="E345" s="252"/>
      <c r="F345" s="314"/>
      <c r="G345" s="237"/>
      <c r="H345" s="197"/>
      <c r="I345" s="197"/>
      <c r="J345" s="197"/>
      <c r="K345" s="197"/>
      <c r="L345" s="197"/>
      <c r="M345" s="197"/>
      <c r="N345" s="197"/>
      <c r="O345" s="197"/>
      <c r="P345" s="238"/>
      <c r="Q345" s="981"/>
      <c r="R345" s="982"/>
      <c r="S345" s="982"/>
      <c r="T345" s="982"/>
      <c r="U345" s="982"/>
      <c r="V345" s="982"/>
      <c r="W345" s="982"/>
      <c r="X345" s="982"/>
      <c r="Y345" s="982"/>
      <c r="Z345" s="982"/>
      <c r="AA345" s="983"/>
      <c r="AB345" s="260"/>
      <c r="AC345" s="261"/>
      <c r="AD345" s="261"/>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88"/>
      <c r="B346" s="253"/>
      <c r="C346" s="252"/>
      <c r="D346" s="253"/>
      <c r="E346" s="252"/>
      <c r="F346" s="314"/>
      <c r="G346" s="272" t="s">
        <v>249</v>
      </c>
      <c r="H346" s="202"/>
      <c r="I346" s="202"/>
      <c r="J346" s="202"/>
      <c r="K346" s="202"/>
      <c r="L346" s="202"/>
      <c r="M346" s="202"/>
      <c r="N346" s="202"/>
      <c r="O346" s="202"/>
      <c r="P346" s="203"/>
      <c r="Q346" s="215" t="s">
        <v>333</v>
      </c>
      <c r="R346" s="202"/>
      <c r="S346" s="202"/>
      <c r="T346" s="202"/>
      <c r="U346" s="202"/>
      <c r="V346" s="202"/>
      <c r="W346" s="202"/>
      <c r="X346" s="202"/>
      <c r="Y346" s="202"/>
      <c r="Z346" s="202"/>
      <c r="AA346" s="202"/>
      <c r="AB346" s="287" t="s">
        <v>334</v>
      </c>
      <c r="AC346" s="202"/>
      <c r="AD346" s="203"/>
      <c r="AE346" s="273"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88"/>
      <c r="B347" s="253"/>
      <c r="C347" s="252"/>
      <c r="D347" s="253"/>
      <c r="E347" s="252"/>
      <c r="F347" s="314"/>
      <c r="G347" s="204"/>
      <c r="H347" s="182"/>
      <c r="I347" s="182"/>
      <c r="J347" s="182"/>
      <c r="K347" s="182"/>
      <c r="L347" s="182"/>
      <c r="M347" s="182"/>
      <c r="N347" s="182"/>
      <c r="O347" s="182"/>
      <c r="P347" s="205"/>
      <c r="Q347" s="217"/>
      <c r="R347" s="182"/>
      <c r="S347" s="182"/>
      <c r="T347" s="182"/>
      <c r="U347" s="182"/>
      <c r="V347" s="182"/>
      <c r="W347" s="182"/>
      <c r="X347" s="182"/>
      <c r="Y347" s="182"/>
      <c r="Z347" s="182"/>
      <c r="AA347" s="182"/>
      <c r="AB347" s="288"/>
      <c r="AC347" s="182"/>
      <c r="AD347" s="205"/>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4"/>
      <c r="I348" s="194"/>
      <c r="J348" s="194"/>
      <c r="K348" s="194"/>
      <c r="L348" s="194"/>
      <c r="M348" s="194"/>
      <c r="N348" s="194"/>
      <c r="O348" s="194"/>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88"/>
      <c r="B352" s="253"/>
      <c r="C352" s="252"/>
      <c r="D352" s="253"/>
      <c r="E352" s="252"/>
      <c r="F352" s="314"/>
      <c r="G352" s="237"/>
      <c r="H352" s="197"/>
      <c r="I352" s="197"/>
      <c r="J352" s="197"/>
      <c r="K352" s="197"/>
      <c r="L352" s="197"/>
      <c r="M352" s="197"/>
      <c r="N352" s="197"/>
      <c r="O352" s="197"/>
      <c r="P352" s="238"/>
      <c r="Q352" s="981"/>
      <c r="R352" s="982"/>
      <c r="S352" s="982"/>
      <c r="T352" s="982"/>
      <c r="U352" s="982"/>
      <c r="V352" s="982"/>
      <c r="W352" s="982"/>
      <c r="X352" s="982"/>
      <c r="Y352" s="982"/>
      <c r="Z352" s="982"/>
      <c r="AA352" s="983"/>
      <c r="AB352" s="260"/>
      <c r="AC352" s="261"/>
      <c r="AD352" s="261"/>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88"/>
      <c r="B353" s="253"/>
      <c r="C353" s="252"/>
      <c r="D353" s="253"/>
      <c r="E353" s="252"/>
      <c r="F353" s="314"/>
      <c r="G353" s="272" t="s">
        <v>249</v>
      </c>
      <c r="H353" s="202"/>
      <c r="I353" s="202"/>
      <c r="J353" s="202"/>
      <c r="K353" s="202"/>
      <c r="L353" s="202"/>
      <c r="M353" s="202"/>
      <c r="N353" s="202"/>
      <c r="O353" s="202"/>
      <c r="P353" s="203"/>
      <c r="Q353" s="215" t="s">
        <v>333</v>
      </c>
      <c r="R353" s="202"/>
      <c r="S353" s="202"/>
      <c r="T353" s="202"/>
      <c r="U353" s="202"/>
      <c r="V353" s="202"/>
      <c r="W353" s="202"/>
      <c r="X353" s="202"/>
      <c r="Y353" s="202"/>
      <c r="Z353" s="202"/>
      <c r="AA353" s="202"/>
      <c r="AB353" s="287" t="s">
        <v>334</v>
      </c>
      <c r="AC353" s="202"/>
      <c r="AD353" s="203"/>
      <c r="AE353" s="273"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88"/>
      <c r="B354" s="253"/>
      <c r="C354" s="252"/>
      <c r="D354" s="253"/>
      <c r="E354" s="252"/>
      <c r="F354" s="314"/>
      <c r="G354" s="204"/>
      <c r="H354" s="182"/>
      <c r="I354" s="182"/>
      <c r="J354" s="182"/>
      <c r="K354" s="182"/>
      <c r="L354" s="182"/>
      <c r="M354" s="182"/>
      <c r="N354" s="182"/>
      <c r="O354" s="182"/>
      <c r="P354" s="205"/>
      <c r="Q354" s="217"/>
      <c r="R354" s="182"/>
      <c r="S354" s="182"/>
      <c r="T354" s="182"/>
      <c r="U354" s="182"/>
      <c r="V354" s="182"/>
      <c r="W354" s="182"/>
      <c r="X354" s="182"/>
      <c r="Y354" s="182"/>
      <c r="Z354" s="182"/>
      <c r="AA354" s="182"/>
      <c r="AB354" s="288"/>
      <c r="AC354" s="182"/>
      <c r="AD354" s="205"/>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4"/>
      <c r="I355" s="194"/>
      <c r="J355" s="194"/>
      <c r="K355" s="194"/>
      <c r="L355" s="194"/>
      <c r="M355" s="194"/>
      <c r="N355" s="194"/>
      <c r="O355" s="194"/>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88"/>
      <c r="B359" s="253"/>
      <c r="C359" s="252"/>
      <c r="D359" s="253"/>
      <c r="E359" s="252"/>
      <c r="F359" s="314"/>
      <c r="G359" s="237"/>
      <c r="H359" s="197"/>
      <c r="I359" s="197"/>
      <c r="J359" s="197"/>
      <c r="K359" s="197"/>
      <c r="L359" s="197"/>
      <c r="M359" s="197"/>
      <c r="N359" s="197"/>
      <c r="O359" s="197"/>
      <c r="P359" s="238"/>
      <c r="Q359" s="981"/>
      <c r="R359" s="982"/>
      <c r="S359" s="982"/>
      <c r="T359" s="982"/>
      <c r="U359" s="982"/>
      <c r="V359" s="982"/>
      <c r="W359" s="982"/>
      <c r="X359" s="982"/>
      <c r="Y359" s="982"/>
      <c r="Z359" s="982"/>
      <c r="AA359" s="983"/>
      <c r="AB359" s="260"/>
      <c r="AC359" s="261"/>
      <c r="AD359" s="261"/>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88"/>
      <c r="B360" s="253"/>
      <c r="C360" s="252"/>
      <c r="D360" s="253"/>
      <c r="E360" s="252"/>
      <c r="F360" s="314"/>
      <c r="G360" s="272" t="s">
        <v>249</v>
      </c>
      <c r="H360" s="202"/>
      <c r="I360" s="202"/>
      <c r="J360" s="202"/>
      <c r="K360" s="202"/>
      <c r="L360" s="202"/>
      <c r="M360" s="202"/>
      <c r="N360" s="202"/>
      <c r="O360" s="202"/>
      <c r="P360" s="203"/>
      <c r="Q360" s="215" t="s">
        <v>333</v>
      </c>
      <c r="R360" s="202"/>
      <c r="S360" s="202"/>
      <c r="T360" s="202"/>
      <c r="U360" s="202"/>
      <c r="V360" s="202"/>
      <c r="W360" s="202"/>
      <c r="X360" s="202"/>
      <c r="Y360" s="202"/>
      <c r="Z360" s="202"/>
      <c r="AA360" s="202"/>
      <c r="AB360" s="287" t="s">
        <v>334</v>
      </c>
      <c r="AC360" s="202"/>
      <c r="AD360" s="203"/>
      <c r="AE360" s="273"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88"/>
      <c r="B361" s="253"/>
      <c r="C361" s="252"/>
      <c r="D361" s="253"/>
      <c r="E361" s="252"/>
      <c r="F361" s="314"/>
      <c r="G361" s="204"/>
      <c r="H361" s="182"/>
      <c r="I361" s="182"/>
      <c r="J361" s="182"/>
      <c r="K361" s="182"/>
      <c r="L361" s="182"/>
      <c r="M361" s="182"/>
      <c r="N361" s="182"/>
      <c r="O361" s="182"/>
      <c r="P361" s="205"/>
      <c r="Q361" s="217"/>
      <c r="R361" s="182"/>
      <c r="S361" s="182"/>
      <c r="T361" s="182"/>
      <c r="U361" s="182"/>
      <c r="V361" s="182"/>
      <c r="W361" s="182"/>
      <c r="X361" s="182"/>
      <c r="Y361" s="182"/>
      <c r="Z361" s="182"/>
      <c r="AA361" s="182"/>
      <c r="AB361" s="288"/>
      <c r="AC361" s="182"/>
      <c r="AD361" s="205"/>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4"/>
      <c r="I362" s="194"/>
      <c r="J362" s="194"/>
      <c r="K362" s="194"/>
      <c r="L362" s="194"/>
      <c r="M362" s="194"/>
      <c r="N362" s="194"/>
      <c r="O362" s="194"/>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88"/>
      <c r="B366" s="253"/>
      <c r="C366" s="252"/>
      <c r="D366" s="253"/>
      <c r="E366" s="315"/>
      <c r="F366" s="316"/>
      <c r="G366" s="237"/>
      <c r="H366" s="197"/>
      <c r="I366" s="197"/>
      <c r="J366" s="197"/>
      <c r="K366" s="197"/>
      <c r="L366" s="197"/>
      <c r="M366" s="197"/>
      <c r="N366" s="197"/>
      <c r="O366" s="197"/>
      <c r="P366" s="238"/>
      <c r="Q366" s="981"/>
      <c r="R366" s="982"/>
      <c r="S366" s="982"/>
      <c r="T366" s="982"/>
      <c r="U366" s="982"/>
      <c r="V366" s="982"/>
      <c r="W366" s="982"/>
      <c r="X366" s="982"/>
      <c r="Y366" s="982"/>
      <c r="Z366" s="982"/>
      <c r="AA366" s="983"/>
      <c r="AB366" s="260"/>
      <c r="AC366" s="261"/>
      <c r="AD366" s="261"/>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88"/>
      <c r="B367" s="253"/>
      <c r="C367" s="252"/>
      <c r="D367" s="253"/>
      <c r="E367" s="190" t="s">
        <v>296</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88"/>
      <c r="B368" s="253"/>
      <c r="C368" s="252"/>
      <c r="D368" s="253"/>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88"/>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202"/>
      <c r="AG372" s="202"/>
      <c r="AH372" s="203"/>
      <c r="AI372" s="215" t="s">
        <v>409</v>
      </c>
      <c r="AJ372" s="202"/>
      <c r="AK372" s="202"/>
      <c r="AL372" s="203"/>
      <c r="AM372" s="215" t="s">
        <v>696</v>
      </c>
      <c r="AN372" s="202"/>
      <c r="AO372" s="202"/>
      <c r="AP372" s="203"/>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17"/>
      <c r="AC373" s="182"/>
      <c r="AD373" s="205"/>
      <c r="AE373" s="217"/>
      <c r="AF373" s="182"/>
      <c r="AG373" s="182"/>
      <c r="AH373" s="205"/>
      <c r="AI373" s="217"/>
      <c r="AJ373" s="182"/>
      <c r="AK373" s="182"/>
      <c r="AL373" s="205"/>
      <c r="AM373" s="217"/>
      <c r="AN373" s="182"/>
      <c r="AO373" s="182"/>
      <c r="AP373" s="205"/>
      <c r="AQ373" s="270"/>
      <c r="AR373" s="271"/>
      <c r="AS373" s="182" t="s">
        <v>233</v>
      </c>
      <c r="AT373" s="205"/>
      <c r="AU373" s="181"/>
      <c r="AV373" s="181"/>
      <c r="AW373" s="182" t="s">
        <v>179</v>
      </c>
      <c r="AX373" s="183"/>
      <c r="AY373">
        <f>$AY$372</f>
        <v>0</v>
      </c>
    </row>
    <row r="374" spans="1:51" ht="39.75" hidden="1" customHeight="1" x14ac:dyDescent="0.15">
      <c r="A374" s="988"/>
      <c r="B374" s="253"/>
      <c r="C374" s="252"/>
      <c r="D374" s="253"/>
      <c r="E374" s="252"/>
      <c r="F374" s="314"/>
      <c r="G374" s="232"/>
      <c r="H374" s="194"/>
      <c r="I374" s="194"/>
      <c r="J374" s="194"/>
      <c r="K374" s="194"/>
      <c r="L374" s="194"/>
      <c r="M374" s="194"/>
      <c r="N374" s="194"/>
      <c r="O374" s="194"/>
      <c r="P374" s="194"/>
      <c r="Q374" s="194"/>
      <c r="R374" s="194"/>
      <c r="S374" s="194"/>
      <c r="T374" s="194"/>
      <c r="U374" s="194"/>
      <c r="V374" s="194"/>
      <c r="W374" s="194"/>
      <c r="X374" s="233"/>
      <c r="Y374" s="175" t="s">
        <v>247</v>
      </c>
      <c r="Z374" s="176"/>
      <c r="AA374" s="177"/>
      <c r="AB374" s="281"/>
      <c r="AC374" s="224"/>
      <c r="AD374" s="224"/>
      <c r="AE374" s="266"/>
      <c r="AF374" s="170"/>
      <c r="AG374" s="170"/>
      <c r="AH374" s="170"/>
      <c r="AI374" s="266"/>
      <c r="AJ374" s="170"/>
      <c r="AK374" s="170"/>
      <c r="AL374" s="170"/>
      <c r="AM374" s="266"/>
      <c r="AN374" s="170"/>
      <c r="AO374" s="170"/>
      <c r="AP374" s="170"/>
      <c r="AQ374" s="266"/>
      <c r="AR374" s="170"/>
      <c r="AS374" s="170"/>
      <c r="AT374" s="170"/>
      <c r="AU374" s="266"/>
      <c r="AV374" s="170"/>
      <c r="AW374" s="170"/>
      <c r="AX374" s="211"/>
      <c r="AY374">
        <f t="shared" ref="AY374:AY375" si="53">$AY$372</f>
        <v>0</v>
      </c>
    </row>
    <row r="375" spans="1:51" ht="39.75" hidden="1" customHeight="1" x14ac:dyDescent="0.15">
      <c r="A375" s="988"/>
      <c r="B375" s="253"/>
      <c r="C375" s="252"/>
      <c r="D375" s="253"/>
      <c r="E375" s="252"/>
      <c r="F375" s="314"/>
      <c r="G375" s="237"/>
      <c r="H375" s="197"/>
      <c r="I375" s="197"/>
      <c r="J375" s="197"/>
      <c r="K375" s="197"/>
      <c r="L375" s="197"/>
      <c r="M375" s="197"/>
      <c r="N375" s="197"/>
      <c r="O375" s="197"/>
      <c r="P375" s="197"/>
      <c r="Q375" s="197"/>
      <c r="R375" s="197"/>
      <c r="S375" s="197"/>
      <c r="T375" s="197"/>
      <c r="U375" s="197"/>
      <c r="V375" s="197"/>
      <c r="W375" s="197"/>
      <c r="X375" s="238"/>
      <c r="Y375" s="212" t="s">
        <v>54</v>
      </c>
      <c r="Z375" s="161"/>
      <c r="AA375" s="162"/>
      <c r="AB375" s="286"/>
      <c r="AC375" s="178"/>
      <c r="AD375" s="178"/>
      <c r="AE375" s="266"/>
      <c r="AF375" s="170"/>
      <c r="AG375" s="170"/>
      <c r="AH375" s="170"/>
      <c r="AI375" s="266"/>
      <c r="AJ375" s="170"/>
      <c r="AK375" s="170"/>
      <c r="AL375" s="170"/>
      <c r="AM375" s="266"/>
      <c r="AN375" s="170"/>
      <c r="AO375" s="170"/>
      <c r="AP375" s="170"/>
      <c r="AQ375" s="266"/>
      <c r="AR375" s="170"/>
      <c r="AS375" s="170"/>
      <c r="AT375" s="170"/>
      <c r="AU375" s="266"/>
      <c r="AV375" s="170"/>
      <c r="AW375" s="170"/>
      <c r="AX375" s="211"/>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202"/>
      <c r="AG376" s="202"/>
      <c r="AH376" s="203"/>
      <c r="AI376" s="215" t="s">
        <v>409</v>
      </c>
      <c r="AJ376" s="202"/>
      <c r="AK376" s="202"/>
      <c r="AL376" s="203"/>
      <c r="AM376" s="215" t="s">
        <v>696</v>
      </c>
      <c r="AN376" s="202"/>
      <c r="AO376" s="202"/>
      <c r="AP376" s="203"/>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17"/>
      <c r="AC377" s="182"/>
      <c r="AD377" s="205"/>
      <c r="AE377" s="217"/>
      <c r="AF377" s="182"/>
      <c r="AG377" s="182"/>
      <c r="AH377" s="205"/>
      <c r="AI377" s="217"/>
      <c r="AJ377" s="182"/>
      <c r="AK377" s="182"/>
      <c r="AL377" s="205"/>
      <c r="AM377" s="217"/>
      <c r="AN377" s="182"/>
      <c r="AO377" s="182"/>
      <c r="AP377" s="205"/>
      <c r="AQ377" s="270"/>
      <c r="AR377" s="271"/>
      <c r="AS377" s="182" t="s">
        <v>233</v>
      </c>
      <c r="AT377" s="205"/>
      <c r="AU377" s="181"/>
      <c r="AV377" s="181"/>
      <c r="AW377" s="182" t="s">
        <v>179</v>
      </c>
      <c r="AX377" s="183"/>
      <c r="AY377">
        <f>$AY$376</f>
        <v>0</v>
      </c>
    </row>
    <row r="378" spans="1:51" ht="39.75" hidden="1" customHeight="1" x14ac:dyDescent="0.15">
      <c r="A378" s="988"/>
      <c r="B378" s="253"/>
      <c r="C378" s="252"/>
      <c r="D378" s="253"/>
      <c r="E378" s="252"/>
      <c r="F378" s="314"/>
      <c r="G378" s="232"/>
      <c r="H378" s="194"/>
      <c r="I378" s="194"/>
      <c r="J378" s="194"/>
      <c r="K378" s="194"/>
      <c r="L378" s="194"/>
      <c r="M378" s="194"/>
      <c r="N378" s="194"/>
      <c r="O378" s="194"/>
      <c r="P378" s="194"/>
      <c r="Q378" s="194"/>
      <c r="R378" s="194"/>
      <c r="S378" s="194"/>
      <c r="T378" s="194"/>
      <c r="U378" s="194"/>
      <c r="V378" s="194"/>
      <c r="W378" s="194"/>
      <c r="X378" s="233"/>
      <c r="Y378" s="175" t="s">
        <v>247</v>
      </c>
      <c r="Z378" s="176"/>
      <c r="AA378" s="177"/>
      <c r="AB378" s="281"/>
      <c r="AC378" s="224"/>
      <c r="AD378" s="224"/>
      <c r="AE378" s="266"/>
      <c r="AF378" s="170"/>
      <c r="AG378" s="170"/>
      <c r="AH378" s="170"/>
      <c r="AI378" s="266"/>
      <c r="AJ378" s="170"/>
      <c r="AK378" s="170"/>
      <c r="AL378" s="170"/>
      <c r="AM378" s="266"/>
      <c r="AN378" s="170"/>
      <c r="AO378" s="170"/>
      <c r="AP378" s="170"/>
      <c r="AQ378" s="266"/>
      <c r="AR378" s="170"/>
      <c r="AS378" s="170"/>
      <c r="AT378" s="170"/>
      <c r="AU378" s="266"/>
      <c r="AV378" s="170"/>
      <c r="AW378" s="170"/>
      <c r="AX378" s="211"/>
      <c r="AY378">
        <f t="shared" ref="AY378:AY379" si="54">$AY$376</f>
        <v>0</v>
      </c>
    </row>
    <row r="379" spans="1:51" ht="39.75" hidden="1" customHeight="1" x14ac:dyDescent="0.15">
      <c r="A379" s="988"/>
      <c r="B379" s="253"/>
      <c r="C379" s="252"/>
      <c r="D379" s="253"/>
      <c r="E379" s="252"/>
      <c r="F379" s="314"/>
      <c r="G379" s="237"/>
      <c r="H379" s="197"/>
      <c r="I379" s="197"/>
      <c r="J379" s="197"/>
      <c r="K379" s="197"/>
      <c r="L379" s="197"/>
      <c r="M379" s="197"/>
      <c r="N379" s="197"/>
      <c r="O379" s="197"/>
      <c r="P379" s="197"/>
      <c r="Q379" s="197"/>
      <c r="R379" s="197"/>
      <c r="S379" s="197"/>
      <c r="T379" s="197"/>
      <c r="U379" s="197"/>
      <c r="V379" s="197"/>
      <c r="W379" s="197"/>
      <c r="X379" s="238"/>
      <c r="Y379" s="212" t="s">
        <v>54</v>
      </c>
      <c r="Z379" s="161"/>
      <c r="AA379" s="162"/>
      <c r="AB379" s="286"/>
      <c r="AC379" s="178"/>
      <c r="AD379" s="178"/>
      <c r="AE379" s="266"/>
      <c r="AF379" s="170"/>
      <c r="AG379" s="170"/>
      <c r="AH379" s="170"/>
      <c r="AI379" s="266"/>
      <c r="AJ379" s="170"/>
      <c r="AK379" s="170"/>
      <c r="AL379" s="170"/>
      <c r="AM379" s="266"/>
      <c r="AN379" s="170"/>
      <c r="AO379" s="170"/>
      <c r="AP379" s="170"/>
      <c r="AQ379" s="266"/>
      <c r="AR379" s="170"/>
      <c r="AS379" s="170"/>
      <c r="AT379" s="170"/>
      <c r="AU379" s="266"/>
      <c r="AV379" s="170"/>
      <c r="AW379" s="170"/>
      <c r="AX379" s="211"/>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202"/>
      <c r="AG380" s="202"/>
      <c r="AH380" s="203"/>
      <c r="AI380" s="215" t="s">
        <v>409</v>
      </c>
      <c r="AJ380" s="202"/>
      <c r="AK380" s="202"/>
      <c r="AL380" s="203"/>
      <c r="AM380" s="215" t="s">
        <v>696</v>
      </c>
      <c r="AN380" s="202"/>
      <c r="AO380" s="202"/>
      <c r="AP380" s="203"/>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17"/>
      <c r="AC381" s="182"/>
      <c r="AD381" s="205"/>
      <c r="AE381" s="217"/>
      <c r="AF381" s="182"/>
      <c r="AG381" s="182"/>
      <c r="AH381" s="205"/>
      <c r="AI381" s="217"/>
      <c r="AJ381" s="182"/>
      <c r="AK381" s="182"/>
      <c r="AL381" s="205"/>
      <c r="AM381" s="217"/>
      <c r="AN381" s="182"/>
      <c r="AO381" s="182"/>
      <c r="AP381" s="205"/>
      <c r="AQ381" s="270"/>
      <c r="AR381" s="271"/>
      <c r="AS381" s="182" t="s">
        <v>233</v>
      </c>
      <c r="AT381" s="205"/>
      <c r="AU381" s="181"/>
      <c r="AV381" s="181"/>
      <c r="AW381" s="182" t="s">
        <v>179</v>
      </c>
      <c r="AX381" s="183"/>
      <c r="AY381">
        <f>$AY$380</f>
        <v>0</v>
      </c>
    </row>
    <row r="382" spans="1:51" ht="39.75" hidden="1" customHeight="1" x14ac:dyDescent="0.15">
      <c r="A382" s="988"/>
      <c r="B382" s="253"/>
      <c r="C382" s="252"/>
      <c r="D382" s="253"/>
      <c r="E382" s="252"/>
      <c r="F382" s="314"/>
      <c r="G382" s="232"/>
      <c r="H382" s="194"/>
      <c r="I382" s="194"/>
      <c r="J382" s="194"/>
      <c r="K382" s="194"/>
      <c r="L382" s="194"/>
      <c r="M382" s="194"/>
      <c r="N382" s="194"/>
      <c r="O382" s="194"/>
      <c r="P382" s="194"/>
      <c r="Q382" s="194"/>
      <c r="R382" s="194"/>
      <c r="S382" s="194"/>
      <c r="T382" s="194"/>
      <c r="U382" s="194"/>
      <c r="V382" s="194"/>
      <c r="W382" s="194"/>
      <c r="X382" s="233"/>
      <c r="Y382" s="175" t="s">
        <v>247</v>
      </c>
      <c r="Z382" s="176"/>
      <c r="AA382" s="177"/>
      <c r="AB382" s="281"/>
      <c r="AC382" s="224"/>
      <c r="AD382" s="224"/>
      <c r="AE382" s="266"/>
      <c r="AF382" s="170"/>
      <c r="AG382" s="170"/>
      <c r="AH382" s="170"/>
      <c r="AI382" s="266"/>
      <c r="AJ382" s="170"/>
      <c r="AK382" s="170"/>
      <c r="AL382" s="170"/>
      <c r="AM382" s="266"/>
      <c r="AN382" s="170"/>
      <c r="AO382" s="170"/>
      <c r="AP382" s="170"/>
      <c r="AQ382" s="266"/>
      <c r="AR382" s="170"/>
      <c r="AS382" s="170"/>
      <c r="AT382" s="170"/>
      <c r="AU382" s="266"/>
      <c r="AV382" s="170"/>
      <c r="AW382" s="170"/>
      <c r="AX382" s="211"/>
      <c r="AY382">
        <f t="shared" ref="AY382:AY383" si="55">$AY$380</f>
        <v>0</v>
      </c>
    </row>
    <row r="383" spans="1:51" ht="39.75" hidden="1" customHeight="1" x14ac:dyDescent="0.15">
      <c r="A383" s="988"/>
      <c r="B383" s="253"/>
      <c r="C383" s="252"/>
      <c r="D383" s="253"/>
      <c r="E383" s="252"/>
      <c r="F383" s="314"/>
      <c r="G383" s="237"/>
      <c r="H383" s="197"/>
      <c r="I383" s="197"/>
      <c r="J383" s="197"/>
      <c r="K383" s="197"/>
      <c r="L383" s="197"/>
      <c r="M383" s="197"/>
      <c r="N383" s="197"/>
      <c r="O383" s="197"/>
      <c r="P383" s="197"/>
      <c r="Q383" s="197"/>
      <c r="R383" s="197"/>
      <c r="S383" s="197"/>
      <c r="T383" s="197"/>
      <c r="U383" s="197"/>
      <c r="V383" s="197"/>
      <c r="W383" s="197"/>
      <c r="X383" s="238"/>
      <c r="Y383" s="212" t="s">
        <v>54</v>
      </c>
      <c r="Z383" s="161"/>
      <c r="AA383" s="162"/>
      <c r="AB383" s="286"/>
      <c r="AC383" s="178"/>
      <c r="AD383" s="178"/>
      <c r="AE383" s="266"/>
      <c r="AF383" s="170"/>
      <c r="AG383" s="170"/>
      <c r="AH383" s="170"/>
      <c r="AI383" s="266"/>
      <c r="AJ383" s="170"/>
      <c r="AK383" s="170"/>
      <c r="AL383" s="170"/>
      <c r="AM383" s="266"/>
      <c r="AN383" s="170"/>
      <c r="AO383" s="170"/>
      <c r="AP383" s="170"/>
      <c r="AQ383" s="266"/>
      <c r="AR383" s="170"/>
      <c r="AS383" s="170"/>
      <c r="AT383" s="170"/>
      <c r="AU383" s="266"/>
      <c r="AV383" s="170"/>
      <c r="AW383" s="170"/>
      <c r="AX383" s="211"/>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202"/>
      <c r="AG384" s="202"/>
      <c r="AH384" s="203"/>
      <c r="AI384" s="215" t="s">
        <v>409</v>
      </c>
      <c r="AJ384" s="202"/>
      <c r="AK384" s="202"/>
      <c r="AL384" s="203"/>
      <c r="AM384" s="215" t="s">
        <v>696</v>
      </c>
      <c r="AN384" s="202"/>
      <c r="AO384" s="202"/>
      <c r="AP384" s="203"/>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17"/>
      <c r="AC385" s="182"/>
      <c r="AD385" s="205"/>
      <c r="AE385" s="217"/>
      <c r="AF385" s="182"/>
      <c r="AG385" s="182"/>
      <c r="AH385" s="205"/>
      <c r="AI385" s="217"/>
      <c r="AJ385" s="182"/>
      <c r="AK385" s="182"/>
      <c r="AL385" s="205"/>
      <c r="AM385" s="217"/>
      <c r="AN385" s="182"/>
      <c r="AO385" s="182"/>
      <c r="AP385" s="205"/>
      <c r="AQ385" s="270"/>
      <c r="AR385" s="271"/>
      <c r="AS385" s="182" t="s">
        <v>233</v>
      </c>
      <c r="AT385" s="205"/>
      <c r="AU385" s="181"/>
      <c r="AV385" s="181"/>
      <c r="AW385" s="182" t="s">
        <v>179</v>
      </c>
      <c r="AX385" s="183"/>
      <c r="AY385">
        <f>$AY$384</f>
        <v>0</v>
      </c>
    </row>
    <row r="386" spans="1:51" ht="39.75" hidden="1" customHeight="1" x14ac:dyDescent="0.15">
      <c r="A386" s="988"/>
      <c r="B386" s="253"/>
      <c r="C386" s="252"/>
      <c r="D386" s="253"/>
      <c r="E386" s="252"/>
      <c r="F386" s="314"/>
      <c r="G386" s="232"/>
      <c r="H386" s="194"/>
      <c r="I386" s="194"/>
      <c r="J386" s="194"/>
      <c r="K386" s="194"/>
      <c r="L386" s="194"/>
      <c r="M386" s="194"/>
      <c r="N386" s="194"/>
      <c r="O386" s="194"/>
      <c r="P386" s="194"/>
      <c r="Q386" s="194"/>
      <c r="R386" s="194"/>
      <c r="S386" s="194"/>
      <c r="T386" s="194"/>
      <c r="U386" s="194"/>
      <c r="V386" s="194"/>
      <c r="W386" s="194"/>
      <c r="X386" s="233"/>
      <c r="Y386" s="175" t="s">
        <v>247</v>
      </c>
      <c r="Z386" s="176"/>
      <c r="AA386" s="177"/>
      <c r="AB386" s="281"/>
      <c r="AC386" s="224"/>
      <c r="AD386" s="224"/>
      <c r="AE386" s="266"/>
      <c r="AF386" s="170"/>
      <c r="AG386" s="170"/>
      <c r="AH386" s="170"/>
      <c r="AI386" s="266"/>
      <c r="AJ386" s="170"/>
      <c r="AK386" s="170"/>
      <c r="AL386" s="170"/>
      <c r="AM386" s="266"/>
      <c r="AN386" s="170"/>
      <c r="AO386" s="170"/>
      <c r="AP386" s="170"/>
      <c r="AQ386" s="266"/>
      <c r="AR386" s="170"/>
      <c r="AS386" s="170"/>
      <c r="AT386" s="170"/>
      <c r="AU386" s="266"/>
      <c r="AV386" s="170"/>
      <c r="AW386" s="170"/>
      <c r="AX386" s="211"/>
      <c r="AY386">
        <f t="shared" ref="AY386:AY387" si="56">$AY$384</f>
        <v>0</v>
      </c>
    </row>
    <row r="387" spans="1:51" ht="39.75" hidden="1" customHeight="1" x14ac:dyDescent="0.15">
      <c r="A387" s="988"/>
      <c r="B387" s="253"/>
      <c r="C387" s="252"/>
      <c r="D387" s="253"/>
      <c r="E387" s="252"/>
      <c r="F387" s="314"/>
      <c r="G387" s="237"/>
      <c r="H387" s="197"/>
      <c r="I387" s="197"/>
      <c r="J387" s="197"/>
      <c r="K387" s="197"/>
      <c r="L387" s="197"/>
      <c r="M387" s="197"/>
      <c r="N387" s="197"/>
      <c r="O387" s="197"/>
      <c r="P387" s="197"/>
      <c r="Q387" s="197"/>
      <c r="R387" s="197"/>
      <c r="S387" s="197"/>
      <c r="T387" s="197"/>
      <c r="U387" s="197"/>
      <c r="V387" s="197"/>
      <c r="W387" s="197"/>
      <c r="X387" s="238"/>
      <c r="Y387" s="212" t="s">
        <v>54</v>
      </c>
      <c r="Z387" s="161"/>
      <c r="AA387" s="162"/>
      <c r="AB387" s="286"/>
      <c r="AC387" s="178"/>
      <c r="AD387" s="178"/>
      <c r="AE387" s="266"/>
      <c r="AF387" s="170"/>
      <c r="AG387" s="170"/>
      <c r="AH387" s="170"/>
      <c r="AI387" s="266"/>
      <c r="AJ387" s="170"/>
      <c r="AK387" s="170"/>
      <c r="AL387" s="170"/>
      <c r="AM387" s="266"/>
      <c r="AN387" s="170"/>
      <c r="AO387" s="170"/>
      <c r="AP387" s="170"/>
      <c r="AQ387" s="266"/>
      <c r="AR387" s="170"/>
      <c r="AS387" s="170"/>
      <c r="AT387" s="170"/>
      <c r="AU387" s="266"/>
      <c r="AV387" s="170"/>
      <c r="AW387" s="170"/>
      <c r="AX387" s="211"/>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202"/>
      <c r="AG388" s="202"/>
      <c r="AH388" s="203"/>
      <c r="AI388" s="215" t="s">
        <v>409</v>
      </c>
      <c r="AJ388" s="202"/>
      <c r="AK388" s="202"/>
      <c r="AL388" s="203"/>
      <c r="AM388" s="215" t="s">
        <v>696</v>
      </c>
      <c r="AN388" s="202"/>
      <c r="AO388" s="202"/>
      <c r="AP388" s="203"/>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17"/>
      <c r="AC389" s="182"/>
      <c r="AD389" s="205"/>
      <c r="AE389" s="217"/>
      <c r="AF389" s="182"/>
      <c r="AG389" s="182"/>
      <c r="AH389" s="205"/>
      <c r="AI389" s="217"/>
      <c r="AJ389" s="182"/>
      <c r="AK389" s="182"/>
      <c r="AL389" s="205"/>
      <c r="AM389" s="217"/>
      <c r="AN389" s="182"/>
      <c r="AO389" s="182"/>
      <c r="AP389" s="205"/>
      <c r="AQ389" s="270"/>
      <c r="AR389" s="271"/>
      <c r="AS389" s="182" t="s">
        <v>233</v>
      </c>
      <c r="AT389" s="205"/>
      <c r="AU389" s="181"/>
      <c r="AV389" s="181"/>
      <c r="AW389" s="182" t="s">
        <v>179</v>
      </c>
      <c r="AX389" s="183"/>
      <c r="AY389">
        <f>$AY$388</f>
        <v>0</v>
      </c>
    </row>
    <row r="390" spans="1:51" ht="39.75" hidden="1" customHeight="1" x14ac:dyDescent="0.15">
      <c r="A390" s="988"/>
      <c r="B390" s="253"/>
      <c r="C390" s="252"/>
      <c r="D390" s="253"/>
      <c r="E390" s="252"/>
      <c r="F390" s="314"/>
      <c r="G390" s="232"/>
      <c r="H390" s="194"/>
      <c r="I390" s="194"/>
      <c r="J390" s="194"/>
      <c r="K390" s="194"/>
      <c r="L390" s="194"/>
      <c r="M390" s="194"/>
      <c r="N390" s="194"/>
      <c r="O390" s="194"/>
      <c r="P390" s="194"/>
      <c r="Q390" s="194"/>
      <c r="R390" s="194"/>
      <c r="S390" s="194"/>
      <c r="T390" s="194"/>
      <c r="U390" s="194"/>
      <c r="V390" s="194"/>
      <c r="W390" s="194"/>
      <c r="X390" s="233"/>
      <c r="Y390" s="175" t="s">
        <v>247</v>
      </c>
      <c r="Z390" s="176"/>
      <c r="AA390" s="177"/>
      <c r="AB390" s="281"/>
      <c r="AC390" s="224"/>
      <c r="AD390" s="224"/>
      <c r="AE390" s="266"/>
      <c r="AF390" s="170"/>
      <c r="AG390" s="170"/>
      <c r="AH390" s="170"/>
      <c r="AI390" s="266"/>
      <c r="AJ390" s="170"/>
      <c r="AK390" s="170"/>
      <c r="AL390" s="170"/>
      <c r="AM390" s="266"/>
      <c r="AN390" s="170"/>
      <c r="AO390" s="170"/>
      <c r="AP390" s="170"/>
      <c r="AQ390" s="266"/>
      <c r="AR390" s="170"/>
      <c r="AS390" s="170"/>
      <c r="AT390" s="170"/>
      <c r="AU390" s="266"/>
      <c r="AV390" s="170"/>
      <c r="AW390" s="170"/>
      <c r="AX390" s="211"/>
      <c r="AY390">
        <f t="shared" ref="AY390:AY391" si="57">$AY$388</f>
        <v>0</v>
      </c>
    </row>
    <row r="391" spans="1:51" ht="39.75" hidden="1" customHeight="1" x14ac:dyDescent="0.15">
      <c r="A391" s="988"/>
      <c r="B391" s="253"/>
      <c r="C391" s="252"/>
      <c r="D391" s="253"/>
      <c r="E391" s="252"/>
      <c r="F391" s="314"/>
      <c r="G391" s="237"/>
      <c r="H391" s="197"/>
      <c r="I391" s="197"/>
      <c r="J391" s="197"/>
      <c r="K391" s="197"/>
      <c r="L391" s="197"/>
      <c r="M391" s="197"/>
      <c r="N391" s="197"/>
      <c r="O391" s="197"/>
      <c r="P391" s="197"/>
      <c r="Q391" s="197"/>
      <c r="R391" s="197"/>
      <c r="S391" s="197"/>
      <c r="T391" s="197"/>
      <c r="U391" s="197"/>
      <c r="V391" s="197"/>
      <c r="W391" s="197"/>
      <c r="X391" s="238"/>
      <c r="Y391" s="212" t="s">
        <v>54</v>
      </c>
      <c r="Z391" s="161"/>
      <c r="AA391" s="162"/>
      <c r="AB391" s="286"/>
      <c r="AC391" s="178"/>
      <c r="AD391" s="178"/>
      <c r="AE391" s="266"/>
      <c r="AF391" s="170"/>
      <c r="AG391" s="170"/>
      <c r="AH391" s="170"/>
      <c r="AI391" s="266"/>
      <c r="AJ391" s="170"/>
      <c r="AK391" s="170"/>
      <c r="AL391" s="170"/>
      <c r="AM391" s="266"/>
      <c r="AN391" s="170"/>
      <c r="AO391" s="170"/>
      <c r="AP391" s="170"/>
      <c r="AQ391" s="266"/>
      <c r="AR391" s="170"/>
      <c r="AS391" s="170"/>
      <c r="AT391" s="170"/>
      <c r="AU391" s="266"/>
      <c r="AV391" s="170"/>
      <c r="AW391" s="170"/>
      <c r="AX391" s="211"/>
      <c r="AY391">
        <f t="shared" si="57"/>
        <v>0</v>
      </c>
    </row>
    <row r="392" spans="1:51" ht="22.5" hidden="1" customHeight="1" x14ac:dyDescent="0.15">
      <c r="A392" s="988"/>
      <c r="B392" s="253"/>
      <c r="C392" s="252"/>
      <c r="D392" s="253"/>
      <c r="E392" s="252"/>
      <c r="F392" s="314"/>
      <c r="G392" s="272" t="s">
        <v>249</v>
      </c>
      <c r="H392" s="202"/>
      <c r="I392" s="202"/>
      <c r="J392" s="202"/>
      <c r="K392" s="202"/>
      <c r="L392" s="202"/>
      <c r="M392" s="202"/>
      <c r="N392" s="202"/>
      <c r="O392" s="202"/>
      <c r="P392" s="203"/>
      <c r="Q392" s="215" t="s">
        <v>333</v>
      </c>
      <c r="R392" s="202"/>
      <c r="S392" s="202"/>
      <c r="T392" s="202"/>
      <c r="U392" s="202"/>
      <c r="V392" s="202"/>
      <c r="W392" s="202"/>
      <c r="X392" s="202"/>
      <c r="Y392" s="202"/>
      <c r="Z392" s="202"/>
      <c r="AA392" s="202"/>
      <c r="AB392" s="287" t="s">
        <v>334</v>
      </c>
      <c r="AC392" s="202"/>
      <c r="AD392" s="203"/>
      <c r="AE392" s="215" t="s">
        <v>250</v>
      </c>
      <c r="AF392" s="202"/>
      <c r="AG392" s="202"/>
      <c r="AH392" s="202"/>
      <c r="AI392" s="202"/>
      <c r="AJ392" s="202"/>
      <c r="AK392" s="202"/>
      <c r="AL392" s="202"/>
      <c r="AM392" s="202"/>
      <c r="AN392" s="202"/>
      <c r="AO392" s="202"/>
      <c r="AP392" s="202"/>
      <c r="AQ392" s="202"/>
      <c r="AR392" s="202"/>
      <c r="AS392" s="202"/>
      <c r="AT392" s="202"/>
      <c r="AU392" s="202"/>
      <c r="AV392" s="202"/>
      <c r="AW392" s="202"/>
      <c r="AX392" s="586"/>
      <c r="AY392">
        <f>COUNTA($G$394)</f>
        <v>0</v>
      </c>
    </row>
    <row r="393" spans="1:51" ht="22.5" hidden="1" customHeight="1" x14ac:dyDescent="0.15">
      <c r="A393" s="988"/>
      <c r="B393" s="253"/>
      <c r="C393" s="252"/>
      <c r="D393" s="253"/>
      <c r="E393" s="252"/>
      <c r="F393" s="314"/>
      <c r="G393" s="204"/>
      <c r="H393" s="182"/>
      <c r="I393" s="182"/>
      <c r="J393" s="182"/>
      <c r="K393" s="182"/>
      <c r="L393" s="182"/>
      <c r="M393" s="182"/>
      <c r="N393" s="182"/>
      <c r="O393" s="182"/>
      <c r="P393" s="205"/>
      <c r="Q393" s="217"/>
      <c r="R393" s="182"/>
      <c r="S393" s="182"/>
      <c r="T393" s="182"/>
      <c r="U393" s="182"/>
      <c r="V393" s="182"/>
      <c r="W393" s="182"/>
      <c r="X393" s="182"/>
      <c r="Y393" s="182"/>
      <c r="Z393" s="182"/>
      <c r="AA393" s="182"/>
      <c r="AB393" s="288"/>
      <c r="AC393" s="182"/>
      <c r="AD393" s="205"/>
      <c r="AE393" s="217"/>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88"/>
      <c r="B394" s="253"/>
      <c r="C394" s="252"/>
      <c r="D394" s="253"/>
      <c r="E394" s="252"/>
      <c r="F394" s="314"/>
      <c r="G394" s="232"/>
      <c r="H394" s="194"/>
      <c r="I394" s="194"/>
      <c r="J394" s="194"/>
      <c r="K394" s="194"/>
      <c r="L394" s="194"/>
      <c r="M394" s="194"/>
      <c r="N394" s="194"/>
      <c r="O394" s="194"/>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88"/>
      <c r="B398" s="253"/>
      <c r="C398" s="252"/>
      <c r="D398" s="253"/>
      <c r="E398" s="252"/>
      <c r="F398" s="314"/>
      <c r="G398" s="237"/>
      <c r="H398" s="197"/>
      <c r="I398" s="197"/>
      <c r="J398" s="197"/>
      <c r="K398" s="197"/>
      <c r="L398" s="197"/>
      <c r="M398" s="197"/>
      <c r="N398" s="197"/>
      <c r="O398" s="197"/>
      <c r="P398" s="238"/>
      <c r="Q398" s="981"/>
      <c r="R398" s="982"/>
      <c r="S398" s="982"/>
      <c r="T398" s="982"/>
      <c r="U398" s="982"/>
      <c r="V398" s="982"/>
      <c r="W398" s="982"/>
      <c r="X398" s="982"/>
      <c r="Y398" s="982"/>
      <c r="Z398" s="982"/>
      <c r="AA398" s="983"/>
      <c r="AB398" s="260"/>
      <c r="AC398" s="261"/>
      <c r="AD398" s="261"/>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88"/>
      <c r="B399" s="253"/>
      <c r="C399" s="252"/>
      <c r="D399" s="253"/>
      <c r="E399" s="252"/>
      <c r="F399" s="314"/>
      <c r="G399" s="272" t="s">
        <v>249</v>
      </c>
      <c r="H399" s="202"/>
      <c r="I399" s="202"/>
      <c r="J399" s="202"/>
      <c r="K399" s="202"/>
      <c r="L399" s="202"/>
      <c r="M399" s="202"/>
      <c r="N399" s="202"/>
      <c r="O399" s="202"/>
      <c r="P399" s="203"/>
      <c r="Q399" s="215" t="s">
        <v>333</v>
      </c>
      <c r="R399" s="202"/>
      <c r="S399" s="202"/>
      <c r="T399" s="202"/>
      <c r="U399" s="202"/>
      <c r="V399" s="202"/>
      <c r="W399" s="202"/>
      <c r="X399" s="202"/>
      <c r="Y399" s="202"/>
      <c r="Z399" s="202"/>
      <c r="AA399" s="202"/>
      <c r="AB399" s="287" t="s">
        <v>334</v>
      </c>
      <c r="AC399" s="202"/>
      <c r="AD399" s="203"/>
      <c r="AE399" s="273"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88"/>
      <c r="B400" s="253"/>
      <c r="C400" s="252"/>
      <c r="D400" s="253"/>
      <c r="E400" s="252"/>
      <c r="F400" s="314"/>
      <c r="G400" s="204"/>
      <c r="H400" s="182"/>
      <c r="I400" s="182"/>
      <c r="J400" s="182"/>
      <c r="K400" s="182"/>
      <c r="L400" s="182"/>
      <c r="M400" s="182"/>
      <c r="N400" s="182"/>
      <c r="O400" s="182"/>
      <c r="P400" s="205"/>
      <c r="Q400" s="217"/>
      <c r="R400" s="182"/>
      <c r="S400" s="182"/>
      <c r="T400" s="182"/>
      <c r="U400" s="182"/>
      <c r="V400" s="182"/>
      <c r="W400" s="182"/>
      <c r="X400" s="182"/>
      <c r="Y400" s="182"/>
      <c r="Z400" s="182"/>
      <c r="AA400" s="182"/>
      <c r="AB400" s="288"/>
      <c r="AC400" s="182"/>
      <c r="AD400" s="205"/>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4"/>
      <c r="I401" s="194"/>
      <c r="J401" s="194"/>
      <c r="K401" s="194"/>
      <c r="L401" s="194"/>
      <c r="M401" s="194"/>
      <c r="N401" s="194"/>
      <c r="O401" s="194"/>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88"/>
      <c r="B405" s="253"/>
      <c r="C405" s="252"/>
      <c r="D405" s="253"/>
      <c r="E405" s="252"/>
      <c r="F405" s="314"/>
      <c r="G405" s="237"/>
      <c r="H405" s="197"/>
      <c r="I405" s="197"/>
      <c r="J405" s="197"/>
      <c r="K405" s="197"/>
      <c r="L405" s="197"/>
      <c r="M405" s="197"/>
      <c r="N405" s="197"/>
      <c r="O405" s="197"/>
      <c r="P405" s="238"/>
      <c r="Q405" s="981"/>
      <c r="R405" s="982"/>
      <c r="S405" s="982"/>
      <c r="T405" s="982"/>
      <c r="U405" s="982"/>
      <c r="V405" s="982"/>
      <c r="W405" s="982"/>
      <c r="X405" s="982"/>
      <c r="Y405" s="982"/>
      <c r="Z405" s="982"/>
      <c r="AA405" s="983"/>
      <c r="AB405" s="260"/>
      <c r="AC405" s="261"/>
      <c r="AD405" s="261"/>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88"/>
      <c r="B406" s="253"/>
      <c r="C406" s="252"/>
      <c r="D406" s="253"/>
      <c r="E406" s="252"/>
      <c r="F406" s="314"/>
      <c r="G406" s="272" t="s">
        <v>249</v>
      </c>
      <c r="H406" s="202"/>
      <c r="I406" s="202"/>
      <c r="J406" s="202"/>
      <c r="K406" s="202"/>
      <c r="L406" s="202"/>
      <c r="M406" s="202"/>
      <c r="N406" s="202"/>
      <c r="O406" s="202"/>
      <c r="P406" s="203"/>
      <c r="Q406" s="215" t="s">
        <v>333</v>
      </c>
      <c r="R406" s="202"/>
      <c r="S406" s="202"/>
      <c r="T406" s="202"/>
      <c r="U406" s="202"/>
      <c r="V406" s="202"/>
      <c r="W406" s="202"/>
      <c r="X406" s="202"/>
      <c r="Y406" s="202"/>
      <c r="Z406" s="202"/>
      <c r="AA406" s="202"/>
      <c r="AB406" s="287" t="s">
        <v>334</v>
      </c>
      <c r="AC406" s="202"/>
      <c r="AD406" s="203"/>
      <c r="AE406" s="273"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88"/>
      <c r="B407" s="253"/>
      <c r="C407" s="252"/>
      <c r="D407" s="253"/>
      <c r="E407" s="252"/>
      <c r="F407" s="314"/>
      <c r="G407" s="204"/>
      <c r="H407" s="182"/>
      <c r="I407" s="182"/>
      <c r="J407" s="182"/>
      <c r="K407" s="182"/>
      <c r="L407" s="182"/>
      <c r="M407" s="182"/>
      <c r="N407" s="182"/>
      <c r="O407" s="182"/>
      <c r="P407" s="205"/>
      <c r="Q407" s="217"/>
      <c r="R407" s="182"/>
      <c r="S407" s="182"/>
      <c r="T407" s="182"/>
      <c r="U407" s="182"/>
      <c r="V407" s="182"/>
      <c r="W407" s="182"/>
      <c r="X407" s="182"/>
      <c r="Y407" s="182"/>
      <c r="Z407" s="182"/>
      <c r="AA407" s="182"/>
      <c r="AB407" s="288"/>
      <c r="AC407" s="182"/>
      <c r="AD407" s="205"/>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4"/>
      <c r="I408" s="194"/>
      <c r="J408" s="194"/>
      <c r="K408" s="194"/>
      <c r="L408" s="194"/>
      <c r="M408" s="194"/>
      <c r="N408" s="194"/>
      <c r="O408" s="194"/>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88"/>
      <c r="B412" s="253"/>
      <c r="C412" s="252"/>
      <c r="D412" s="253"/>
      <c r="E412" s="252"/>
      <c r="F412" s="314"/>
      <c r="G412" s="237"/>
      <c r="H412" s="197"/>
      <c r="I412" s="197"/>
      <c r="J412" s="197"/>
      <c r="K412" s="197"/>
      <c r="L412" s="197"/>
      <c r="M412" s="197"/>
      <c r="N412" s="197"/>
      <c r="O412" s="197"/>
      <c r="P412" s="238"/>
      <c r="Q412" s="981"/>
      <c r="R412" s="982"/>
      <c r="S412" s="982"/>
      <c r="T412" s="982"/>
      <c r="U412" s="982"/>
      <c r="V412" s="982"/>
      <c r="W412" s="982"/>
      <c r="X412" s="982"/>
      <c r="Y412" s="982"/>
      <c r="Z412" s="982"/>
      <c r="AA412" s="983"/>
      <c r="AB412" s="260"/>
      <c r="AC412" s="261"/>
      <c r="AD412" s="261"/>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88"/>
      <c r="B413" s="253"/>
      <c r="C413" s="252"/>
      <c r="D413" s="253"/>
      <c r="E413" s="252"/>
      <c r="F413" s="314"/>
      <c r="G413" s="272" t="s">
        <v>249</v>
      </c>
      <c r="H413" s="202"/>
      <c r="I413" s="202"/>
      <c r="J413" s="202"/>
      <c r="K413" s="202"/>
      <c r="L413" s="202"/>
      <c r="M413" s="202"/>
      <c r="N413" s="202"/>
      <c r="O413" s="202"/>
      <c r="P413" s="203"/>
      <c r="Q413" s="215" t="s">
        <v>333</v>
      </c>
      <c r="R413" s="202"/>
      <c r="S413" s="202"/>
      <c r="T413" s="202"/>
      <c r="U413" s="202"/>
      <c r="V413" s="202"/>
      <c r="W413" s="202"/>
      <c r="X413" s="202"/>
      <c r="Y413" s="202"/>
      <c r="Z413" s="202"/>
      <c r="AA413" s="202"/>
      <c r="AB413" s="287" t="s">
        <v>334</v>
      </c>
      <c r="AC413" s="202"/>
      <c r="AD413" s="203"/>
      <c r="AE413" s="273"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88"/>
      <c r="B414" s="253"/>
      <c r="C414" s="252"/>
      <c r="D414" s="253"/>
      <c r="E414" s="252"/>
      <c r="F414" s="314"/>
      <c r="G414" s="204"/>
      <c r="H414" s="182"/>
      <c r="I414" s="182"/>
      <c r="J414" s="182"/>
      <c r="K414" s="182"/>
      <c r="L414" s="182"/>
      <c r="M414" s="182"/>
      <c r="N414" s="182"/>
      <c r="O414" s="182"/>
      <c r="P414" s="205"/>
      <c r="Q414" s="217"/>
      <c r="R414" s="182"/>
      <c r="S414" s="182"/>
      <c r="T414" s="182"/>
      <c r="U414" s="182"/>
      <c r="V414" s="182"/>
      <c r="W414" s="182"/>
      <c r="X414" s="182"/>
      <c r="Y414" s="182"/>
      <c r="Z414" s="182"/>
      <c r="AA414" s="182"/>
      <c r="AB414" s="288"/>
      <c r="AC414" s="182"/>
      <c r="AD414" s="205"/>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4"/>
      <c r="I415" s="194"/>
      <c r="J415" s="194"/>
      <c r="K415" s="194"/>
      <c r="L415" s="194"/>
      <c r="M415" s="194"/>
      <c r="N415" s="194"/>
      <c r="O415" s="194"/>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88"/>
      <c r="B419" s="253"/>
      <c r="C419" s="252"/>
      <c r="D419" s="253"/>
      <c r="E419" s="252"/>
      <c r="F419" s="314"/>
      <c r="G419" s="237"/>
      <c r="H419" s="197"/>
      <c r="I419" s="197"/>
      <c r="J419" s="197"/>
      <c r="K419" s="197"/>
      <c r="L419" s="197"/>
      <c r="M419" s="197"/>
      <c r="N419" s="197"/>
      <c r="O419" s="197"/>
      <c r="P419" s="238"/>
      <c r="Q419" s="981"/>
      <c r="R419" s="982"/>
      <c r="S419" s="982"/>
      <c r="T419" s="982"/>
      <c r="U419" s="982"/>
      <c r="V419" s="982"/>
      <c r="W419" s="982"/>
      <c r="X419" s="982"/>
      <c r="Y419" s="982"/>
      <c r="Z419" s="982"/>
      <c r="AA419" s="983"/>
      <c r="AB419" s="260"/>
      <c r="AC419" s="261"/>
      <c r="AD419" s="261"/>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88"/>
      <c r="B420" s="253"/>
      <c r="C420" s="252"/>
      <c r="D420" s="253"/>
      <c r="E420" s="252"/>
      <c r="F420" s="314"/>
      <c r="G420" s="272" t="s">
        <v>249</v>
      </c>
      <c r="H420" s="202"/>
      <c r="I420" s="202"/>
      <c r="J420" s="202"/>
      <c r="K420" s="202"/>
      <c r="L420" s="202"/>
      <c r="M420" s="202"/>
      <c r="N420" s="202"/>
      <c r="O420" s="202"/>
      <c r="P420" s="203"/>
      <c r="Q420" s="215" t="s">
        <v>333</v>
      </c>
      <c r="R420" s="202"/>
      <c r="S420" s="202"/>
      <c r="T420" s="202"/>
      <c r="U420" s="202"/>
      <c r="V420" s="202"/>
      <c r="W420" s="202"/>
      <c r="X420" s="202"/>
      <c r="Y420" s="202"/>
      <c r="Z420" s="202"/>
      <c r="AA420" s="202"/>
      <c r="AB420" s="287" t="s">
        <v>334</v>
      </c>
      <c r="AC420" s="202"/>
      <c r="AD420" s="203"/>
      <c r="AE420" s="273"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88"/>
      <c r="B421" s="253"/>
      <c r="C421" s="252"/>
      <c r="D421" s="253"/>
      <c r="E421" s="252"/>
      <c r="F421" s="314"/>
      <c r="G421" s="204"/>
      <c r="H421" s="182"/>
      <c r="I421" s="182"/>
      <c r="J421" s="182"/>
      <c r="K421" s="182"/>
      <c r="L421" s="182"/>
      <c r="M421" s="182"/>
      <c r="N421" s="182"/>
      <c r="O421" s="182"/>
      <c r="P421" s="205"/>
      <c r="Q421" s="217"/>
      <c r="R421" s="182"/>
      <c r="S421" s="182"/>
      <c r="T421" s="182"/>
      <c r="U421" s="182"/>
      <c r="V421" s="182"/>
      <c r="W421" s="182"/>
      <c r="X421" s="182"/>
      <c r="Y421" s="182"/>
      <c r="Z421" s="182"/>
      <c r="AA421" s="182"/>
      <c r="AB421" s="288"/>
      <c r="AC421" s="182"/>
      <c r="AD421" s="205"/>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4"/>
      <c r="I422" s="194"/>
      <c r="J422" s="194"/>
      <c r="K422" s="194"/>
      <c r="L422" s="194"/>
      <c r="M422" s="194"/>
      <c r="N422" s="194"/>
      <c r="O422" s="194"/>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88"/>
      <c r="B426" s="253"/>
      <c r="C426" s="252"/>
      <c r="D426" s="253"/>
      <c r="E426" s="315"/>
      <c r="F426" s="316"/>
      <c r="G426" s="237"/>
      <c r="H426" s="197"/>
      <c r="I426" s="197"/>
      <c r="J426" s="197"/>
      <c r="K426" s="197"/>
      <c r="L426" s="197"/>
      <c r="M426" s="197"/>
      <c r="N426" s="197"/>
      <c r="O426" s="197"/>
      <c r="P426" s="238"/>
      <c r="Q426" s="981"/>
      <c r="R426" s="982"/>
      <c r="S426" s="982"/>
      <c r="T426" s="982"/>
      <c r="U426" s="982"/>
      <c r="V426" s="982"/>
      <c r="W426" s="982"/>
      <c r="X426" s="982"/>
      <c r="Y426" s="982"/>
      <c r="Z426" s="982"/>
      <c r="AA426" s="983"/>
      <c r="AB426" s="260"/>
      <c r="AC426" s="261"/>
      <c r="AD426" s="261"/>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988"/>
      <c r="B427" s="253"/>
      <c r="C427" s="252"/>
      <c r="D427" s="253"/>
      <c r="E427" s="190" t="s">
        <v>296</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988"/>
      <c r="B428" s="253"/>
      <c r="C428" s="252"/>
      <c r="D428" s="253"/>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988"/>
      <c r="B429" s="253"/>
      <c r="C429" s="315"/>
      <c r="D429" s="986"/>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customHeight="1" x14ac:dyDescent="0.15">
      <c r="A430" s="988"/>
      <c r="B430" s="253"/>
      <c r="C430" s="250" t="s">
        <v>668</v>
      </c>
      <c r="D430" s="251"/>
      <c r="E430" s="239" t="s">
        <v>396</v>
      </c>
      <c r="F430" s="446"/>
      <c r="G430" s="241" t="s">
        <v>252</v>
      </c>
      <c r="H430" s="191"/>
      <c r="I430" s="191"/>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06"/>
      <c r="Z431" s="207"/>
      <c r="AA431" s="208"/>
      <c r="AB431" s="215" t="s">
        <v>11</v>
      </c>
      <c r="AC431" s="202"/>
      <c r="AD431" s="203"/>
      <c r="AE431" s="221" t="s">
        <v>240</v>
      </c>
      <c r="AF431" s="222"/>
      <c r="AG431" s="222"/>
      <c r="AH431" s="223"/>
      <c r="AI431" s="214" t="s">
        <v>540</v>
      </c>
      <c r="AJ431" s="214"/>
      <c r="AK431" s="214"/>
      <c r="AL431" s="215"/>
      <c r="AM431" s="214" t="s">
        <v>541</v>
      </c>
      <c r="AN431" s="214"/>
      <c r="AO431" s="214"/>
      <c r="AP431" s="215"/>
      <c r="AQ431" s="215" t="s">
        <v>232</v>
      </c>
      <c r="AR431" s="202"/>
      <c r="AS431" s="202"/>
      <c r="AT431" s="203"/>
      <c r="AU431" s="179" t="s">
        <v>134</v>
      </c>
      <c r="AV431" s="179"/>
      <c r="AW431" s="179"/>
      <c r="AX431" s="180"/>
      <c r="AY431">
        <f>COUNTA($G$433)</f>
        <v>1</v>
      </c>
    </row>
    <row r="432" spans="1:51" ht="18.75" customHeight="1" x14ac:dyDescent="0.15">
      <c r="A432" s="988"/>
      <c r="B432" s="253"/>
      <c r="C432" s="252"/>
      <c r="D432" s="253"/>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17"/>
      <c r="AC432" s="182"/>
      <c r="AD432" s="205"/>
      <c r="AE432" s="181" t="s">
        <v>715</v>
      </c>
      <c r="AF432" s="181"/>
      <c r="AG432" s="182" t="s">
        <v>233</v>
      </c>
      <c r="AH432" s="205"/>
      <c r="AI432" s="216"/>
      <c r="AJ432" s="216"/>
      <c r="AK432" s="216"/>
      <c r="AL432" s="217"/>
      <c r="AM432" s="216"/>
      <c r="AN432" s="216"/>
      <c r="AO432" s="216"/>
      <c r="AP432" s="217"/>
      <c r="AQ432" s="231" t="s">
        <v>715</v>
      </c>
      <c r="AR432" s="181"/>
      <c r="AS432" s="182" t="s">
        <v>233</v>
      </c>
      <c r="AT432" s="205"/>
      <c r="AU432" s="181" t="s">
        <v>715</v>
      </c>
      <c r="AV432" s="181"/>
      <c r="AW432" s="182" t="s">
        <v>179</v>
      </c>
      <c r="AX432" s="183"/>
      <c r="AY432">
        <f>$AY$431</f>
        <v>1</v>
      </c>
    </row>
    <row r="433" spans="1:51" ht="23.25" customHeight="1" x14ac:dyDescent="0.15">
      <c r="A433" s="988"/>
      <c r="B433" s="253"/>
      <c r="C433" s="252"/>
      <c r="D433" s="253"/>
      <c r="E433" s="199"/>
      <c r="F433" s="200"/>
      <c r="G433" s="232" t="s">
        <v>715</v>
      </c>
      <c r="H433" s="194"/>
      <c r="I433" s="194"/>
      <c r="J433" s="194"/>
      <c r="K433" s="194"/>
      <c r="L433" s="194"/>
      <c r="M433" s="194"/>
      <c r="N433" s="194"/>
      <c r="O433" s="194"/>
      <c r="P433" s="194"/>
      <c r="Q433" s="194"/>
      <c r="R433" s="194"/>
      <c r="S433" s="194"/>
      <c r="T433" s="194"/>
      <c r="U433" s="194"/>
      <c r="V433" s="194"/>
      <c r="W433" s="194"/>
      <c r="X433" s="233"/>
      <c r="Y433" s="175" t="s">
        <v>12</v>
      </c>
      <c r="Z433" s="176"/>
      <c r="AA433" s="177"/>
      <c r="AB433" s="178" t="s">
        <v>715</v>
      </c>
      <c r="AC433" s="178"/>
      <c r="AD433" s="178"/>
      <c r="AE433" s="169" t="s">
        <v>715</v>
      </c>
      <c r="AF433" s="170"/>
      <c r="AG433" s="170"/>
      <c r="AH433" s="170"/>
      <c r="AI433" s="169" t="s">
        <v>715</v>
      </c>
      <c r="AJ433" s="170"/>
      <c r="AK433" s="170"/>
      <c r="AL433" s="170"/>
      <c r="AM433" s="169" t="s">
        <v>715</v>
      </c>
      <c r="AN433" s="170"/>
      <c r="AO433" s="170"/>
      <c r="AP433" s="171"/>
      <c r="AQ433" s="169" t="s">
        <v>715</v>
      </c>
      <c r="AR433" s="170"/>
      <c r="AS433" s="170"/>
      <c r="AT433" s="171"/>
      <c r="AU433" s="170" t="s">
        <v>715</v>
      </c>
      <c r="AV433" s="170"/>
      <c r="AW433" s="170"/>
      <c r="AX433" s="211"/>
      <c r="AY433">
        <f t="shared" ref="AY433:AY435" si="63">$AY$431</f>
        <v>1</v>
      </c>
    </row>
    <row r="434" spans="1:51" ht="23.25" customHeight="1" x14ac:dyDescent="0.15">
      <c r="A434" s="988"/>
      <c r="B434" s="253"/>
      <c r="C434" s="252"/>
      <c r="D434" s="253"/>
      <c r="E434" s="199"/>
      <c r="F434" s="200"/>
      <c r="G434" s="234"/>
      <c r="H434" s="235"/>
      <c r="I434" s="235"/>
      <c r="J434" s="235"/>
      <c r="K434" s="235"/>
      <c r="L434" s="235"/>
      <c r="M434" s="235"/>
      <c r="N434" s="235"/>
      <c r="O434" s="235"/>
      <c r="P434" s="235"/>
      <c r="Q434" s="235"/>
      <c r="R434" s="235"/>
      <c r="S434" s="235"/>
      <c r="T434" s="235"/>
      <c r="U434" s="235"/>
      <c r="V434" s="235"/>
      <c r="W434" s="235"/>
      <c r="X434" s="236"/>
      <c r="Y434" s="212" t="s">
        <v>54</v>
      </c>
      <c r="Z434" s="161"/>
      <c r="AA434" s="162"/>
      <c r="AB434" s="224" t="s">
        <v>715</v>
      </c>
      <c r="AC434" s="224"/>
      <c r="AD434" s="224"/>
      <c r="AE434" s="169" t="s">
        <v>715</v>
      </c>
      <c r="AF434" s="170"/>
      <c r="AG434" s="170"/>
      <c r="AH434" s="171"/>
      <c r="AI434" s="169" t="s">
        <v>715</v>
      </c>
      <c r="AJ434" s="170"/>
      <c r="AK434" s="170"/>
      <c r="AL434" s="170"/>
      <c r="AM434" s="169" t="s">
        <v>715</v>
      </c>
      <c r="AN434" s="170"/>
      <c r="AO434" s="170"/>
      <c r="AP434" s="171"/>
      <c r="AQ434" s="169" t="s">
        <v>715</v>
      </c>
      <c r="AR434" s="170"/>
      <c r="AS434" s="170"/>
      <c r="AT434" s="171"/>
      <c r="AU434" s="170" t="s">
        <v>715</v>
      </c>
      <c r="AV434" s="170"/>
      <c r="AW434" s="170"/>
      <c r="AX434" s="211"/>
      <c r="AY434">
        <f t="shared" si="63"/>
        <v>1</v>
      </c>
    </row>
    <row r="435" spans="1:51" ht="23.25" customHeight="1" x14ac:dyDescent="0.15">
      <c r="A435" s="988"/>
      <c r="B435" s="253"/>
      <c r="C435" s="252"/>
      <c r="D435" s="253"/>
      <c r="E435" s="199"/>
      <c r="F435" s="200"/>
      <c r="G435" s="237"/>
      <c r="H435" s="197"/>
      <c r="I435" s="197"/>
      <c r="J435" s="197"/>
      <c r="K435" s="197"/>
      <c r="L435" s="197"/>
      <c r="M435" s="197"/>
      <c r="N435" s="197"/>
      <c r="O435" s="197"/>
      <c r="P435" s="197"/>
      <c r="Q435" s="197"/>
      <c r="R435" s="197"/>
      <c r="S435" s="197"/>
      <c r="T435" s="197"/>
      <c r="U435" s="197"/>
      <c r="V435" s="197"/>
      <c r="W435" s="197"/>
      <c r="X435" s="238"/>
      <c r="Y435" s="212" t="s">
        <v>13</v>
      </c>
      <c r="Z435" s="161"/>
      <c r="AA435" s="162"/>
      <c r="AB435" s="213" t="s">
        <v>180</v>
      </c>
      <c r="AC435" s="213"/>
      <c r="AD435" s="213"/>
      <c r="AE435" s="169" t="s">
        <v>715</v>
      </c>
      <c r="AF435" s="170"/>
      <c r="AG435" s="170"/>
      <c r="AH435" s="171"/>
      <c r="AI435" s="169" t="s">
        <v>715</v>
      </c>
      <c r="AJ435" s="170"/>
      <c r="AK435" s="170"/>
      <c r="AL435" s="170"/>
      <c r="AM435" s="169" t="s">
        <v>715</v>
      </c>
      <c r="AN435" s="170"/>
      <c r="AO435" s="170"/>
      <c r="AP435" s="171"/>
      <c r="AQ435" s="169" t="s">
        <v>715</v>
      </c>
      <c r="AR435" s="170"/>
      <c r="AS435" s="170"/>
      <c r="AT435" s="171"/>
      <c r="AU435" s="170" t="s">
        <v>715</v>
      </c>
      <c r="AV435" s="170"/>
      <c r="AW435" s="170"/>
      <c r="AX435" s="211"/>
      <c r="AY435">
        <f t="shared" si="63"/>
        <v>1</v>
      </c>
    </row>
    <row r="436" spans="1:51" ht="18.75" hidden="1" customHeight="1" x14ac:dyDescent="0.15">
      <c r="A436" s="988"/>
      <c r="B436" s="253"/>
      <c r="C436" s="252"/>
      <c r="D436" s="253"/>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06"/>
      <c r="Z436" s="207"/>
      <c r="AA436" s="208"/>
      <c r="AB436" s="215" t="s">
        <v>11</v>
      </c>
      <c r="AC436" s="202"/>
      <c r="AD436" s="203"/>
      <c r="AE436" s="221" t="s">
        <v>240</v>
      </c>
      <c r="AF436" s="222"/>
      <c r="AG436" s="222"/>
      <c r="AH436" s="223"/>
      <c r="AI436" s="214" t="s">
        <v>540</v>
      </c>
      <c r="AJ436" s="214"/>
      <c r="AK436" s="214"/>
      <c r="AL436" s="215"/>
      <c r="AM436" s="214" t="s">
        <v>541</v>
      </c>
      <c r="AN436" s="214"/>
      <c r="AO436" s="214"/>
      <c r="AP436" s="215"/>
      <c r="AQ436" s="215" t="s">
        <v>232</v>
      </c>
      <c r="AR436" s="202"/>
      <c r="AS436" s="202"/>
      <c r="AT436" s="203"/>
      <c r="AU436" s="179" t="s">
        <v>134</v>
      </c>
      <c r="AV436" s="179"/>
      <c r="AW436" s="179"/>
      <c r="AX436" s="180"/>
      <c r="AY436">
        <f>COUNTA($G$438)</f>
        <v>0</v>
      </c>
    </row>
    <row r="437" spans="1:51" ht="18.75" hidden="1" customHeight="1" x14ac:dyDescent="0.15">
      <c r="A437" s="988"/>
      <c r="B437" s="253"/>
      <c r="C437" s="252"/>
      <c r="D437" s="253"/>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17"/>
      <c r="AC437" s="182"/>
      <c r="AD437" s="205"/>
      <c r="AE437" s="181"/>
      <c r="AF437" s="181"/>
      <c r="AG437" s="182" t="s">
        <v>233</v>
      </c>
      <c r="AH437" s="205"/>
      <c r="AI437" s="216"/>
      <c r="AJ437" s="216"/>
      <c r="AK437" s="216"/>
      <c r="AL437" s="217"/>
      <c r="AM437" s="216"/>
      <c r="AN437" s="216"/>
      <c r="AO437" s="216"/>
      <c r="AP437" s="217"/>
      <c r="AQ437" s="231"/>
      <c r="AR437" s="181"/>
      <c r="AS437" s="182" t="s">
        <v>233</v>
      </c>
      <c r="AT437" s="205"/>
      <c r="AU437" s="181"/>
      <c r="AV437" s="181"/>
      <c r="AW437" s="182" t="s">
        <v>179</v>
      </c>
      <c r="AX437" s="183"/>
      <c r="AY437">
        <f>$AY$436</f>
        <v>0</v>
      </c>
    </row>
    <row r="438" spans="1:51" ht="23.25" hidden="1" customHeight="1" x14ac:dyDescent="0.15">
      <c r="A438" s="988"/>
      <c r="B438" s="253"/>
      <c r="C438" s="252"/>
      <c r="D438" s="253"/>
      <c r="E438" s="199"/>
      <c r="F438" s="200"/>
      <c r="G438" s="232"/>
      <c r="H438" s="194"/>
      <c r="I438" s="194"/>
      <c r="J438" s="194"/>
      <c r="K438" s="194"/>
      <c r="L438" s="194"/>
      <c r="M438" s="194"/>
      <c r="N438" s="194"/>
      <c r="O438" s="194"/>
      <c r="P438" s="194"/>
      <c r="Q438" s="194"/>
      <c r="R438" s="194"/>
      <c r="S438" s="194"/>
      <c r="T438" s="194"/>
      <c r="U438" s="194"/>
      <c r="V438" s="194"/>
      <c r="W438" s="194"/>
      <c r="X438" s="233"/>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1"/>
      <c r="AY438">
        <f t="shared" ref="AY438:AY440" si="64">$AY$436</f>
        <v>0</v>
      </c>
    </row>
    <row r="439" spans="1:51" ht="23.25" hidden="1" customHeight="1" x14ac:dyDescent="0.15">
      <c r="A439" s="988"/>
      <c r="B439" s="253"/>
      <c r="C439" s="252"/>
      <c r="D439" s="253"/>
      <c r="E439" s="199"/>
      <c r="F439" s="200"/>
      <c r="G439" s="234"/>
      <c r="H439" s="235"/>
      <c r="I439" s="235"/>
      <c r="J439" s="235"/>
      <c r="K439" s="235"/>
      <c r="L439" s="235"/>
      <c r="M439" s="235"/>
      <c r="N439" s="235"/>
      <c r="O439" s="235"/>
      <c r="P439" s="235"/>
      <c r="Q439" s="235"/>
      <c r="R439" s="235"/>
      <c r="S439" s="235"/>
      <c r="T439" s="235"/>
      <c r="U439" s="235"/>
      <c r="V439" s="235"/>
      <c r="W439" s="235"/>
      <c r="X439" s="236"/>
      <c r="Y439" s="212" t="s">
        <v>54</v>
      </c>
      <c r="Z439" s="161"/>
      <c r="AA439" s="162"/>
      <c r="AB439" s="224"/>
      <c r="AC439" s="224"/>
      <c r="AD439" s="224"/>
      <c r="AE439" s="169"/>
      <c r="AF439" s="170"/>
      <c r="AG439" s="170"/>
      <c r="AH439" s="171"/>
      <c r="AI439" s="169"/>
      <c r="AJ439" s="170"/>
      <c r="AK439" s="170"/>
      <c r="AL439" s="170"/>
      <c r="AM439" s="169"/>
      <c r="AN439" s="170"/>
      <c r="AO439" s="170"/>
      <c r="AP439" s="171"/>
      <c r="AQ439" s="169"/>
      <c r="AR439" s="170"/>
      <c r="AS439" s="170"/>
      <c r="AT439" s="171"/>
      <c r="AU439" s="170"/>
      <c r="AV439" s="170"/>
      <c r="AW439" s="170"/>
      <c r="AX439" s="211"/>
      <c r="AY439">
        <f t="shared" si="64"/>
        <v>0</v>
      </c>
    </row>
    <row r="440" spans="1:51" ht="23.25" hidden="1" customHeight="1" x14ac:dyDescent="0.15">
      <c r="A440" s="988"/>
      <c r="B440" s="253"/>
      <c r="C440" s="252"/>
      <c r="D440" s="253"/>
      <c r="E440" s="199"/>
      <c r="F440" s="200"/>
      <c r="G440" s="237"/>
      <c r="H440" s="197"/>
      <c r="I440" s="197"/>
      <c r="J440" s="197"/>
      <c r="K440" s="197"/>
      <c r="L440" s="197"/>
      <c r="M440" s="197"/>
      <c r="N440" s="197"/>
      <c r="O440" s="197"/>
      <c r="P440" s="197"/>
      <c r="Q440" s="197"/>
      <c r="R440" s="197"/>
      <c r="S440" s="197"/>
      <c r="T440" s="197"/>
      <c r="U440" s="197"/>
      <c r="V440" s="197"/>
      <c r="W440" s="197"/>
      <c r="X440" s="238"/>
      <c r="Y440" s="212" t="s">
        <v>13</v>
      </c>
      <c r="Z440" s="161"/>
      <c r="AA440" s="162"/>
      <c r="AB440" s="213" t="s">
        <v>180</v>
      </c>
      <c r="AC440" s="213"/>
      <c r="AD440" s="213"/>
      <c r="AE440" s="169"/>
      <c r="AF440" s="170"/>
      <c r="AG440" s="170"/>
      <c r="AH440" s="171"/>
      <c r="AI440" s="169"/>
      <c r="AJ440" s="170"/>
      <c r="AK440" s="170"/>
      <c r="AL440" s="170"/>
      <c r="AM440" s="169"/>
      <c r="AN440" s="170"/>
      <c r="AO440" s="170"/>
      <c r="AP440" s="171"/>
      <c r="AQ440" s="169"/>
      <c r="AR440" s="170"/>
      <c r="AS440" s="170"/>
      <c r="AT440" s="171"/>
      <c r="AU440" s="170"/>
      <c r="AV440" s="170"/>
      <c r="AW440" s="170"/>
      <c r="AX440" s="211"/>
      <c r="AY440">
        <f t="shared" si="64"/>
        <v>0</v>
      </c>
    </row>
    <row r="441" spans="1:51" ht="18.75" hidden="1" customHeight="1" x14ac:dyDescent="0.15">
      <c r="A441" s="988"/>
      <c r="B441" s="253"/>
      <c r="C441" s="252"/>
      <c r="D441" s="253"/>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06"/>
      <c r="Z441" s="207"/>
      <c r="AA441" s="208"/>
      <c r="AB441" s="215" t="s">
        <v>11</v>
      </c>
      <c r="AC441" s="202"/>
      <c r="AD441" s="203"/>
      <c r="AE441" s="221" t="s">
        <v>240</v>
      </c>
      <c r="AF441" s="222"/>
      <c r="AG441" s="222"/>
      <c r="AH441" s="223"/>
      <c r="AI441" s="214" t="s">
        <v>540</v>
      </c>
      <c r="AJ441" s="214"/>
      <c r="AK441" s="214"/>
      <c r="AL441" s="215"/>
      <c r="AM441" s="214" t="s">
        <v>541</v>
      </c>
      <c r="AN441" s="214"/>
      <c r="AO441" s="214"/>
      <c r="AP441" s="215"/>
      <c r="AQ441" s="215" t="s">
        <v>232</v>
      </c>
      <c r="AR441" s="202"/>
      <c r="AS441" s="202"/>
      <c r="AT441" s="203"/>
      <c r="AU441" s="179" t="s">
        <v>134</v>
      </c>
      <c r="AV441" s="179"/>
      <c r="AW441" s="179"/>
      <c r="AX441" s="180"/>
      <c r="AY441">
        <f>COUNTA($G$443)</f>
        <v>0</v>
      </c>
    </row>
    <row r="442" spans="1:51" ht="18.75" hidden="1" customHeight="1" x14ac:dyDescent="0.15">
      <c r="A442" s="988"/>
      <c r="B442" s="253"/>
      <c r="C442" s="252"/>
      <c r="D442" s="253"/>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17"/>
      <c r="AC442" s="182"/>
      <c r="AD442" s="205"/>
      <c r="AE442" s="181"/>
      <c r="AF442" s="181"/>
      <c r="AG442" s="182" t="s">
        <v>233</v>
      </c>
      <c r="AH442" s="205"/>
      <c r="AI442" s="216"/>
      <c r="AJ442" s="216"/>
      <c r="AK442" s="216"/>
      <c r="AL442" s="217"/>
      <c r="AM442" s="216"/>
      <c r="AN442" s="216"/>
      <c r="AO442" s="216"/>
      <c r="AP442" s="217"/>
      <c r="AQ442" s="231"/>
      <c r="AR442" s="181"/>
      <c r="AS442" s="182" t="s">
        <v>233</v>
      </c>
      <c r="AT442" s="205"/>
      <c r="AU442" s="181"/>
      <c r="AV442" s="181"/>
      <c r="AW442" s="182" t="s">
        <v>179</v>
      </c>
      <c r="AX442" s="183"/>
      <c r="AY442">
        <f>$AY$441</f>
        <v>0</v>
      </c>
    </row>
    <row r="443" spans="1:51" ht="23.25" hidden="1" customHeight="1" x14ac:dyDescent="0.15">
      <c r="A443" s="988"/>
      <c r="B443" s="253"/>
      <c r="C443" s="252"/>
      <c r="D443" s="253"/>
      <c r="E443" s="199"/>
      <c r="F443" s="200"/>
      <c r="G443" s="232"/>
      <c r="H443" s="194"/>
      <c r="I443" s="194"/>
      <c r="J443" s="194"/>
      <c r="K443" s="194"/>
      <c r="L443" s="194"/>
      <c r="M443" s="194"/>
      <c r="N443" s="194"/>
      <c r="O443" s="194"/>
      <c r="P443" s="194"/>
      <c r="Q443" s="194"/>
      <c r="R443" s="194"/>
      <c r="S443" s="194"/>
      <c r="T443" s="194"/>
      <c r="U443" s="194"/>
      <c r="V443" s="194"/>
      <c r="W443" s="194"/>
      <c r="X443" s="233"/>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988"/>
      <c r="B444" s="253"/>
      <c r="C444" s="252"/>
      <c r="D444" s="253"/>
      <c r="E444" s="199"/>
      <c r="F444" s="200"/>
      <c r="G444" s="234"/>
      <c r="H444" s="235"/>
      <c r="I444" s="235"/>
      <c r="J444" s="235"/>
      <c r="K444" s="235"/>
      <c r="L444" s="235"/>
      <c r="M444" s="235"/>
      <c r="N444" s="235"/>
      <c r="O444" s="235"/>
      <c r="P444" s="235"/>
      <c r="Q444" s="235"/>
      <c r="R444" s="235"/>
      <c r="S444" s="235"/>
      <c r="T444" s="235"/>
      <c r="U444" s="235"/>
      <c r="V444" s="235"/>
      <c r="W444" s="235"/>
      <c r="X444" s="236"/>
      <c r="Y444" s="212" t="s">
        <v>54</v>
      </c>
      <c r="Z444" s="161"/>
      <c r="AA444" s="162"/>
      <c r="AB444" s="224"/>
      <c r="AC444" s="224"/>
      <c r="AD444" s="224"/>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988"/>
      <c r="B445" s="253"/>
      <c r="C445" s="252"/>
      <c r="D445" s="253"/>
      <c r="E445" s="199"/>
      <c r="F445" s="200"/>
      <c r="G445" s="237"/>
      <c r="H445" s="197"/>
      <c r="I445" s="197"/>
      <c r="J445" s="197"/>
      <c r="K445" s="197"/>
      <c r="L445" s="197"/>
      <c r="M445" s="197"/>
      <c r="N445" s="197"/>
      <c r="O445" s="197"/>
      <c r="P445" s="197"/>
      <c r="Q445" s="197"/>
      <c r="R445" s="197"/>
      <c r="S445" s="197"/>
      <c r="T445" s="197"/>
      <c r="U445" s="197"/>
      <c r="V445" s="197"/>
      <c r="W445" s="197"/>
      <c r="X445" s="238"/>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988"/>
      <c r="B446" s="253"/>
      <c r="C446" s="252"/>
      <c r="D446" s="253"/>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06"/>
      <c r="Z446" s="207"/>
      <c r="AA446" s="208"/>
      <c r="AB446" s="215" t="s">
        <v>11</v>
      </c>
      <c r="AC446" s="202"/>
      <c r="AD446" s="203"/>
      <c r="AE446" s="221" t="s">
        <v>240</v>
      </c>
      <c r="AF446" s="222"/>
      <c r="AG446" s="222"/>
      <c r="AH446" s="223"/>
      <c r="AI446" s="214" t="s">
        <v>540</v>
      </c>
      <c r="AJ446" s="214"/>
      <c r="AK446" s="214"/>
      <c r="AL446" s="215"/>
      <c r="AM446" s="214" t="s">
        <v>541</v>
      </c>
      <c r="AN446" s="214"/>
      <c r="AO446" s="214"/>
      <c r="AP446" s="215"/>
      <c r="AQ446" s="215" t="s">
        <v>232</v>
      </c>
      <c r="AR446" s="202"/>
      <c r="AS446" s="202"/>
      <c r="AT446" s="203"/>
      <c r="AU446" s="179" t="s">
        <v>134</v>
      </c>
      <c r="AV446" s="179"/>
      <c r="AW446" s="179"/>
      <c r="AX446" s="180"/>
      <c r="AY446">
        <f>COUNTA($G$448)</f>
        <v>0</v>
      </c>
    </row>
    <row r="447" spans="1:51" ht="18.75" hidden="1" customHeight="1" x14ac:dyDescent="0.15">
      <c r="A447" s="988"/>
      <c r="B447" s="253"/>
      <c r="C447" s="252"/>
      <c r="D447" s="253"/>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17"/>
      <c r="AC447" s="182"/>
      <c r="AD447" s="205"/>
      <c r="AE447" s="181"/>
      <c r="AF447" s="181"/>
      <c r="AG447" s="182" t="s">
        <v>233</v>
      </c>
      <c r="AH447" s="205"/>
      <c r="AI447" s="216"/>
      <c r="AJ447" s="216"/>
      <c r="AK447" s="216"/>
      <c r="AL447" s="217"/>
      <c r="AM447" s="216"/>
      <c r="AN447" s="216"/>
      <c r="AO447" s="216"/>
      <c r="AP447" s="217"/>
      <c r="AQ447" s="231"/>
      <c r="AR447" s="181"/>
      <c r="AS447" s="182" t="s">
        <v>233</v>
      </c>
      <c r="AT447" s="205"/>
      <c r="AU447" s="181"/>
      <c r="AV447" s="181"/>
      <c r="AW447" s="182" t="s">
        <v>179</v>
      </c>
      <c r="AX447" s="183"/>
      <c r="AY447">
        <f>$AY$446</f>
        <v>0</v>
      </c>
    </row>
    <row r="448" spans="1:51" ht="23.25" hidden="1" customHeight="1" x14ac:dyDescent="0.15">
      <c r="A448" s="988"/>
      <c r="B448" s="253"/>
      <c r="C448" s="252"/>
      <c r="D448" s="253"/>
      <c r="E448" s="199"/>
      <c r="F448" s="200"/>
      <c r="G448" s="232"/>
      <c r="H448" s="194"/>
      <c r="I448" s="194"/>
      <c r="J448" s="194"/>
      <c r="K448" s="194"/>
      <c r="L448" s="194"/>
      <c r="M448" s="194"/>
      <c r="N448" s="194"/>
      <c r="O448" s="194"/>
      <c r="P448" s="194"/>
      <c r="Q448" s="194"/>
      <c r="R448" s="194"/>
      <c r="S448" s="194"/>
      <c r="T448" s="194"/>
      <c r="U448" s="194"/>
      <c r="V448" s="194"/>
      <c r="W448" s="194"/>
      <c r="X448" s="233"/>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988"/>
      <c r="B449" s="253"/>
      <c r="C449" s="252"/>
      <c r="D449" s="253"/>
      <c r="E449" s="199"/>
      <c r="F449" s="200"/>
      <c r="G449" s="234"/>
      <c r="H449" s="235"/>
      <c r="I449" s="235"/>
      <c r="J449" s="235"/>
      <c r="K449" s="235"/>
      <c r="L449" s="235"/>
      <c r="M449" s="235"/>
      <c r="N449" s="235"/>
      <c r="O449" s="235"/>
      <c r="P449" s="235"/>
      <c r="Q449" s="235"/>
      <c r="R449" s="235"/>
      <c r="S449" s="235"/>
      <c r="T449" s="235"/>
      <c r="U449" s="235"/>
      <c r="V449" s="235"/>
      <c r="W449" s="235"/>
      <c r="X449" s="236"/>
      <c r="Y449" s="212" t="s">
        <v>54</v>
      </c>
      <c r="Z449" s="161"/>
      <c r="AA449" s="162"/>
      <c r="AB449" s="224"/>
      <c r="AC449" s="224"/>
      <c r="AD449" s="224"/>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988"/>
      <c r="B450" s="253"/>
      <c r="C450" s="252"/>
      <c r="D450" s="253"/>
      <c r="E450" s="199"/>
      <c r="F450" s="200"/>
      <c r="G450" s="237"/>
      <c r="H450" s="197"/>
      <c r="I450" s="197"/>
      <c r="J450" s="197"/>
      <c r="K450" s="197"/>
      <c r="L450" s="197"/>
      <c r="M450" s="197"/>
      <c r="N450" s="197"/>
      <c r="O450" s="197"/>
      <c r="P450" s="197"/>
      <c r="Q450" s="197"/>
      <c r="R450" s="197"/>
      <c r="S450" s="197"/>
      <c r="T450" s="197"/>
      <c r="U450" s="197"/>
      <c r="V450" s="197"/>
      <c r="W450" s="197"/>
      <c r="X450" s="238"/>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988"/>
      <c r="B451" s="253"/>
      <c r="C451" s="252"/>
      <c r="D451" s="253"/>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06"/>
      <c r="Z451" s="207"/>
      <c r="AA451" s="208"/>
      <c r="AB451" s="215" t="s">
        <v>11</v>
      </c>
      <c r="AC451" s="202"/>
      <c r="AD451" s="203"/>
      <c r="AE451" s="221" t="s">
        <v>240</v>
      </c>
      <c r="AF451" s="222"/>
      <c r="AG451" s="222"/>
      <c r="AH451" s="223"/>
      <c r="AI451" s="214" t="s">
        <v>540</v>
      </c>
      <c r="AJ451" s="214"/>
      <c r="AK451" s="214"/>
      <c r="AL451" s="215"/>
      <c r="AM451" s="214" t="s">
        <v>541</v>
      </c>
      <c r="AN451" s="214"/>
      <c r="AO451" s="214"/>
      <c r="AP451" s="215"/>
      <c r="AQ451" s="215" t="s">
        <v>232</v>
      </c>
      <c r="AR451" s="202"/>
      <c r="AS451" s="202"/>
      <c r="AT451" s="203"/>
      <c r="AU451" s="179" t="s">
        <v>134</v>
      </c>
      <c r="AV451" s="179"/>
      <c r="AW451" s="179"/>
      <c r="AX451" s="180"/>
      <c r="AY451">
        <f>COUNTA($G$453)</f>
        <v>0</v>
      </c>
    </row>
    <row r="452" spans="1:51" ht="18.75" hidden="1" customHeight="1" x14ac:dyDescent="0.15">
      <c r="A452" s="988"/>
      <c r="B452" s="253"/>
      <c r="C452" s="252"/>
      <c r="D452" s="253"/>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17"/>
      <c r="AC452" s="182"/>
      <c r="AD452" s="205"/>
      <c r="AE452" s="181"/>
      <c r="AF452" s="181"/>
      <c r="AG452" s="182" t="s">
        <v>233</v>
      </c>
      <c r="AH452" s="205"/>
      <c r="AI452" s="216"/>
      <c r="AJ452" s="216"/>
      <c r="AK452" s="216"/>
      <c r="AL452" s="217"/>
      <c r="AM452" s="216"/>
      <c r="AN452" s="216"/>
      <c r="AO452" s="216"/>
      <c r="AP452" s="217"/>
      <c r="AQ452" s="231"/>
      <c r="AR452" s="181"/>
      <c r="AS452" s="182" t="s">
        <v>233</v>
      </c>
      <c r="AT452" s="205"/>
      <c r="AU452" s="181"/>
      <c r="AV452" s="181"/>
      <c r="AW452" s="182" t="s">
        <v>179</v>
      </c>
      <c r="AX452" s="183"/>
      <c r="AY452">
        <f>$AY$451</f>
        <v>0</v>
      </c>
    </row>
    <row r="453" spans="1:51" ht="23.25" hidden="1" customHeight="1" x14ac:dyDescent="0.15">
      <c r="A453" s="988"/>
      <c r="B453" s="253"/>
      <c r="C453" s="252"/>
      <c r="D453" s="253"/>
      <c r="E453" s="199"/>
      <c r="F453" s="200"/>
      <c r="G453" s="232"/>
      <c r="H453" s="194"/>
      <c r="I453" s="194"/>
      <c r="J453" s="194"/>
      <c r="K453" s="194"/>
      <c r="L453" s="194"/>
      <c r="M453" s="194"/>
      <c r="N453" s="194"/>
      <c r="O453" s="194"/>
      <c r="P453" s="194"/>
      <c r="Q453" s="194"/>
      <c r="R453" s="194"/>
      <c r="S453" s="194"/>
      <c r="T453" s="194"/>
      <c r="U453" s="194"/>
      <c r="V453" s="194"/>
      <c r="W453" s="194"/>
      <c r="X453" s="233"/>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988"/>
      <c r="B454" s="253"/>
      <c r="C454" s="252"/>
      <c r="D454" s="253"/>
      <c r="E454" s="199"/>
      <c r="F454" s="200"/>
      <c r="G454" s="234"/>
      <c r="H454" s="235"/>
      <c r="I454" s="235"/>
      <c r="J454" s="235"/>
      <c r="K454" s="235"/>
      <c r="L454" s="235"/>
      <c r="M454" s="235"/>
      <c r="N454" s="235"/>
      <c r="O454" s="235"/>
      <c r="P454" s="235"/>
      <c r="Q454" s="235"/>
      <c r="R454" s="235"/>
      <c r="S454" s="235"/>
      <c r="T454" s="235"/>
      <c r="U454" s="235"/>
      <c r="V454" s="235"/>
      <c r="W454" s="235"/>
      <c r="X454" s="236"/>
      <c r="Y454" s="212" t="s">
        <v>54</v>
      </c>
      <c r="Z454" s="161"/>
      <c r="AA454" s="162"/>
      <c r="AB454" s="224"/>
      <c r="AC454" s="224"/>
      <c r="AD454" s="224"/>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988"/>
      <c r="B455" s="253"/>
      <c r="C455" s="252"/>
      <c r="D455" s="253"/>
      <c r="E455" s="199"/>
      <c r="F455" s="200"/>
      <c r="G455" s="237"/>
      <c r="H455" s="197"/>
      <c r="I455" s="197"/>
      <c r="J455" s="197"/>
      <c r="K455" s="197"/>
      <c r="L455" s="197"/>
      <c r="M455" s="197"/>
      <c r="N455" s="197"/>
      <c r="O455" s="197"/>
      <c r="P455" s="197"/>
      <c r="Q455" s="197"/>
      <c r="R455" s="197"/>
      <c r="S455" s="197"/>
      <c r="T455" s="197"/>
      <c r="U455" s="197"/>
      <c r="V455" s="197"/>
      <c r="W455" s="197"/>
      <c r="X455" s="238"/>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customHeight="1" x14ac:dyDescent="0.15">
      <c r="A456" s="988"/>
      <c r="B456" s="253"/>
      <c r="C456" s="252"/>
      <c r="D456" s="253"/>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06"/>
      <c r="Z456" s="207"/>
      <c r="AA456" s="208"/>
      <c r="AB456" s="215" t="s">
        <v>11</v>
      </c>
      <c r="AC456" s="202"/>
      <c r="AD456" s="203"/>
      <c r="AE456" s="221" t="s">
        <v>240</v>
      </c>
      <c r="AF456" s="222"/>
      <c r="AG456" s="222"/>
      <c r="AH456" s="223"/>
      <c r="AI456" s="214" t="s">
        <v>540</v>
      </c>
      <c r="AJ456" s="214"/>
      <c r="AK456" s="214"/>
      <c r="AL456" s="215"/>
      <c r="AM456" s="214" t="s">
        <v>541</v>
      </c>
      <c r="AN456" s="214"/>
      <c r="AO456" s="214"/>
      <c r="AP456" s="215"/>
      <c r="AQ456" s="215" t="s">
        <v>232</v>
      </c>
      <c r="AR456" s="202"/>
      <c r="AS456" s="202"/>
      <c r="AT456" s="203"/>
      <c r="AU456" s="179" t="s">
        <v>134</v>
      </c>
      <c r="AV456" s="179"/>
      <c r="AW456" s="179"/>
      <c r="AX456" s="180"/>
      <c r="AY456">
        <f>COUNTA($G$458)</f>
        <v>1</v>
      </c>
    </row>
    <row r="457" spans="1:51" ht="18.75" customHeight="1" x14ac:dyDescent="0.15">
      <c r="A457" s="988"/>
      <c r="B457" s="253"/>
      <c r="C457" s="252"/>
      <c r="D457" s="253"/>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17"/>
      <c r="AC457" s="182"/>
      <c r="AD457" s="205"/>
      <c r="AE457" s="181" t="s">
        <v>715</v>
      </c>
      <c r="AF457" s="181"/>
      <c r="AG457" s="182" t="s">
        <v>233</v>
      </c>
      <c r="AH457" s="205"/>
      <c r="AI457" s="216"/>
      <c r="AJ457" s="216"/>
      <c r="AK457" s="216"/>
      <c r="AL457" s="217"/>
      <c r="AM457" s="216"/>
      <c r="AN457" s="216"/>
      <c r="AO457" s="216"/>
      <c r="AP457" s="217"/>
      <c r="AQ457" s="231" t="s">
        <v>715</v>
      </c>
      <c r="AR457" s="181"/>
      <c r="AS457" s="182" t="s">
        <v>233</v>
      </c>
      <c r="AT457" s="205"/>
      <c r="AU457" s="181" t="s">
        <v>715</v>
      </c>
      <c r="AV457" s="181"/>
      <c r="AW457" s="182" t="s">
        <v>179</v>
      </c>
      <c r="AX457" s="183"/>
      <c r="AY457">
        <f>$AY$456</f>
        <v>1</v>
      </c>
    </row>
    <row r="458" spans="1:51" ht="23.25" customHeight="1" x14ac:dyDescent="0.15">
      <c r="A458" s="988"/>
      <c r="B458" s="253"/>
      <c r="C458" s="252"/>
      <c r="D458" s="253"/>
      <c r="E458" s="199"/>
      <c r="F458" s="200"/>
      <c r="G458" s="232" t="s">
        <v>715</v>
      </c>
      <c r="H458" s="194"/>
      <c r="I458" s="194"/>
      <c r="J458" s="194"/>
      <c r="K458" s="194"/>
      <c r="L458" s="194"/>
      <c r="M458" s="194"/>
      <c r="N458" s="194"/>
      <c r="O458" s="194"/>
      <c r="P458" s="194"/>
      <c r="Q458" s="194"/>
      <c r="R458" s="194"/>
      <c r="S458" s="194"/>
      <c r="T458" s="194"/>
      <c r="U458" s="194"/>
      <c r="V458" s="194"/>
      <c r="W458" s="194"/>
      <c r="X458" s="233"/>
      <c r="Y458" s="175" t="s">
        <v>12</v>
      </c>
      <c r="Z458" s="176"/>
      <c r="AA458" s="177"/>
      <c r="AB458" s="178" t="s">
        <v>715</v>
      </c>
      <c r="AC458" s="178"/>
      <c r="AD458" s="178"/>
      <c r="AE458" s="169" t="s">
        <v>715</v>
      </c>
      <c r="AF458" s="170"/>
      <c r="AG458" s="170"/>
      <c r="AH458" s="170"/>
      <c r="AI458" s="169" t="s">
        <v>715</v>
      </c>
      <c r="AJ458" s="170"/>
      <c r="AK458" s="170"/>
      <c r="AL458" s="170"/>
      <c r="AM458" s="169" t="s">
        <v>715</v>
      </c>
      <c r="AN458" s="170"/>
      <c r="AO458" s="170"/>
      <c r="AP458" s="171"/>
      <c r="AQ458" s="169" t="s">
        <v>715</v>
      </c>
      <c r="AR458" s="170"/>
      <c r="AS458" s="170"/>
      <c r="AT458" s="171"/>
      <c r="AU458" s="170" t="s">
        <v>715</v>
      </c>
      <c r="AV458" s="170"/>
      <c r="AW458" s="170"/>
      <c r="AX458" s="211"/>
      <c r="AY458">
        <f t="shared" ref="AY458:AY460" si="68">$AY$456</f>
        <v>1</v>
      </c>
    </row>
    <row r="459" spans="1:51" ht="23.25" customHeight="1" x14ac:dyDescent="0.15">
      <c r="A459" s="988"/>
      <c r="B459" s="253"/>
      <c r="C459" s="252"/>
      <c r="D459" s="253"/>
      <c r="E459" s="199"/>
      <c r="F459" s="200"/>
      <c r="G459" s="234"/>
      <c r="H459" s="235"/>
      <c r="I459" s="235"/>
      <c r="J459" s="235"/>
      <c r="K459" s="235"/>
      <c r="L459" s="235"/>
      <c r="M459" s="235"/>
      <c r="N459" s="235"/>
      <c r="O459" s="235"/>
      <c r="P459" s="235"/>
      <c r="Q459" s="235"/>
      <c r="R459" s="235"/>
      <c r="S459" s="235"/>
      <c r="T459" s="235"/>
      <c r="U459" s="235"/>
      <c r="V459" s="235"/>
      <c r="W459" s="235"/>
      <c r="X459" s="236"/>
      <c r="Y459" s="212" t="s">
        <v>54</v>
      </c>
      <c r="Z459" s="161"/>
      <c r="AA459" s="162"/>
      <c r="AB459" s="224" t="s">
        <v>715</v>
      </c>
      <c r="AC459" s="224"/>
      <c r="AD459" s="224"/>
      <c r="AE459" s="169" t="s">
        <v>715</v>
      </c>
      <c r="AF459" s="170"/>
      <c r="AG459" s="170"/>
      <c r="AH459" s="171"/>
      <c r="AI459" s="169" t="s">
        <v>715</v>
      </c>
      <c r="AJ459" s="170"/>
      <c r="AK459" s="170"/>
      <c r="AL459" s="170"/>
      <c r="AM459" s="169" t="s">
        <v>715</v>
      </c>
      <c r="AN459" s="170"/>
      <c r="AO459" s="170"/>
      <c r="AP459" s="171"/>
      <c r="AQ459" s="169" t="s">
        <v>715</v>
      </c>
      <c r="AR459" s="170"/>
      <c r="AS459" s="170"/>
      <c r="AT459" s="171"/>
      <c r="AU459" s="170" t="s">
        <v>715</v>
      </c>
      <c r="AV459" s="170"/>
      <c r="AW459" s="170"/>
      <c r="AX459" s="211"/>
      <c r="AY459">
        <f t="shared" si="68"/>
        <v>1</v>
      </c>
    </row>
    <row r="460" spans="1:51" ht="23.25" customHeight="1" x14ac:dyDescent="0.15">
      <c r="A460" s="988"/>
      <c r="B460" s="253"/>
      <c r="C460" s="252"/>
      <c r="D460" s="253"/>
      <c r="E460" s="199"/>
      <c r="F460" s="200"/>
      <c r="G460" s="237"/>
      <c r="H460" s="197"/>
      <c r="I460" s="197"/>
      <c r="J460" s="197"/>
      <c r="K460" s="197"/>
      <c r="L460" s="197"/>
      <c r="M460" s="197"/>
      <c r="N460" s="197"/>
      <c r="O460" s="197"/>
      <c r="P460" s="197"/>
      <c r="Q460" s="197"/>
      <c r="R460" s="197"/>
      <c r="S460" s="197"/>
      <c r="T460" s="197"/>
      <c r="U460" s="197"/>
      <c r="V460" s="197"/>
      <c r="W460" s="197"/>
      <c r="X460" s="238"/>
      <c r="Y460" s="212" t="s">
        <v>13</v>
      </c>
      <c r="Z460" s="161"/>
      <c r="AA460" s="162"/>
      <c r="AB460" s="213" t="s">
        <v>14</v>
      </c>
      <c r="AC460" s="213"/>
      <c r="AD460" s="213"/>
      <c r="AE460" s="169" t="s">
        <v>715</v>
      </c>
      <c r="AF460" s="170"/>
      <c r="AG460" s="170"/>
      <c r="AH460" s="171"/>
      <c r="AI460" s="169" t="s">
        <v>715</v>
      </c>
      <c r="AJ460" s="170"/>
      <c r="AK460" s="170"/>
      <c r="AL460" s="170"/>
      <c r="AM460" s="169" t="s">
        <v>715</v>
      </c>
      <c r="AN460" s="170"/>
      <c r="AO460" s="170"/>
      <c r="AP460" s="171"/>
      <c r="AQ460" s="169" t="s">
        <v>715</v>
      </c>
      <c r="AR460" s="170"/>
      <c r="AS460" s="170"/>
      <c r="AT460" s="171"/>
      <c r="AU460" s="170" t="s">
        <v>715</v>
      </c>
      <c r="AV460" s="170"/>
      <c r="AW460" s="170"/>
      <c r="AX460" s="211"/>
      <c r="AY460">
        <f t="shared" si="68"/>
        <v>1</v>
      </c>
    </row>
    <row r="461" spans="1:51" ht="18.75" hidden="1" customHeight="1" x14ac:dyDescent="0.15">
      <c r="A461" s="988"/>
      <c r="B461" s="253"/>
      <c r="C461" s="252"/>
      <c r="D461" s="253"/>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06"/>
      <c r="Z461" s="207"/>
      <c r="AA461" s="208"/>
      <c r="AB461" s="215" t="s">
        <v>11</v>
      </c>
      <c r="AC461" s="202"/>
      <c r="AD461" s="203"/>
      <c r="AE461" s="221" t="s">
        <v>240</v>
      </c>
      <c r="AF461" s="222"/>
      <c r="AG461" s="222"/>
      <c r="AH461" s="223"/>
      <c r="AI461" s="214" t="s">
        <v>540</v>
      </c>
      <c r="AJ461" s="214"/>
      <c r="AK461" s="214"/>
      <c r="AL461" s="215"/>
      <c r="AM461" s="214" t="s">
        <v>541</v>
      </c>
      <c r="AN461" s="214"/>
      <c r="AO461" s="214"/>
      <c r="AP461" s="215"/>
      <c r="AQ461" s="215" t="s">
        <v>232</v>
      </c>
      <c r="AR461" s="202"/>
      <c r="AS461" s="202"/>
      <c r="AT461" s="203"/>
      <c r="AU461" s="179" t="s">
        <v>134</v>
      </c>
      <c r="AV461" s="179"/>
      <c r="AW461" s="179"/>
      <c r="AX461" s="180"/>
      <c r="AY461">
        <f>COUNTA($G$463)</f>
        <v>0</v>
      </c>
    </row>
    <row r="462" spans="1:51" ht="18.75" hidden="1" customHeight="1" x14ac:dyDescent="0.15">
      <c r="A462" s="988"/>
      <c r="B462" s="253"/>
      <c r="C462" s="252"/>
      <c r="D462" s="253"/>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17"/>
      <c r="AC462" s="182"/>
      <c r="AD462" s="205"/>
      <c r="AE462" s="181"/>
      <c r="AF462" s="181"/>
      <c r="AG462" s="182" t="s">
        <v>233</v>
      </c>
      <c r="AH462" s="205"/>
      <c r="AI462" s="216"/>
      <c r="AJ462" s="216"/>
      <c r="AK462" s="216"/>
      <c r="AL462" s="217"/>
      <c r="AM462" s="216"/>
      <c r="AN462" s="216"/>
      <c r="AO462" s="216"/>
      <c r="AP462" s="217"/>
      <c r="AQ462" s="231"/>
      <c r="AR462" s="181"/>
      <c r="AS462" s="182" t="s">
        <v>233</v>
      </c>
      <c r="AT462" s="205"/>
      <c r="AU462" s="181"/>
      <c r="AV462" s="181"/>
      <c r="AW462" s="182" t="s">
        <v>179</v>
      </c>
      <c r="AX462" s="183"/>
      <c r="AY462">
        <f>$AY$461</f>
        <v>0</v>
      </c>
    </row>
    <row r="463" spans="1:51" ht="23.25" hidden="1" customHeight="1" x14ac:dyDescent="0.15">
      <c r="A463" s="988"/>
      <c r="B463" s="253"/>
      <c r="C463" s="252"/>
      <c r="D463" s="253"/>
      <c r="E463" s="199"/>
      <c r="F463" s="200"/>
      <c r="G463" s="232"/>
      <c r="H463" s="194"/>
      <c r="I463" s="194"/>
      <c r="J463" s="194"/>
      <c r="K463" s="194"/>
      <c r="L463" s="194"/>
      <c r="M463" s="194"/>
      <c r="N463" s="194"/>
      <c r="O463" s="194"/>
      <c r="P463" s="194"/>
      <c r="Q463" s="194"/>
      <c r="R463" s="194"/>
      <c r="S463" s="194"/>
      <c r="T463" s="194"/>
      <c r="U463" s="194"/>
      <c r="V463" s="194"/>
      <c r="W463" s="194"/>
      <c r="X463" s="233"/>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23.25" hidden="1" customHeight="1" x14ac:dyDescent="0.15">
      <c r="A464" s="988"/>
      <c r="B464" s="253"/>
      <c r="C464" s="252"/>
      <c r="D464" s="253"/>
      <c r="E464" s="199"/>
      <c r="F464" s="200"/>
      <c r="G464" s="234"/>
      <c r="H464" s="235"/>
      <c r="I464" s="235"/>
      <c r="J464" s="235"/>
      <c r="K464" s="235"/>
      <c r="L464" s="235"/>
      <c r="M464" s="235"/>
      <c r="N464" s="235"/>
      <c r="O464" s="235"/>
      <c r="P464" s="235"/>
      <c r="Q464" s="235"/>
      <c r="R464" s="235"/>
      <c r="S464" s="235"/>
      <c r="T464" s="235"/>
      <c r="U464" s="235"/>
      <c r="V464" s="235"/>
      <c r="W464" s="235"/>
      <c r="X464" s="236"/>
      <c r="Y464" s="212" t="s">
        <v>54</v>
      </c>
      <c r="Z464" s="161"/>
      <c r="AA464" s="162"/>
      <c r="AB464" s="224"/>
      <c r="AC464" s="224"/>
      <c r="AD464" s="224"/>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23.25" hidden="1" customHeight="1" x14ac:dyDescent="0.15">
      <c r="A465" s="988"/>
      <c r="B465" s="253"/>
      <c r="C465" s="252"/>
      <c r="D465" s="253"/>
      <c r="E465" s="199"/>
      <c r="F465" s="200"/>
      <c r="G465" s="237"/>
      <c r="H465" s="197"/>
      <c r="I465" s="197"/>
      <c r="J465" s="197"/>
      <c r="K465" s="197"/>
      <c r="L465" s="197"/>
      <c r="M465" s="197"/>
      <c r="N465" s="197"/>
      <c r="O465" s="197"/>
      <c r="P465" s="197"/>
      <c r="Q465" s="197"/>
      <c r="R465" s="197"/>
      <c r="S465" s="197"/>
      <c r="T465" s="197"/>
      <c r="U465" s="197"/>
      <c r="V465" s="197"/>
      <c r="W465" s="197"/>
      <c r="X465" s="238"/>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988"/>
      <c r="B466" s="253"/>
      <c r="C466" s="252"/>
      <c r="D466" s="253"/>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06"/>
      <c r="Z466" s="207"/>
      <c r="AA466" s="208"/>
      <c r="AB466" s="215" t="s">
        <v>11</v>
      </c>
      <c r="AC466" s="202"/>
      <c r="AD466" s="203"/>
      <c r="AE466" s="221" t="s">
        <v>240</v>
      </c>
      <c r="AF466" s="222"/>
      <c r="AG466" s="222"/>
      <c r="AH466" s="223"/>
      <c r="AI466" s="214" t="s">
        <v>540</v>
      </c>
      <c r="AJ466" s="214"/>
      <c r="AK466" s="214"/>
      <c r="AL466" s="215"/>
      <c r="AM466" s="214" t="s">
        <v>541</v>
      </c>
      <c r="AN466" s="214"/>
      <c r="AO466" s="214"/>
      <c r="AP466" s="215"/>
      <c r="AQ466" s="215" t="s">
        <v>232</v>
      </c>
      <c r="AR466" s="202"/>
      <c r="AS466" s="202"/>
      <c r="AT466" s="203"/>
      <c r="AU466" s="179" t="s">
        <v>134</v>
      </c>
      <c r="AV466" s="179"/>
      <c r="AW466" s="179"/>
      <c r="AX466" s="180"/>
      <c r="AY466">
        <f>COUNTA($G$468)</f>
        <v>0</v>
      </c>
    </row>
    <row r="467" spans="1:51" ht="18.75" hidden="1" customHeight="1" x14ac:dyDescent="0.15">
      <c r="A467" s="988"/>
      <c r="B467" s="253"/>
      <c r="C467" s="252"/>
      <c r="D467" s="253"/>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17"/>
      <c r="AC467" s="182"/>
      <c r="AD467" s="205"/>
      <c r="AE467" s="181"/>
      <c r="AF467" s="181"/>
      <c r="AG467" s="182" t="s">
        <v>233</v>
      </c>
      <c r="AH467" s="205"/>
      <c r="AI467" s="216"/>
      <c r="AJ467" s="216"/>
      <c r="AK467" s="216"/>
      <c r="AL467" s="217"/>
      <c r="AM467" s="216"/>
      <c r="AN467" s="216"/>
      <c r="AO467" s="216"/>
      <c r="AP467" s="217"/>
      <c r="AQ467" s="231"/>
      <c r="AR467" s="181"/>
      <c r="AS467" s="182" t="s">
        <v>233</v>
      </c>
      <c r="AT467" s="205"/>
      <c r="AU467" s="181"/>
      <c r="AV467" s="181"/>
      <c r="AW467" s="182" t="s">
        <v>179</v>
      </c>
      <c r="AX467" s="183"/>
      <c r="AY467">
        <f>$AY$466</f>
        <v>0</v>
      </c>
    </row>
    <row r="468" spans="1:51" ht="23.25" hidden="1" customHeight="1" x14ac:dyDescent="0.15">
      <c r="A468" s="988"/>
      <c r="B468" s="253"/>
      <c r="C468" s="252"/>
      <c r="D468" s="253"/>
      <c r="E468" s="199"/>
      <c r="F468" s="200"/>
      <c r="G468" s="232"/>
      <c r="H468" s="194"/>
      <c r="I468" s="194"/>
      <c r="J468" s="194"/>
      <c r="K468" s="194"/>
      <c r="L468" s="194"/>
      <c r="M468" s="194"/>
      <c r="N468" s="194"/>
      <c r="O468" s="194"/>
      <c r="P468" s="194"/>
      <c r="Q468" s="194"/>
      <c r="R468" s="194"/>
      <c r="S468" s="194"/>
      <c r="T468" s="194"/>
      <c r="U468" s="194"/>
      <c r="V468" s="194"/>
      <c r="W468" s="194"/>
      <c r="X468" s="233"/>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988"/>
      <c r="B469" s="253"/>
      <c r="C469" s="252"/>
      <c r="D469" s="253"/>
      <c r="E469" s="199"/>
      <c r="F469" s="200"/>
      <c r="G469" s="234"/>
      <c r="H469" s="235"/>
      <c r="I469" s="235"/>
      <c r="J469" s="235"/>
      <c r="K469" s="235"/>
      <c r="L469" s="235"/>
      <c r="M469" s="235"/>
      <c r="N469" s="235"/>
      <c r="O469" s="235"/>
      <c r="P469" s="235"/>
      <c r="Q469" s="235"/>
      <c r="R469" s="235"/>
      <c r="S469" s="235"/>
      <c r="T469" s="235"/>
      <c r="U469" s="235"/>
      <c r="V469" s="235"/>
      <c r="W469" s="235"/>
      <c r="X469" s="236"/>
      <c r="Y469" s="212" t="s">
        <v>54</v>
      </c>
      <c r="Z469" s="161"/>
      <c r="AA469" s="162"/>
      <c r="AB469" s="224"/>
      <c r="AC469" s="224"/>
      <c r="AD469" s="224"/>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988"/>
      <c r="B470" s="253"/>
      <c r="C470" s="252"/>
      <c r="D470" s="253"/>
      <c r="E470" s="199"/>
      <c r="F470" s="200"/>
      <c r="G470" s="237"/>
      <c r="H470" s="197"/>
      <c r="I470" s="197"/>
      <c r="J470" s="197"/>
      <c r="K470" s="197"/>
      <c r="L470" s="197"/>
      <c r="M470" s="197"/>
      <c r="N470" s="197"/>
      <c r="O470" s="197"/>
      <c r="P470" s="197"/>
      <c r="Q470" s="197"/>
      <c r="R470" s="197"/>
      <c r="S470" s="197"/>
      <c r="T470" s="197"/>
      <c r="U470" s="197"/>
      <c r="V470" s="197"/>
      <c r="W470" s="197"/>
      <c r="X470" s="238"/>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988"/>
      <c r="B471" s="253"/>
      <c r="C471" s="252"/>
      <c r="D471" s="253"/>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06"/>
      <c r="Z471" s="207"/>
      <c r="AA471" s="208"/>
      <c r="AB471" s="215" t="s">
        <v>11</v>
      </c>
      <c r="AC471" s="202"/>
      <c r="AD471" s="203"/>
      <c r="AE471" s="221" t="s">
        <v>240</v>
      </c>
      <c r="AF471" s="222"/>
      <c r="AG471" s="222"/>
      <c r="AH471" s="223"/>
      <c r="AI471" s="214" t="s">
        <v>540</v>
      </c>
      <c r="AJ471" s="214"/>
      <c r="AK471" s="214"/>
      <c r="AL471" s="215"/>
      <c r="AM471" s="214" t="s">
        <v>541</v>
      </c>
      <c r="AN471" s="214"/>
      <c r="AO471" s="214"/>
      <c r="AP471" s="215"/>
      <c r="AQ471" s="215" t="s">
        <v>232</v>
      </c>
      <c r="AR471" s="202"/>
      <c r="AS471" s="202"/>
      <c r="AT471" s="203"/>
      <c r="AU471" s="179" t="s">
        <v>134</v>
      </c>
      <c r="AV471" s="179"/>
      <c r="AW471" s="179"/>
      <c r="AX471" s="180"/>
      <c r="AY471">
        <f>COUNTA($G$473)</f>
        <v>0</v>
      </c>
    </row>
    <row r="472" spans="1:51" ht="18.75" hidden="1" customHeight="1" x14ac:dyDescent="0.15">
      <c r="A472" s="988"/>
      <c r="B472" s="253"/>
      <c r="C472" s="252"/>
      <c r="D472" s="253"/>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17"/>
      <c r="AC472" s="182"/>
      <c r="AD472" s="205"/>
      <c r="AE472" s="181"/>
      <c r="AF472" s="181"/>
      <c r="AG472" s="182" t="s">
        <v>233</v>
      </c>
      <c r="AH472" s="205"/>
      <c r="AI472" s="216"/>
      <c r="AJ472" s="216"/>
      <c r="AK472" s="216"/>
      <c r="AL472" s="217"/>
      <c r="AM472" s="216"/>
      <c r="AN472" s="216"/>
      <c r="AO472" s="216"/>
      <c r="AP472" s="217"/>
      <c r="AQ472" s="231"/>
      <c r="AR472" s="181"/>
      <c r="AS472" s="182" t="s">
        <v>233</v>
      </c>
      <c r="AT472" s="205"/>
      <c r="AU472" s="181"/>
      <c r="AV472" s="181"/>
      <c r="AW472" s="182" t="s">
        <v>179</v>
      </c>
      <c r="AX472" s="183"/>
      <c r="AY472">
        <f>$AY$471</f>
        <v>0</v>
      </c>
    </row>
    <row r="473" spans="1:51" ht="23.25" hidden="1" customHeight="1" x14ac:dyDescent="0.15">
      <c r="A473" s="988"/>
      <c r="B473" s="253"/>
      <c r="C473" s="252"/>
      <c r="D473" s="253"/>
      <c r="E473" s="199"/>
      <c r="F473" s="200"/>
      <c r="G473" s="232"/>
      <c r="H473" s="194"/>
      <c r="I473" s="194"/>
      <c r="J473" s="194"/>
      <c r="K473" s="194"/>
      <c r="L473" s="194"/>
      <c r="M473" s="194"/>
      <c r="N473" s="194"/>
      <c r="O473" s="194"/>
      <c r="P473" s="194"/>
      <c r="Q473" s="194"/>
      <c r="R473" s="194"/>
      <c r="S473" s="194"/>
      <c r="T473" s="194"/>
      <c r="U473" s="194"/>
      <c r="V473" s="194"/>
      <c r="W473" s="194"/>
      <c r="X473" s="233"/>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988"/>
      <c r="B474" s="253"/>
      <c r="C474" s="252"/>
      <c r="D474" s="253"/>
      <c r="E474" s="199"/>
      <c r="F474" s="200"/>
      <c r="G474" s="234"/>
      <c r="H474" s="235"/>
      <c r="I474" s="235"/>
      <c r="J474" s="235"/>
      <c r="K474" s="235"/>
      <c r="L474" s="235"/>
      <c r="M474" s="235"/>
      <c r="N474" s="235"/>
      <c r="O474" s="235"/>
      <c r="P474" s="235"/>
      <c r="Q474" s="235"/>
      <c r="R474" s="235"/>
      <c r="S474" s="235"/>
      <c r="T474" s="235"/>
      <c r="U474" s="235"/>
      <c r="V474" s="235"/>
      <c r="W474" s="235"/>
      <c r="X474" s="236"/>
      <c r="Y474" s="212" t="s">
        <v>54</v>
      </c>
      <c r="Z474" s="161"/>
      <c r="AA474" s="162"/>
      <c r="AB474" s="224"/>
      <c r="AC474" s="224"/>
      <c r="AD474" s="224"/>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988"/>
      <c r="B475" s="253"/>
      <c r="C475" s="252"/>
      <c r="D475" s="253"/>
      <c r="E475" s="199"/>
      <c r="F475" s="200"/>
      <c r="G475" s="237"/>
      <c r="H475" s="197"/>
      <c r="I475" s="197"/>
      <c r="J475" s="197"/>
      <c r="K475" s="197"/>
      <c r="L475" s="197"/>
      <c r="M475" s="197"/>
      <c r="N475" s="197"/>
      <c r="O475" s="197"/>
      <c r="P475" s="197"/>
      <c r="Q475" s="197"/>
      <c r="R475" s="197"/>
      <c r="S475" s="197"/>
      <c r="T475" s="197"/>
      <c r="U475" s="197"/>
      <c r="V475" s="197"/>
      <c r="W475" s="197"/>
      <c r="X475" s="238"/>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988"/>
      <c r="B476" s="253"/>
      <c r="C476" s="252"/>
      <c r="D476" s="253"/>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06"/>
      <c r="Z476" s="207"/>
      <c r="AA476" s="208"/>
      <c r="AB476" s="215" t="s">
        <v>11</v>
      </c>
      <c r="AC476" s="202"/>
      <c r="AD476" s="203"/>
      <c r="AE476" s="221" t="s">
        <v>240</v>
      </c>
      <c r="AF476" s="222"/>
      <c r="AG476" s="222"/>
      <c r="AH476" s="223"/>
      <c r="AI476" s="214" t="s">
        <v>540</v>
      </c>
      <c r="AJ476" s="214"/>
      <c r="AK476" s="214"/>
      <c r="AL476" s="215"/>
      <c r="AM476" s="214" t="s">
        <v>541</v>
      </c>
      <c r="AN476" s="214"/>
      <c r="AO476" s="214"/>
      <c r="AP476" s="215"/>
      <c r="AQ476" s="215" t="s">
        <v>232</v>
      </c>
      <c r="AR476" s="202"/>
      <c r="AS476" s="202"/>
      <c r="AT476" s="203"/>
      <c r="AU476" s="179" t="s">
        <v>134</v>
      </c>
      <c r="AV476" s="179"/>
      <c r="AW476" s="179"/>
      <c r="AX476" s="180"/>
      <c r="AY476">
        <f>COUNTA($G$478)</f>
        <v>0</v>
      </c>
    </row>
    <row r="477" spans="1:51" ht="18.75" hidden="1" customHeight="1" x14ac:dyDescent="0.15">
      <c r="A477" s="988"/>
      <c r="B477" s="253"/>
      <c r="C477" s="252"/>
      <c r="D477" s="253"/>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17"/>
      <c r="AC477" s="182"/>
      <c r="AD477" s="205"/>
      <c r="AE477" s="181"/>
      <c r="AF477" s="181"/>
      <c r="AG477" s="182" t="s">
        <v>233</v>
      </c>
      <c r="AH477" s="205"/>
      <c r="AI477" s="216"/>
      <c r="AJ477" s="216"/>
      <c r="AK477" s="216"/>
      <c r="AL477" s="217"/>
      <c r="AM477" s="216"/>
      <c r="AN477" s="216"/>
      <c r="AO477" s="216"/>
      <c r="AP477" s="217"/>
      <c r="AQ477" s="231"/>
      <c r="AR477" s="181"/>
      <c r="AS477" s="182" t="s">
        <v>233</v>
      </c>
      <c r="AT477" s="205"/>
      <c r="AU477" s="181"/>
      <c r="AV477" s="181"/>
      <c r="AW477" s="182" t="s">
        <v>179</v>
      </c>
      <c r="AX477" s="183"/>
      <c r="AY477">
        <f>$AY$476</f>
        <v>0</v>
      </c>
    </row>
    <row r="478" spans="1:51" ht="23.25" hidden="1" customHeight="1" x14ac:dyDescent="0.15">
      <c r="A478" s="988"/>
      <c r="B478" s="253"/>
      <c r="C478" s="252"/>
      <c r="D478" s="253"/>
      <c r="E478" s="199"/>
      <c r="F478" s="200"/>
      <c r="G478" s="232"/>
      <c r="H478" s="194"/>
      <c r="I478" s="194"/>
      <c r="J478" s="194"/>
      <c r="K478" s="194"/>
      <c r="L478" s="194"/>
      <c r="M478" s="194"/>
      <c r="N478" s="194"/>
      <c r="O478" s="194"/>
      <c r="P478" s="194"/>
      <c r="Q478" s="194"/>
      <c r="R478" s="194"/>
      <c r="S478" s="194"/>
      <c r="T478" s="194"/>
      <c r="U478" s="194"/>
      <c r="V478" s="194"/>
      <c r="W478" s="194"/>
      <c r="X478" s="233"/>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988"/>
      <c r="B479" s="253"/>
      <c r="C479" s="252"/>
      <c r="D479" s="253"/>
      <c r="E479" s="199"/>
      <c r="F479" s="200"/>
      <c r="G479" s="234"/>
      <c r="H479" s="235"/>
      <c r="I479" s="235"/>
      <c r="J479" s="235"/>
      <c r="K479" s="235"/>
      <c r="L479" s="235"/>
      <c r="M479" s="235"/>
      <c r="N479" s="235"/>
      <c r="O479" s="235"/>
      <c r="P479" s="235"/>
      <c r="Q479" s="235"/>
      <c r="R479" s="235"/>
      <c r="S479" s="235"/>
      <c r="T479" s="235"/>
      <c r="U479" s="235"/>
      <c r="V479" s="235"/>
      <c r="W479" s="235"/>
      <c r="X479" s="236"/>
      <c r="Y479" s="212" t="s">
        <v>54</v>
      </c>
      <c r="Z479" s="161"/>
      <c r="AA479" s="162"/>
      <c r="AB479" s="224"/>
      <c r="AC479" s="224"/>
      <c r="AD479" s="224"/>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988"/>
      <c r="B480" s="253"/>
      <c r="C480" s="252"/>
      <c r="D480" s="253"/>
      <c r="E480" s="199"/>
      <c r="F480" s="200"/>
      <c r="G480" s="237"/>
      <c r="H480" s="197"/>
      <c r="I480" s="197"/>
      <c r="J480" s="197"/>
      <c r="K480" s="197"/>
      <c r="L480" s="197"/>
      <c r="M480" s="197"/>
      <c r="N480" s="197"/>
      <c r="O480" s="197"/>
      <c r="P480" s="197"/>
      <c r="Q480" s="197"/>
      <c r="R480" s="197"/>
      <c r="S480" s="197"/>
      <c r="T480" s="197"/>
      <c r="U480" s="197"/>
      <c r="V480" s="197"/>
      <c r="W480" s="197"/>
      <c r="X480" s="238"/>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85" customHeight="1" x14ac:dyDescent="0.15">
      <c r="A481" s="988"/>
      <c r="B481" s="253"/>
      <c r="C481" s="252"/>
      <c r="D481" s="253"/>
      <c r="E481" s="190" t="s">
        <v>404</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1</v>
      </c>
    </row>
    <row r="482" spans="1:51" ht="24.75" customHeight="1" x14ac:dyDescent="0.15">
      <c r="A482" s="988"/>
      <c r="B482" s="253"/>
      <c r="C482" s="252"/>
      <c r="D482" s="253"/>
      <c r="E482" s="193" t="s">
        <v>750</v>
      </c>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1</v>
      </c>
    </row>
    <row r="483" spans="1:51" ht="24.75" customHeight="1" thickBot="1" x14ac:dyDescent="0.2">
      <c r="A483" s="988"/>
      <c r="B483" s="253"/>
      <c r="C483" s="252"/>
      <c r="D483" s="253"/>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1</v>
      </c>
    </row>
    <row r="484" spans="1:51" ht="34.5" hidden="1" customHeight="1" x14ac:dyDescent="0.15">
      <c r="A484" s="988"/>
      <c r="B484" s="253"/>
      <c r="C484" s="252"/>
      <c r="D484" s="253"/>
      <c r="E484" s="239" t="s">
        <v>399</v>
      </c>
      <c r="F484" s="240"/>
      <c r="G484" s="241" t="s">
        <v>252</v>
      </c>
      <c r="H484" s="191"/>
      <c r="I484" s="191"/>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06"/>
      <c r="Z485" s="207"/>
      <c r="AA485" s="208"/>
      <c r="AB485" s="215" t="s">
        <v>11</v>
      </c>
      <c r="AC485" s="202"/>
      <c r="AD485" s="203"/>
      <c r="AE485" s="221" t="s">
        <v>240</v>
      </c>
      <c r="AF485" s="222"/>
      <c r="AG485" s="222"/>
      <c r="AH485" s="223"/>
      <c r="AI485" s="214" t="s">
        <v>540</v>
      </c>
      <c r="AJ485" s="214"/>
      <c r="AK485" s="214"/>
      <c r="AL485" s="215"/>
      <c r="AM485" s="214" t="s">
        <v>541</v>
      </c>
      <c r="AN485" s="214"/>
      <c r="AO485" s="214"/>
      <c r="AP485" s="215"/>
      <c r="AQ485" s="215" t="s">
        <v>232</v>
      </c>
      <c r="AR485" s="202"/>
      <c r="AS485" s="202"/>
      <c r="AT485" s="203"/>
      <c r="AU485" s="179" t="s">
        <v>134</v>
      </c>
      <c r="AV485" s="179"/>
      <c r="AW485" s="179"/>
      <c r="AX485" s="180"/>
      <c r="AY485">
        <f>COUNTA($G$487)</f>
        <v>0</v>
      </c>
    </row>
    <row r="486" spans="1:51" ht="18.75" hidden="1" customHeight="1" x14ac:dyDescent="0.15">
      <c r="A486" s="988"/>
      <c r="B486" s="253"/>
      <c r="C486" s="252"/>
      <c r="D486" s="253"/>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17"/>
      <c r="AC486" s="182"/>
      <c r="AD486" s="205"/>
      <c r="AE486" s="181"/>
      <c r="AF486" s="181"/>
      <c r="AG486" s="182" t="s">
        <v>233</v>
      </c>
      <c r="AH486" s="205"/>
      <c r="AI486" s="216"/>
      <c r="AJ486" s="216"/>
      <c r="AK486" s="216"/>
      <c r="AL486" s="217"/>
      <c r="AM486" s="216"/>
      <c r="AN486" s="216"/>
      <c r="AO486" s="216"/>
      <c r="AP486" s="217"/>
      <c r="AQ486" s="231"/>
      <c r="AR486" s="181"/>
      <c r="AS486" s="182" t="s">
        <v>233</v>
      </c>
      <c r="AT486" s="205"/>
      <c r="AU486" s="181"/>
      <c r="AV486" s="181"/>
      <c r="AW486" s="182" t="s">
        <v>179</v>
      </c>
      <c r="AX486" s="183"/>
      <c r="AY486">
        <f>$AY$485</f>
        <v>0</v>
      </c>
    </row>
    <row r="487" spans="1:51" ht="23.25" hidden="1" customHeight="1" x14ac:dyDescent="0.15">
      <c r="A487" s="988"/>
      <c r="B487" s="253"/>
      <c r="C487" s="252"/>
      <c r="D487" s="253"/>
      <c r="E487" s="199"/>
      <c r="F487" s="200"/>
      <c r="G487" s="232"/>
      <c r="H487" s="194"/>
      <c r="I487" s="194"/>
      <c r="J487" s="194"/>
      <c r="K487" s="194"/>
      <c r="L487" s="194"/>
      <c r="M487" s="194"/>
      <c r="N487" s="194"/>
      <c r="O487" s="194"/>
      <c r="P487" s="194"/>
      <c r="Q487" s="194"/>
      <c r="R487" s="194"/>
      <c r="S487" s="194"/>
      <c r="T487" s="194"/>
      <c r="U487" s="194"/>
      <c r="V487" s="194"/>
      <c r="W487" s="194"/>
      <c r="X487" s="233"/>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988"/>
      <c r="B488" s="253"/>
      <c r="C488" s="252"/>
      <c r="D488" s="253"/>
      <c r="E488" s="199"/>
      <c r="F488" s="200"/>
      <c r="G488" s="234"/>
      <c r="H488" s="235"/>
      <c r="I488" s="235"/>
      <c r="J488" s="235"/>
      <c r="K488" s="235"/>
      <c r="L488" s="235"/>
      <c r="M488" s="235"/>
      <c r="N488" s="235"/>
      <c r="O488" s="235"/>
      <c r="P488" s="235"/>
      <c r="Q488" s="235"/>
      <c r="R488" s="235"/>
      <c r="S488" s="235"/>
      <c r="T488" s="235"/>
      <c r="U488" s="235"/>
      <c r="V488" s="235"/>
      <c r="W488" s="235"/>
      <c r="X488" s="236"/>
      <c r="Y488" s="212" t="s">
        <v>54</v>
      </c>
      <c r="Z488" s="161"/>
      <c r="AA488" s="162"/>
      <c r="AB488" s="224"/>
      <c r="AC488" s="224"/>
      <c r="AD488" s="224"/>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988"/>
      <c r="B489" s="253"/>
      <c r="C489" s="252"/>
      <c r="D489" s="253"/>
      <c r="E489" s="199"/>
      <c r="F489" s="200"/>
      <c r="G489" s="237"/>
      <c r="H489" s="197"/>
      <c r="I489" s="197"/>
      <c r="J489" s="197"/>
      <c r="K489" s="197"/>
      <c r="L489" s="197"/>
      <c r="M489" s="197"/>
      <c r="N489" s="197"/>
      <c r="O489" s="197"/>
      <c r="P489" s="197"/>
      <c r="Q489" s="197"/>
      <c r="R489" s="197"/>
      <c r="S489" s="197"/>
      <c r="T489" s="197"/>
      <c r="U489" s="197"/>
      <c r="V489" s="197"/>
      <c r="W489" s="197"/>
      <c r="X489" s="238"/>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988"/>
      <c r="B490" s="253"/>
      <c r="C490" s="252"/>
      <c r="D490" s="253"/>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06"/>
      <c r="Z490" s="207"/>
      <c r="AA490" s="208"/>
      <c r="AB490" s="215" t="s">
        <v>11</v>
      </c>
      <c r="AC490" s="202"/>
      <c r="AD490" s="203"/>
      <c r="AE490" s="221" t="s">
        <v>240</v>
      </c>
      <c r="AF490" s="222"/>
      <c r="AG490" s="222"/>
      <c r="AH490" s="223"/>
      <c r="AI490" s="214" t="s">
        <v>540</v>
      </c>
      <c r="AJ490" s="214"/>
      <c r="AK490" s="214"/>
      <c r="AL490" s="215"/>
      <c r="AM490" s="214" t="s">
        <v>541</v>
      </c>
      <c r="AN490" s="214"/>
      <c r="AO490" s="214"/>
      <c r="AP490" s="215"/>
      <c r="AQ490" s="215" t="s">
        <v>232</v>
      </c>
      <c r="AR490" s="202"/>
      <c r="AS490" s="202"/>
      <c r="AT490" s="203"/>
      <c r="AU490" s="179" t="s">
        <v>134</v>
      </c>
      <c r="AV490" s="179"/>
      <c r="AW490" s="179"/>
      <c r="AX490" s="180"/>
      <c r="AY490">
        <f>COUNTA($G$492)</f>
        <v>0</v>
      </c>
    </row>
    <row r="491" spans="1:51" ht="18.75" hidden="1" customHeight="1" x14ac:dyDescent="0.15">
      <c r="A491" s="988"/>
      <c r="B491" s="253"/>
      <c r="C491" s="252"/>
      <c r="D491" s="253"/>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17"/>
      <c r="AC491" s="182"/>
      <c r="AD491" s="205"/>
      <c r="AE491" s="181"/>
      <c r="AF491" s="181"/>
      <c r="AG491" s="182" t="s">
        <v>233</v>
      </c>
      <c r="AH491" s="205"/>
      <c r="AI491" s="216"/>
      <c r="AJ491" s="216"/>
      <c r="AK491" s="216"/>
      <c r="AL491" s="217"/>
      <c r="AM491" s="216"/>
      <c r="AN491" s="216"/>
      <c r="AO491" s="216"/>
      <c r="AP491" s="217"/>
      <c r="AQ491" s="231"/>
      <c r="AR491" s="181"/>
      <c r="AS491" s="182" t="s">
        <v>233</v>
      </c>
      <c r="AT491" s="205"/>
      <c r="AU491" s="181"/>
      <c r="AV491" s="181"/>
      <c r="AW491" s="182" t="s">
        <v>179</v>
      </c>
      <c r="AX491" s="183"/>
      <c r="AY491">
        <f>$AY$490</f>
        <v>0</v>
      </c>
    </row>
    <row r="492" spans="1:51" ht="23.25" hidden="1" customHeight="1" x14ac:dyDescent="0.15">
      <c r="A492" s="988"/>
      <c r="B492" s="253"/>
      <c r="C492" s="252"/>
      <c r="D492" s="253"/>
      <c r="E492" s="199"/>
      <c r="F492" s="200"/>
      <c r="G492" s="232"/>
      <c r="H492" s="194"/>
      <c r="I492" s="194"/>
      <c r="J492" s="194"/>
      <c r="K492" s="194"/>
      <c r="L492" s="194"/>
      <c r="M492" s="194"/>
      <c r="N492" s="194"/>
      <c r="O492" s="194"/>
      <c r="P492" s="194"/>
      <c r="Q492" s="194"/>
      <c r="R492" s="194"/>
      <c r="S492" s="194"/>
      <c r="T492" s="194"/>
      <c r="U492" s="194"/>
      <c r="V492" s="194"/>
      <c r="W492" s="194"/>
      <c r="X492" s="233"/>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988"/>
      <c r="B493" s="253"/>
      <c r="C493" s="252"/>
      <c r="D493" s="253"/>
      <c r="E493" s="199"/>
      <c r="F493" s="200"/>
      <c r="G493" s="234"/>
      <c r="H493" s="235"/>
      <c r="I493" s="235"/>
      <c r="J493" s="235"/>
      <c r="K493" s="235"/>
      <c r="L493" s="235"/>
      <c r="M493" s="235"/>
      <c r="N493" s="235"/>
      <c r="O493" s="235"/>
      <c r="P493" s="235"/>
      <c r="Q493" s="235"/>
      <c r="R493" s="235"/>
      <c r="S493" s="235"/>
      <c r="T493" s="235"/>
      <c r="U493" s="235"/>
      <c r="V493" s="235"/>
      <c r="W493" s="235"/>
      <c r="X493" s="236"/>
      <c r="Y493" s="212" t="s">
        <v>54</v>
      </c>
      <c r="Z493" s="161"/>
      <c r="AA493" s="162"/>
      <c r="AB493" s="224"/>
      <c r="AC493" s="224"/>
      <c r="AD493" s="224"/>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988"/>
      <c r="B494" s="253"/>
      <c r="C494" s="252"/>
      <c r="D494" s="253"/>
      <c r="E494" s="199"/>
      <c r="F494" s="200"/>
      <c r="G494" s="237"/>
      <c r="H494" s="197"/>
      <c r="I494" s="197"/>
      <c r="J494" s="197"/>
      <c r="K494" s="197"/>
      <c r="L494" s="197"/>
      <c r="M494" s="197"/>
      <c r="N494" s="197"/>
      <c r="O494" s="197"/>
      <c r="P494" s="197"/>
      <c r="Q494" s="197"/>
      <c r="R494" s="197"/>
      <c r="S494" s="197"/>
      <c r="T494" s="197"/>
      <c r="U494" s="197"/>
      <c r="V494" s="197"/>
      <c r="W494" s="197"/>
      <c r="X494" s="238"/>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988"/>
      <c r="B495" s="253"/>
      <c r="C495" s="252"/>
      <c r="D495" s="253"/>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06"/>
      <c r="Z495" s="207"/>
      <c r="AA495" s="208"/>
      <c r="AB495" s="215" t="s">
        <v>11</v>
      </c>
      <c r="AC495" s="202"/>
      <c r="AD495" s="203"/>
      <c r="AE495" s="221" t="s">
        <v>240</v>
      </c>
      <c r="AF495" s="222"/>
      <c r="AG495" s="222"/>
      <c r="AH495" s="223"/>
      <c r="AI495" s="214" t="s">
        <v>540</v>
      </c>
      <c r="AJ495" s="214"/>
      <c r="AK495" s="214"/>
      <c r="AL495" s="215"/>
      <c r="AM495" s="214" t="s">
        <v>541</v>
      </c>
      <c r="AN495" s="214"/>
      <c r="AO495" s="214"/>
      <c r="AP495" s="215"/>
      <c r="AQ495" s="215" t="s">
        <v>232</v>
      </c>
      <c r="AR495" s="202"/>
      <c r="AS495" s="202"/>
      <c r="AT495" s="203"/>
      <c r="AU495" s="179" t="s">
        <v>134</v>
      </c>
      <c r="AV495" s="179"/>
      <c r="AW495" s="179"/>
      <c r="AX495" s="180"/>
      <c r="AY495">
        <f>COUNTA($G$497)</f>
        <v>0</v>
      </c>
    </row>
    <row r="496" spans="1:51" ht="18.75" hidden="1" customHeight="1" x14ac:dyDescent="0.15">
      <c r="A496" s="988"/>
      <c r="B496" s="253"/>
      <c r="C496" s="252"/>
      <c r="D496" s="253"/>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17"/>
      <c r="AC496" s="182"/>
      <c r="AD496" s="205"/>
      <c r="AE496" s="181"/>
      <c r="AF496" s="181"/>
      <c r="AG496" s="182" t="s">
        <v>233</v>
      </c>
      <c r="AH496" s="205"/>
      <c r="AI496" s="216"/>
      <c r="AJ496" s="216"/>
      <c r="AK496" s="216"/>
      <c r="AL496" s="217"/>
      <c r="AM496" s="216"/>
      <c r="AN496" s="216"/>
      <c r="AO496" s="216"/>
      <c r="AP496" s="217"/>
      <c r="AQ496" s="231"/>
      <c r="AR496" s="181"/>
      <c r="AS496" s="182" t="s">
        <v>233</v>
      </c>
      <c r="AT496" s="205"/>
      <c r="AU496" s="181"/>
      <c r="AV496" s="181"/>
      <c r="AW496" s="182" t="s">
        <v>179</v>
      </c>
      <c r="AX496" s="183"/>
      <c r="AY496">
        <f>$AY$495</f>
        <v>0</v>
      </c>
    </row>
    <row r="497" spans="1:51" ht="23.25" hidden="1" customHeight="1" x14ac:dyDescent="0.15">
      <c r="A497" s="988"/>
      <c r="B497" s="253"/>
      <c r="C497" s="252"/>
      <c r="D497" s="253"/>
      <c r="E497" s="199"/>
      <c r="F497" s="200"/>
      <c r="G497" s="232"/>
      <c r="H497" s="194"/>
      <c r="I497" s="194"/>
      <c r="J497" s="194"/>
      <c r="K497" s="194"/>
      <c r="L497" s="194"/>
      <c r="M497" s="194"/>
      <c r="N497" s="194"/>
      <c r="O497" s="194"/>
      <c r="P497" s="194"/>
      <c r="Q497" s="194"/>
      <c r="R497" s="194"/>
      <c r="S497" s="194"/>
      <c r="T497" s="194"/>
      <c r="U497" s="194"/>
      <c r="V497" s="194"/>
      <c r="W497" s="194"/>
      <c r="X497" s="233"/>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988"/>
      <c r="B498" s="253"/>
      <c r="C498" s="252"/>
      <c r="D498" s="253"/>
      <c r="E498" s="199"/>
      <c r="F498" s="200"/>
      <c r="G498" s="234"/>
      <c r="H498" s="235"/>
      <c r="I498" s="235"/>
      <c r="J498" s="235"/>
      <c r="K498" s="235"/>
      <c r="L498" s="235"/>
      <c r="M498" s="235"/>
      <c r="N498" s="235"/>
      <c r="O498" s="235"/>
      <c r="P498" s="235"/>
      <c r="Q498" s="235"/>
      <c r="R498" s="235"/>
      <c r="S498" s="235"/>
      <c r="T498" s="235"/>
      <c r="U498" s="235"/>
      <c r="V498" s="235"/>
      <c r="W498" s="235"/>
      <c r="X498" s="236"/>
      <c r="Y498" s="212" t="s">
        <v>54</v>
      </c>
      <c r="Z498" s="161"/>
      <c r="AA498" s="162"/>
      <c r="AB498" s="224"/>
      <c r="AC498" s="224"/>
      <c r="AD498" s="224"/>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988"/>
      <c r="B499" s="253"/>
      <c r="C499" s="252"/>
      <c r="D499" s="253"/>
      <c r="E499" s="199"/>
      <c r="F499" s="200"/>
      <c r="G499" s="237"/>
      <c r="H499" s="197"/>
      <c r="I499" s="197"/>
      <c r="J499" s="197"/>
      <c r="K499" s="197"/>
      <c r="L499" s="197"/>
      <c r="M499" s="197"/>
      <c r="N499" s="197"/>
      <c r="O499" s="197"/>
      <c r="P499" s="197"/>
      <c r="Q499" s="197"/>
      <c r="R499" s="197"/>
      <c r="S499" s="197"/>
      <c r="T499" s="197"/>
      <c r="U499" s="197"/>
      <c r="V499" s="197"/>
      <c r="W499" s="197"/>
      <c r="X499" s="238"/>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988"/>
      <c r="B500" s="253"/>
      <c r="C500" s="252"/>
      <c r="D500" s="253"/>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06"/>
      <c r="Z500" s="207"/>
      <c r="AA500" s="208"/>
      <c r="AB500" s="215" t="s">
        <v>11</v>
      </c>
      <c r="AC500" s="202"/>
      <c r="AD500" s="203"/>
      <c r="AE500" s="221" t="s">
        <v>240</v>
      </c>
      <c r="AF500" s="222"/>
      <c r="AG500" s="222"/>
      <c r="AH500" s="223"/>
      <c r="AI500" s="214" t="s">
        <v>540</v>
      </c>
      <c r="AJ500" s="214"/>
      <c r="AK500" s="214"/>
      <c r="AL500" s="215"/>
      <c r="AM500" s="214" t="s">
        <v>541</v>
      </c>
      <c r="AN500" s="214"/>
      <c r="AO500" s="214"/>
      <c r="AP500" s="215"/>
      <c r="AQ500" s="215" t="s">
        <v>232</v>
      </c>
      <c r="AR500" s="202"/>
      <c r="AS500" s="202"/>
      <c r="AT500" s="203"/>
      <c r="AU500" s="179" t="s">
        <v>134</v>
      </c>
      <c r="AV500" s="179"/>
      <c r="AW500" s="179"/>
      <c r="AX500" s="180"/>
      <c r="AY500">
        <f>COUNTA($G$502)</f>
        <v>0</v>
      </c>
    </row>
    <row r="501" spans="1:51" ht="18.75" hidden="1" customHeight="1" x14ac:dyDescent="0.15">
      <c r="A501" s="988"/>
      <c r="B501" s="253"/>
      <c r="C501" s="252"/>
      <c r="D501" s="253"/>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17"/>
      <c r="AC501" s="182"/>
      <c r="AD501" s="205"/>
      <c r="AE501" s="181"/>
      <c r="AF501" s="181"/>
      <c r="AG501" s="182" t="s">
        <v>233</v>
      </c>
      <c r="AH501" s="205"/>
      <c r="AI501" s="216"/>
      <c r="AJ501" s="216"/>
      <c r="AK501" s="216"/>
      <c r="AL501" s="217"/>
      <c r="AM501" s="216"/>
      <c r="AN501" s="216"/>
      <c r="AO501" s="216"/>
      <c r="AP501" s="217"/>
      <c r="AQ501" s="231"/>
      <c r="AR501" s="181"/>
      <c r="AS501" s="182" t="s">
        <v>233</v>
      </c>
      <c r="AT501" s="205"/>
      <c r="AU501" s="181"/>
      <c r="AV501" s="181"/>
      <c r="AW501" s="182" t="s">
        <v>179</v>
      </c>
      <c r="AX501" s="183"/>
      <c r="AY501">
        <f>$AY$500</f>
        <v>0</v>
      </c>
    </row>
    <row r="502" spans="1:51" ht="23.25" hidden="1" customHeight="1" x14ac:dyDescent="0.15">
      <c r="A502" s="988"/>
      <c r="B502" s="253"/>
      <c r="C502" s="252"/>
      <c r="D502" s="253"/>
      <c r="E502" s="199"/>
      <c r="F502" s="200"/>
      <c r="G502" s="232"/>
      <c r="H502" s="194"/>
      <c r="I502" s="194"/>
      <c r="J502" s="194"/>
      <c r="K502" s="194"/>
      <c r="L502" s="194"/>
      <c r="M502" s="194"/>
      <c r="N502" s="194"/>
      <c r="O502" s="194"/>
      <c r="P502" s="194"/>
      <c r="Q502" s="194"/>
      <c r="R502" s="194"/>
      <c r="S502" s="194"/>
      <c r="T502" s="194"/>
      <c r="U502" s="194"/>
      <c r="V502" s="194"/>
      <c r="W502" s="194"/>
      <c r="X502" s="233"/>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988"/>
      <c r="B503" s="253"/>
      <c r="C503" s="252"/>
      <c r="D503" s="253"/>
      <c r="E503" s="199"/>
      <c r="F503" s="200"/>
      <c r="G503" s="234"/>
      <c r="H503" s="235"/>
      <c r="I503" s="235"/>
      <c r="J503" s="235"/>
      <c r="K503" s="235"/>
      <c r="L503" s="235"/>
      <c r="M503" s="235"/>
      <c r="N503" s="235"/>
      <c r="O503" s="235"/>
      <c r="P503" s="235"/>
      <c r="Q503" s="235"/>
      <c r="R503" s="235"/>
      <c r="S503" s="235"/>
      <c r="T503" s="235"/>
      <c r="U503" s="235"/>
      <c r="V503" s="235"/>
      <c r="W503" s="235"/>
      <c r="X503" s="236"/>
      <c r="Y503" s="212" t="s">
        <v>54</v>
      </c>
      <c r="Z503" s="161"/>
      <c r="AA503" s="162"/>
      <c r="AB503" s="224"/>
      <c r="AC503" s="224"/>
      <c r="AD503" s="224"/>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988"/>
      <c r="B504" s="253"/>
      <c r="C504" s="252"/>
      <c r="D504" s="253"/>
      <c r="E504" s="199"/>
      <c r="F504" s="200"/>
      <c r="G504" s="237"/>
      <c r="H504" s="197"/>
      <c r="I504" s="197"/>
      <c r="J504" s="197"/>
      <c r="K504" s="197"/>
      <c r="L504" s="197"/>
      <c r="M504" s="197"/>
      <c r="N504" s="197"/>
      <c r="O504" s="197"/>
      <c r="P504" s="197"/>
      <c r="Q504" s="197"/>
      <c r="R504" s="197"/>
      <c r="S504" s="197"/>
      <c r="T504" s="197"/>
      <c r="U504" s="197"/>
      <c r="V504" s="197"/>
      <c r="W504" s="197"/>
      <c r="X504" s="238"/>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988"/>
      <c r="B505" s="253"/>
      <c r="C505" s="252"/>
      <c r="D505" s="253"/>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06"/>
      <c r="Z505" s="207"/>
      <c r="AA505" s="208"/>
      <c r="AB505" s="215" t="s">
        <v>11</v>
      </c>
      <c r="AC505" s="202"/>
      <c r="AD505" s="203"/>
      <c r="AE505" s="221" t="s">
        <v>240</v>
      </c>
      <c r="AF505" s="222"/>
      <c r="AG505" s="222"/>
      <c r="AH505" s="223"/>
      <c r="AI505" s="214" t="s">
        <v>540</v>
      </c>
      <c r="AJ505" s="214"/>
      <c r="AK505" s="214"/>
      <c r="AL505" s="215"/>
      <c r="AM505" s="214" t="s">
        <v>541</v>
      </c>
      <c r="AN505" s="214"/>
      <c r="AO505" s="214"/>
      <c r="AP505" s="215"/>
      <c r="AQ505" s="215" t="s">
        <v>232</v>
      </c>
      <c r="AR505" s="202"/>
      <c r="AS505" s="202"/>
      <c r="AT505" s="203"/>
      <c r="AU505" s="179" t="s">
        <v>134</v>
      </c>
      <c r="AV505" s="179"/>
      <c r="AW505" s="179"/>
      <c r="AX505" s="180"/>
      <c r="AY505">
        <f>COUNTA($G$507)</f>
        <v>0</v>
      </c>
    </row>
    <row r="506" spans="1:51" ht="18.75" hidden="1" customHeight="1" x14ac:dyDescent="0.15">
      <c r="A506" s="988"/>
      <c r="B506" s="253"/>
      <c r="C506" s="252"/>
      <c r="D506" s="253"/>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17"/>
      <c r="AC506" s="182"/>
      <c r="AD506" s="205"/>
      <c r="AE506" s="181"/>
      <c r="AF506" s="181"/>
      <c r="AG506" s="182" t="s">
        <v>233</v>
      </c>
      <c r="AH506" s="205"/>
      <c r="AI506" s="216"/>
      <c r="AJ506" s="216"/>
      <c r="AK506" s="216"/>
      <c r="AL506" s="217"/>
      <c r="AM506" s="216"/>
      <c r="AN506" s="216"/>
      <c r="AO506" s="216"/>
      <c r="AP506" s="217"/>
      <c r="AQ506" s="231"/>
      <c r="AR506" s="181"/>
      <c r="AS506" s="182" t="s">
        <v>233</v>
      </c>
      <c r="AT506" s="205"/>
      <c r="AU506" s="181"/>
      <c r="AV506" s="181"/>
      <c r="AW506" s="182" t="s">
        <v>179</v>
      </c>
      <c r="AX506" s="183"/>
      <c r="AY506">
        <f>$AY$505</f>
        <v>0</v>
      </c>
    </row>
    <row r="507" spans="1:51" ht="23.25" hidden="1" customHeight="1" x14ac:dyDescent="0.15">
      <c r="A507" s="988"/>
      <c r="B507" s="253"/>
      <c r="C507" s="252"/>
      <c r="D507" s="253"/>
      <c r="E507" s="199"/>
      <c r="F507" s="200"/>
      <c r="G507" s="232"/>
      <c r="H507" s="194"/>
      <c r="I507" s="194"/>
      <c r="J507" s="194"/>
      <c r="K507" s="194"/>
      <c r="L507" s="194"/>
      <c r="M507" s="194"/>
      <c r="N507" s="194"/>
      <c r="O507" s="194"/>
      <c r="P507" s="194"/>
      <c r="Q507" s="194"/>
      <c r="R507" s="194"/>
      <c r="S507" s="194"/>
      <c r="T507" s="194"/>
      <c r="U507" s="194"/>
      <c r="V507" s="194"/>
      <c r="W507" s="194"/>
      <c r="X507" s="233"/>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988"/>
      <c r="B508" s="253"/>
      <c r="C508" s="252"/>
      <c r="D508" s="253"/>
      <c r="E508" s="199"/>
      <c r="F508" s="200"/>
      <c r="G508" s="234"/>
      <c r="H508" s="235"/>
      <c r="I508" s="235"/>
      <c r="J508" s="235"/>
      <c r="K508" s="235"/>
      <c r="L508" s="235"/>
      <c r="M508" s="235"/>
      <c r="N508" s="235"/>
      <c r="O508" s="235"/>
      <c r="P508" s="235"/>
      <c r="Q508" s="235"/>
      <c r="R508" s="235"/>
      <c r="S508" s="235"/>
      <c r="T508" s="235"/>
      <c r="U508" s="235"/>
      <c r="V508" s="235"/>
      <c r="W508" s="235"/>
      <c r="X508" s="236"/>
      <c r="Y508" s="212" t="s">
        <v>54</v>
      </c>
      <c r="Z508" s="161"/>
      <c r="AA508" s="162"/>
      <c r="AB508" s="224"/>
      <c r="AC508" s="224"/>
      <c r="AD508" s="224"/>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988"/>
      <c r="B509" s="253"/>
      <c r="C509" s="252"/>
      <c r="D509" s="253"/>
      <c r="E509" s="199"/>
      <c r="F509" s="200"/>
      <c r="G509" s="237"/>
      <c r="H509" s="197"/>
      <c r="I509" s="197"/>
      <c r="J509" s="197"/>
      <c r="K509" s="197"/>
      <c r="L509" s="197"/>
      <c r="M509" s="197"/>
      <c r="N509" s="197"/>
      <c r="O509" s="197"/>
      <c r="P509" s="197"/>
      <c r="Q509" s="197"/>
      <c r="R509" s="197"/>
      <c r="S509" s="197"/>
      <c r="T509" s="197"/>
      <c r="U509" s="197"/>
      <c r="V509" s="197"/>
      <c r="W509" s="197"/>
      <c r="X509" s="238"/>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988"/>
      <c r="B510" s="253"/>
      <c r="C510" s="252"/>
      <c r="D510" s="253"/>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06"/>
      <c r="Z510" s="207"/>
      <c r="AA510" s="208"/>
      <c r="AB510" s="215" t="s">
        <v>11</v>
      </c>
      <c r="AC510" s="202"/>
      <c r="AD510" s="203"/>
      <c r="AE510" s="221" t="s">
        <v>240</v>
      </c>
      <c r="AF510" s="222"/>
      <c r="AG510" s="222"/>
      <c r="AH510" s="223"/>
      <c r="AI510" s="214" t="s">
        <v>540</v>
      </c>
      <c r="AJ510" s="214"/>
      <c r="AK510" s="214"/>
      <c r="AL510" s="215"/>
      <c r="AM510" s="214" t="s">
        <v>541</v>
      </c>
      <c r="AN510" s="214"/>
      <c r="AO510" s="214"/>
      <c r="AP510" s="215"/>
      <c r="AQ510" s="215" t="s">
        <v>232</v>
      </c>
      <c r="AR510" s="202"/>
      <c r="AS510" s="202"/>
      <c r="AT510" s="203"/>
      <c r="AU510" s="179" t="s">
        <v>134</v>
      </c>
      <c r="AV510" s="179"/>
      <c r="AW510" s="179"/>
      <c r="AX510" s="180"/>
      <c r="AY510">
        <f>COUNTA($G$512)</f>
        <v>0</v>
      </c>
    </row>
    <row r="511" spans="1:51" ht="18.75" hidden="1" customHeight="1" x14ac:dyDescent="0.15">
      <c r="A511" s="988"/>
      <c r="B511" s="253"/>
      <c r="C511" s="252"/>
      <c r="D511" s="253"/>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17"/>
      <c r="AC511" s="182"/>
      <c r="AD511" s="205"/>
      <c r="AE511" s="181"/>
      <c r="AF511" s="181"/>
      <c r="AG511" s="182" t="s">
        <v>233</v>
      </c>
      <c r="AH511" s="205"/>
      <c r="AI511" s="216"/>
      <c r="AJ511" s="216"/>
      <c r="AK511" s="216"/>
      <c r="AL511" s="217"/>
      <c r="AM511" s="216"/>
      <c r="AN511" s="216"/>
      <c r="AO511" s="216"/>
      <c r="AP511" s="217"/>
      <c r="AQ511" s="231"/>
      <c r="AR511" s="181"/>
      <c r="AS511" s="182" t="s">
        <v>233</v>
      </c>
      <c r="AT511" s="205"/>
      <c r="AU511" s="181"/>
      <c r="AV511" s="181"/>
      <c r="AW511" s="182" t="s">
        <v>179</v>
      </c>
      <c r="AX511" s="183"/>
      <c r="AY511">
        <f>$AY$510</f>
        <v>0</v>
      </c>
    </row>
    <row r="512" spans="1:51" ht="23.25" hidden="1" customHeight="1" x14ac:dyDescent="0.15">
      <c r="A512" s="988"/>
      <c r="B512" s="253"/>
      <c r="C512" s="252"/>
      <c r="D512" s="253"/>
      <c r="E512" s="199"/>
      <c r="F512" s="200"/>
      <c r="G512" s="232"/>
      <c r="H512" s="194"/>
      <c r="I512" s="194"/>
      <c r="J512" s="194"/>
      <c r="K512" s="194"/>
      <c r="L512" s="194"/>
      <c r="M512" s="194"/>
      <c r="N512" s="194"/>
      <c r="O512" s="194"/>
      <c r="P512" s="194"/>
      <c r="Q512" s="194"/>
      <c r="R512" s="194"/>
      <c r="S512" s="194"/>
      <c r="T512" s="194"/>
      <c r="U512" s="194"/>
      <c r="V512" s="194"/>
      <c r="W512" s="194"/>
      <c r="X512" s="233"/>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988"/>
      <c r="B513" s="253"/>
      <c r="C513" s="252"/>
      <c r="D513" s="253"/>
      <c r="E513" s="199"/>
      <c r="F513" s="200"/>
      <c r="G513" s="234"/>
      <c r="H513" s="235"/>
      <c r="I513" s="235"/>
      <c r="J513" s="235"/>
      <c r="K513" s="235"/>
      <c r="L513" s="235"/>
      <c r="M513" s="235"/>
      <c r="N513" s="235"/>
      <c r="O513" s="235"/>
      <c r="P513" s="235"/>
      <c r="Q513" s="235"/>
      <c r="R513" s="235"/>
      <c r="S513" s="235"/>
      <c r="T513" s="235"/>
      <c r="U513" s="235"/>
      <c r="V513" s="235"/>
      <c r="W513" s="235"/>
      <c r="X513" s="236"/>
      <c r="Y513" s="212" t="s">
        <v>54</v>
      </c>
      <c r="Z513" s="161"/>
      <c r="AA513" s="162"/>
      <c r="AB513" s="224"/>
      <c r="AC513" s="224"/>
      <c r="AD513" s="224"/>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988"/>
      <c r="B514" s="253"/>
      <c r="C514" s="252"/>
      <c r="D514" s="253"/>
      <c r="E514" s="199"/>
      <c r="F514" s="200"/>
      <c r="G514" s="237"/>
      <c r="H514" s="197"/>
      <c r="I514" s="197"/>
      <c r="J514" s="197"/>
      <c r="K514" s="197"/>
      <c r="L514" s="197"/>
      <c r="M514" s="197"/>
      <c r="N514" s="197"/>
      <c r="O514" s="197"/>
      <c r="P514" s="197"/>
      <c r="Q514" s="197"/>
      <c r="R514" s="197"/>
      <c r="S514" s="197"/>
      <c r="T514" s="197"/>
      <c r="U514" s="197"/>
      <c r="V514" s="197"/>
      <c r="W514" s="197"/>
      <c r="X514" s="238"/>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988"/>
      <c r="B515" s="253"/>
      <c r="C515" s="252"/>
      <c r="D515" s="253"/>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06"/>
      <c r="Z515" s="207"/>
      <c r="AA515" s="208"/>
      <c r="AB515" s="215" t="s">
        <v>11</v>
      </c>
      <c r="AC515" s="202"/>
      <c r="AD515" s="203"/>
      <c r="AE515" s="221" t="s">
        <v>240</v>
      </c>
      <c r="AF515" s="222"/>
      <c r="AG515" s="222"/>
      <c r="AH515" s="223"/>
      <c r="AI515" s="214" t="s">
        <v>540</v>
      </c>
      <c r="AJ515" s="214"/>
      <c r="AK515" s="214"/>
      <c r="AL515" s="215"/>
      <c r="AM515" s="214" t="s">
        <v>541</v>
      </c>
      <c r="AN515" s="214"/>
      <c r="AO515" s="214"/>
      <c r="AP515" s="215"/>
      <c r="AQ515" s="215" t="s">
        <v>232</v>
      </c>
      <c r="AR515" s="202"/>
      <c r="AS515" s="202"/>
      <c r="AT515" s="203"/>
      <c r="AU515" s="179" t="s">
        <v>134</v>
      </c>
      <c r="AV515" s="179"/>
      <c r="AW515" s="179"/>
      <c r="AX515" s="180"/>
      <c r="AY515">
        <f>COUNTA($G$517)</f>
        <v>0</v>
      </c>
    </row>
    <row r="516" spans="1:51" ht="18.75" hidden="1" customHeight="1" x14ac:dyDescent="0.15">
      <c r="A516" s="988"/>
      <c r="B516" s="253"/>
      <c r="C516" s="252"/>
      <c r="D516" s="253"/>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17"/>
      <c r="AC516" s="182"/>
      <c r="AD516" s="205"/>
      <c r="AE516" s="181"/>
      <c r="AF516" s="181"/>
      <c r="AG516" s="182" t="s">
        <v>233</v>
      </c>
      <c r="AH516" s="205"/>
      <c r="AI516" s="216"/>
      <c r="AJ516" s="216"/>
      <c r="AK516" s="216"/>
      <c r="AL516" s="217"/>
      <c r="AM516" s="216"/>
      <c r="AN516" s="216"/>
      <c r="AO516" s="216"/>
      <c r="AP516" s="217"/>
      <c r="AQ516" s="231"/>
      <c r="AR516" s="181"/>
      <c r="AS516" s="182" t="s">
        <v>233</v>
      </c>
      <c r="AT516" s="205"/>
      <c r="AU516" s="181"/>
      <c r="AV516" s="181"/>
      <c r="AW516" s="182" t="s">
        <v>179</v>
      </c>
      <c r="AX516" s="183"/>
      <c r="AY516">
        <f>$AY$515</f>
        <v>0</v>
      </c>
    </row>
    <row r="517" spans="1:51" ht="23.25" hidden="1" customHeight="1" x14ac:dyDescent="0.15">
      <c r="A517" s="988"/>
      <c r="B517" s="253"/>
      <c r="C517" s="252"/>
      <c r="D517" s="253"/>
      <c r="E517" s="199"/>
      <c r="F517" s="200"/>
      <c r="G517" s="232"/>
      <c r="H517" s="194"/>
      <c r="I517" s="194"/>
      <c r="J517" s="194"/>
      <c r="K517" s="194"/>
      <c r="L517" s="194"/>
      <c r="M517" s="194"/>
      <c r="N517" s="194"/>
      <c r="O517" s="194"/>
      <c r="P517" s="194"/>
      <c r="Q517" s="194"/>
      <c r="R517" s="194"/>
      <c r="S517" s="194"/>
      <c r="T517" s="194"/>
      <c r="U517" s="194"/>
      <c r="V517" s="194"/>
      <c r="W517" s="194"/>
      <c r="X517" s="233"/>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988"/>
      <c r="B518" s="253"/>
      <c r="C518" s="252"/>
      <c r="D518" s="253"/>
      <c r="E518" s="199"/>
      <c r="F518" s="200"/>
      <c r="G518" s="234"/>
      <c r="H518" s="235"/>
      <c r="I518" s="235"/>
      <c r="J518" s="235"/>
      <c r="K518" s="235"/>
      <c r="L518" s="235"/>
      <c r="M518" s="235"/>
      <c r="N518" s="235"/>
      <c r="O518" s="235"/>
      <c r="P518" s="235"/>
      <c r="Q518" s="235"/>
      <c r="R518" s="235"/>
      <c r="S518" s="235"/>
      <c r="T518" s="235"/>
      <c r="U518" s="235"/>
      <c r="V518" s="235"/>
      <c r="W518" s="235"/>
      <c r="X518" s="236"/>
      <c r="Y518" s="212" t="s">
        <v>54</v>
      </c>
      <c r="Z518" s="161"/>
      <c r="AA518" s="162"/>
      <c r="AB518" s="224"/>
      <c r="AC518" s="224"/>
      <c r="AD518" s="224"/>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988"/>
      <c r="B519" s="253"/>
      <c r="C519" s="252"/>
      <c r="D519" s="253"/>
      <c r="E519" s="199"/>
      <c r="F519" s="200"/>
      <c r="G519" s="237"/>
      <c r="H519" s="197"/>
      <c r="I519" s="197"/>
      <c r="J519" s="197"/>
      <c r="K519" s="197"/>
      <c r="L519" s="197"/>
      <c r="M519" s="197"/>
      <c r="N519" s="197"/>
      <c r="O519" s="197"/>
      <c r="P519" s="197"/>
      <c r="Q519" s="197"/>
      <c r="R519" s="197"/>
      <c r="S519" s="197"/>
      <c r="T519" s="197"/>
      <c r="U519" s="197"/>
      <c r="V519" s="197"/>
      <c r="W519" s="197"/>
      <c r="X519" s="238"/>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988"/>
      <c r="B520" s="253"/>
      <c r="C520" s="252"/>
      <c r="D520" s="253"/>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06"/>
      <c r="Z520" s="207"/>
      <c r="AA520" s="208"/>
      <c r="AB520" s="215" t="s">
        <v>11</v>
      </c>
      <c r="AC520" s="202"/>
      <c r="AD520" s="203"/>
      <c r="AE520" s="221" t="s">
        <v>240</v>
      </c>
      <c r="AF520" s="222"/>
      <c r="AG520" s="222"/>
      <c r="AH520" s="223"/>
      <c r="AI520" s="214" t="s">
        <v>540</v>
      </c>
      <c r="AJ520" s="214"/>
      <c r="AK520" s="214"/>
      <c r="AL520" s="215"/>
      <c r="AM520" s="214" t="s">
        <v>541</v>
      </c>
      <c r="AN520" s="214"/>
      <c r="AO520" s="214"/>
      <c r="AP520" s="215"/>
      <c r="AQ520" s="215" t="s">
        <v>232</v>
      </c>
      <c r="AR520" s="202"/>
      <c r="AS520" s="202"/>
      <c r="AT520" s="203"/>
      <c r="AU520" s="179" t="s">
        <v>134</v>
      </c>
      <c r="AV520" s="179"/>
      <c r="AW520" s="179"/>
      <c r="AX520" s="180"/>
      <c r="AY520">
        <f>COUNTA($G$522)</f>
        <v>0</v>
      </c>
    </row>
    <row r="521" spans="1:51" ht="18.75" hidden="1" customHeight="1" x14ac:dyDescent="0.15">
      <c r="A521" s="988"/>
      <c r="B521" s="253"/>
      <c r="C521" s="252"/>
      <c r="D521" s="253"/>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17"/>
      <c r="AC521" s="182"/>
      <c r="AD521" s="205"/>
      <c r="AE521" s="181"/>
      <c r="AF521" s="181"/>
      <c r="AG521" s="182" t="s">
        <v>233</v>
      </c>
      <c r="AH521" s="205"/>
      <c r="AI521" s="216"/>
      <c r="AJ521" s="216"/>
      <c r="AK521" s="216"/>
      <c r="AL521" s="217"/>
      <c r="AM521" s="216"/>
      <c r="AN521" s="216"/>
      <c r="AO521" s="216"/>
      <c r="AP521" s="217"/>
      <c r="AQ521" s="231"/>
      <c r="AR521" s="181"/>
      <c r="AS521" s="182" t="s">
        <v>233</v>
      </c>
      <c r="AT521" s="205"/>
      <c r="AU521" s="181"/>
      <c r="AV521" s="181"/>
      <c r="AW521" s="182" t="s">
        <v>179</v>
      </c>
      <c r="AX521" s="183"/>
      <c r="AY521">
        <f>$AY$520</f>
        <v>0</v>
      </c>
    </row>
    <row r="522" spans="1:51" ht="23.25" hidden="1" customHeight="1" x14ac:dyDescent="0.15">
      <c r="A522" s="988"/>
      <c r="B522" s="253"/>
      <c r="C522" s="252"/>
      <c r="D522" s="253"/>
      <c r="E522" s="199"/>
      <c r="F522" s="200"/>
      <c r="G522" s="232"/>
      <c r="H522" s="194"/>
      <c r="I522" s="194"/>
      <c r="J522" s="194"/>
      <c r="K522" s="194"/>
      <c r="L522" s="194"/>
      <c r="M522" s="194"/>
      <c r="N522" s="194"/>
      <c r="O522" s="194"/>
      <c r="P522" s="194"/>
      <c r="Q522" s="194"/>
      <c r="R522" s="194"/>
      <c r="S522" s="194"/>
      <c r="T522" s="194"/>
      <c r="U522" s="194"/>
      <c r="V522" s="194"/>
      <c r="W522" s="194"/>
      <c r="X522" s="233"/>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988"/>
      <c r="B523" s="253"/>
      <c r="C523" s="252"/>
      <c r="D523" s="253"/>
      <c r="E523" s="199"/>
      <c r="F523" s="200"/>
      <c r="G523" s="234"/>
      <c r="H523" s="235"/>
      <c r="I523" s="235"/>
      <c r="J523" s="235"/>
      <c r="K523" s="235"/>
      <c r="L523" s="235"/>
      <c r="M523" s="235"/>
      <c r="N523" s="235"/>
      <c r="O523" s="235"/>
      <c r="P523" s="235"/>
      <c r="Q523" s="235"/>
      <c r="R523" s="235"/>
      <c r="S523" s="235"/>
      <c r="T523" s="235"/>
      <c r="U523" s="235"/>
      <c r="V523" s="235"/>
      <c r="W523" s="235"/>
      <c r="X523" s="236"/>
      <c r="Y523" s="212" t="s">
        <v>54</v>
      </c>
      <c r="Z523" s="161"/>
      <c r="AA523" s="162"/>
      <c r="AB523" s="224"/>
      <c r="AC523" s="224"/>
      <c r="AD523" s="224"/>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988"/>
      <c r="B524" s="253"/>
      <c r="C524" s="252"/>
      <c r="D524" s="253"/>
      <c r="E524" s="199"/>
      <c r="F524" s="200"/>
      <c r="G524" s="237"/>
      <c r="H524" s="197"/>
      <c r="I524" s="197"/>
      <c r="J524" s="197"/>
      <c r="K524" s="197"/>
      <c r="L524" s="197"/>
      <c r="M524" s="197"/>
      <c r="N524" s="197"/>
      <c r="O524" s="197"/>
      <c r="P524" s="197"/>
      <c r="Q524" s="197"/>
      <c r="R524" s="197"/>
      <c r="S524" s="197"/>
      <c r="T524" s="197"/>
      <c r="U524" s="197"/>
      <c r="V524" s="197"/>
      <c r="W524" s="197"/>
      <c r="X524" s="238"/>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988"/>
      <c r="B525" s="253"/>
      <c r="C525" s="252"/>
      <c r="D525" s="253"/>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06"/>
      <c r="Z525" s="207"/>
      <c r="AA525" s="208"/>
      <c r="AB525" s="215" t="s">
        <v>11</v>
      </c>
      <c r="AC525" s="202"/>
      <c r="AD525" s="203"/>
      <c r="AE525" s="221" t="s">
        <v>240</v>
      </c>
      <c r="AF525" s="222"/>
      <c r="AG525" s="222"/>
      <c r="AH525" s="223"/>
      <c r="AI525" s="214" t="s">
        <v>540</v>
      </c>
      <c r="AJ525" s="214"/>
      <c r="AK525" s="214"/>
      <c r="AL525" s="215"/>
      <c r="AM525" s="214" t="s">
        <v>541</v>
      </c>
      <c r="AN525" s="214"/>
      <c r="AO525" s="214"/>
      <c r="AP525" s="215"/>
      <c r="AQ525" s="215" t="s">
        <v>232</v>
      </c>
      <c r="AR525" s="202"/>
      <c r="AS525" s="202"/>
      <c r="AT525" s="203"/>
      <c r="AU525" s="179" t="s">
        <v>134</v>
      </c>
      <c r="AV525" s="179"/>
      <c r="AW525" s="179"/>
      <c r="AX525" s="180"/>
      <c r="AY525">
        <f>COUNTA($G$527)</f>
        <v>0</v>
      </c>
    </row>
    <row r="526" spans="1:51" ht="18.75" hidden="1" customHeight="1" x14ac:dyDescent="0.15">
      <c r="A526" s="988"/>
      <c r="B526" s="253"/>
      <c r="C526" s="252"/>
      <c r="D526" s="253"/>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17"/>
      <c r="AC526" s="182"/>
      <c r="AD526" s="205"/>
      <c r="AE526" s="181"/>
      <c r="AF526" s="181"/>
      <c r="AG526" s="182" t="s">
        <v>233</v>
      </c>
      <c r="AH526" s="205"/>
      <c r="AI526" s="216"/>
      <c r="AJ526" s="216"/>
      <c r="AK526" s="216"/>
      <c r="AL526" s="217"/>
      <c r="AM526" s="216"/>
      <c r="AN526" s="216"/>
      <c r="AO526" s="216"/>
      <c r="AP526" s="217"/>
      <c r="AQ526" s="231"/>
      <c r="AR526" s="181"/>
      <c r="AS526" s="182" t="s">
        <v>233</v>
      </c>
      <c r="AT526" s="205"/>
      <c r="AU526" s="181"/>
      <c r="AV526" s="181"/>
      <c r="AW526" s="182" t="s">
        <v>179</v>
      </c>
      <c r="AX526" s="183"/>
      <c r="AY526">
        <f>$AY$525</f>
        <v>0</v>
      </c>
    </row>
    <row r="527" spans="1:51" ht="23.25" hidden="1" customHeight="1" x14ac:dyDescent="0.15">
      <c r="A527" s="988"/>
      <c r="B527" s="253"/>
      <c r="C527" s="252"/>
      <c r="D527" s="253"/>
      <c r="E527" s="199"/>
      <c r="F527" s="200"/>
      <c r="G527" s="232"/>
      <c r="H527" s="194"/>
      <c r="I527" s="194"/>
      <c r="J527" s="194"/>
      <c r="K527" s="194"/>
      <c r="L527" s="194"/>
      <c r="M527" s="194"/>
      <c r="N527" s="194"/>
      <c r="O527" s="194"/>
      <c r="P527" s="194"/>
      <c r="Q527" s="194"/>
      <c r="R527" s="194"/>
      <c r="S527" s="194"/>
      <c r="T527" s="194"/>
      <c r="U527" s="194"/>
      <c r="V527" s="194"/>
      <c r="W527" s="194"/>
      <c r="X527" s="233"/>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988"/>
      <c r="B528" s="253"/>
      <c r="C528" s="252"/>
      <c r="D528" s="253"/>
      <c r="E528" s="199"/>
      <c r="F528" s="200"/>
      <c r="G528" s="234"/>
      <c r="H528" s="235"/>
      <c r="I528" s="235"/>
      <c r="J528" s="235"/>
      <c r="K528" s="235"/>
      <c r="L528" s="235"/>
      <c r="M528" s="235"/>
      <c r="N528" s="235"/>
      <c r="O528" s="235"/>
      <c r="P528" s="235"/>
      <c r="Q528" s="235"/>
      <c r="R528" s="235"/>
      <c r="S528" s="235"/>
      <c r="T528" s="235"/>
      <c r="U528" s="235"/>
      <c r="V528" s="235"/>
      <c r="W528" s="235"/>
      <c r="X528" s="236"/>
      <c r="Y528" s="212" t="s">
        <v>54</v>
      </c>
      <c r="Z528" s="161"/>
      <c r="AA528" s="162"/>
      <c r="AB528" s="224"/>
      <c r="AC528" s="224"/>
      <c r="AD528" s="224"/>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23.25" hidden="1" customHeight="1" x14ac:dyDescent="0.15">
      <c r="A529" s="988"/>
      <c r="B529" s="253"/>
      <c r="C529" s="252"/>
      <c r="D529" s="253"/>
      <c r="E529" s="199"/>
      <c r="F529" s="200"/>
      <c r="G529" s="237"/>
      <c r="H529" s="197"/>
      <c r="I529" s="197"/>
      <c r="J529" s="197"/>
      <c r="K529" s="197"/>
      <c r="L529" s="197"/>
      <c r="M529" s="197"/>
      <c r="N529" s="197"/>
      <c r="O529" s="197"/>
      <c r="P529" s="197"/>
      <c r="Q529" s="197"/>
      <c r="R529" s="197"/>
      <c r="S529" s="197"/>
      <c r="T529" s="197"/>
      <c r="U529" s="197"/>
      <c r="V529" s="197"/>
      <c r="W529" s="197"/>
      <c r="X529" s="238"/>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988"/>
      <c r="B530" s="253"/>
      <c r="C530" s="252"/>
      <c r="D530" s="253"/>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06"/>
      <c r="Z530" s="207"/>
      <c r="AA530" s="208"/>
      <c r="AB530" s="215" t="s">
        <v>11</v>
      </c>
      <c r="AC530" s="202"/>
      <c r="AD530" s="203"/>
      <c r="AE530" s="221" t="s">
        <v>240</v>
      </c>
      <c r="AF530" s="222"/>
      <c r="AG530" s="222"/>
      <c r="AH530" s="223"/>
      <c r="AI530" s="214" t="s">
        <v>540</v>
      </c>
      <c r="AJ530" s="214"/>
      <c r="AK530" s="214"/>
      <c r="AL530" s="215"/>
      <c r="AM530" s="214" t="s">
        <v>541</v>
      </c>
      <c r="AN530" s="214"/>
      <c r="AO530" s="214"/>
      <c r="AP530" s="215"/>
      <c r="AQ530" s="215" t="s">
        <v>232</v>
      </c>
      <c r="AR530" s="202"/>
      <c r="AS530" s="202"/>
      <c r="AT530" s="203"/>
      <c r="AU530" s="179" t="s">
        <v>134</v>
      </c>
      <c r="AV530" s="179"/>
      <c r="AW530" s="179"/>
      <c r="AX530" s="180"/>
      <c r="AY530">
        <f>COUNTA($G$532)</f>
        <v>0</v>
      </c>
    </row>
    <row r="531" spans="1:51" ht="18.75" hidden="1" customHeight="1" x14ac:dyDescent="0.15">
      <c r="A531" s="988"/>
      <c r="B531" s="253"/>
      <c r="C531" s="252"/>
      <c r="D531" s="253"/>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17"/>
      <c r="AC531" s="182"/>
      <c r="AD531" s="205"/>
      <c r="AE531" s="181"/>
      <c r="AF531" s="181"/>
      <c r="AG531" s="182" t="s">
        <v>233</v>
      </c>
      <c r="AH531" s="205"/>
      <c r="AI531" s="216"/>
      <c r="AJ531" s="216"/>
      <c r="AK531" s="216"/>
      <c r="AL531" s="217"/>
      <c r="AM531" s="216"/>
      <c r="AN531" s="216"/>
      <c r="AO531" s="216"/>
      <c r="AP531" s="217"/>
      <c r="AQ531" s="231"/>
      <c r="AR531" s="181"/>
      <c r="AS531" s="182" t="s">
        <v>233</v>
      </c>
      <c r="AT531" s="205"/>
      <c r="AU531" s="181"/>
      <c r="AV531" s="181"/>
      <c r="AW531" s="182" t="s">
        <v>179</v>
      </c>
      <c r="AX531" s="183"/>
      <c r="AY531">
        <f>$AY$530</f>
        <v>0</v>
      </c>
    </row>
    <row r="532" spans="1:51" ht="23.25" hidden="1" customHeight="1" x14ac:dyDescent="0.15">
      <c r="A532" s="988"/>
      <c r="B532" s="253"/>
      <c r="C532" s="252"/>
      <c r="D532" s="253"/>
      <c r="E532" s="199"/>
      <c r="F532" s="200"/>
      <c r="G532" s="232"/>
      <c r="H532" s="194"/>
      <c r="I532" s="194"/>
      <c r="J532" s="194"/>
      <c r="K532" s="194"/>
      <c r="L532" s="194"/>
      <c r="M532" s="194"/>
      <c r="N532" s="194"/>
      <c r="O532" s="194"/>
      <c r="P532" s="194"/>
      <c r="Q532" s="194"/>
      <c r="R532" s="194"/>
      <c r="S532" s="194"/>
      <c r="T532" s="194"/>
      <c r="U532" s="194"/>
      <c r="V532" s="194"/>
      <c r="W532" s="194"/>
      <c r="X532" s="233"/>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988"/>
      <c r="B533" s="253"/>
      <c r="C533" s="252"/>
      <c r="D533" s="253"/>
      <c r="E533" s="199"/>
      <c r="F533" s="200"/>
      <c r="G533" s="234"/>
      <c r="H533" s="235"/>
      <c r="I533" s="235"/>
      <c r="J533" s="235"/>
      <c r="K533" s="235"/>
      <c r="L533" s="235"/>
      <c r="M533" s="235"/>
      <c r="N533" s="235"/>
      <c r="O533" s="235"/>
      <c r="P533" s="235"/>
      <c r="Q533" s="235"/>
      <c r="R533" s="235"/>
      <c r="S533" s="235"/>
      <c r="T533" s="235"/>
      <c r="U533" s="235"/>
      <c r="V533" s="235"/>
      <c r="W533" s="235"/>
      <c r="X533" s="236"/>
      <c r="Y533" s="212" t="s">
        <v>54</v>
      </c>
      <c r="Z533" s="161"/>
      <c r="AA533" s="162"/>
      <c r="AB533" s="224"/>
      <c r="AC533" s="224"/>
      <c r="AD533" s="224"/>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988"/>
      <c r="B534" s="253"/>
      <c r="C534" s="252"/>
      <c r="D534" s="253"/>
      <c r="E534" s="199"/>
      <c r="F534" s="200"/>
      <c r="G534" s="237"/>
      <c r="H534" s="197"/>
      <c r="I534" s="197"/>
      <c r="J534" s="197"/>
      <c r="K534" s="197"/>
      <c r="L534" s="197"/>
      <c r="M534" s="197"/>
      <c r="N534" s="197"/>
      <c r="O534" s="197"/>
      <c r="P534" s="197"/>
      <c r="Q534" s="197"/>
      <c r="R534" s="197"/>
      <c r="S534" s="197"/>
      <c r="T534" s="197"/>
      <c r="U534" s="197"/>
      <c r="V534" s="197"/>
      <c r="W534" s="197"/>
      <c r="X534" s="238"/>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988"/>
      <c r="B535" s="253"/>
      <c r="C535" s="252"/>
      <c r="D535" s="253"/>
      <c r="E535" s="190" t="s">
        <v>405</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88"/>
      <c r="B536" s="253"/>
      <c r="C536" s="252"/>
      <c r="D536" s="253"/>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88"/>
      <c r="B537" s="253"/>
      <c r="C537" s="252"/>
      <c r="D537" s="253"/>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88"/>
      <c r="B538" s="253"/>
      <c r="C538" s="252"/>
      <c r="D538" s="253"/>
      <c r="E538" s="239" t="s">
        <v>400</v>
      </c>
      <c r="F538" s="240"/>
      <c r="G538" s="241" t="s">
        <v>252</v>
      </c>
      <c r="H538" s="191"/>
      <c r="I538" s="191"/>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06"/>
      <c r="Z539" s="207"/>
      <c r="AA539" s="208"/>
      <c r="AB539" s="215" t="s">
        <v>11</v>
      </c>
      <c r="AC539" s="202"/>
      <c r="AD539" s="203"/>
      <c r="AE539" s="221" t="s">
        <v>240</v>
      </c>
      <c r="AF539" s="222"/>
      <c r="AG539" s="222"/>
      <c r="AH539" s="223"/>
      <c r="AI539" s="214" t="s">
        <v>540</v>
      </c>
      <c r="AJ539" s="214"/>
      <c r="AK539" s="214"/>
      <c r="AL539" s="215"/>
      <c r="AM539" s="214" t="s">
        <v>541</v>
      </c>
      <c r="AN539" s="214"/>
      <c r="AO539" s="214"/>
      <c r="AP539" s="215"/>
      <c r="AQ539" s="215" t="s">
        <v>232</v>
      </c>
      <c r="AR539" s="202"/>
      <c r="AS539" s="202"/>
      <c r="AT539" s="203"/>
      <c r="AU539" s="179" t="s">
        <v>134</v>
      </c>
      <c r="AV539" s="179"/>
      <c r="AW539" s="179"/>
      <c r="AX539" s="180"/>
      <c r="AY539">
        <f>COUNTA($G$541)</f>
        <v>0</v>
      </c>
    </row>
    <row r="540" spans="1:51" ht="18.75" hidden="1" customHeight="1" x14ac:dyDescent="0.15">
      <c r="A540" s="988"/>
      <c r="B540" s="253"/>
      <c r="C540" s="252"/>
      <c r="D540" s="253"/>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17"/>
      <c r="AC540" s="182"/>
      <c r="AD540" s="205"/>
      <c r="AE540" s="181"/>
      <c r="AF540" s="181"/>
      <c r="AG540" s="182" t="s">
        <v>233</v>
      </c>
      <c r="AH540" s="205"/>
      <c r="AI540" s="216"/>
      <c r="AJ540" s="216"/>
      <c r="AK540" s="216"/>
      <c r="AL540" s="217"/>
      <c r="AM540" s="216"/>
      <c r="AN540" s="216"/>
      <c r="AO540" s="216"/>
      <c r="AP540" s="217"/>
      <c r="AQ540" s="231"/>
      <c r="AR540" s="181"/>
      <c r="AS540" s="182" t="s">
        <v>233</v>
      </c>
      <c r="AT540" s="205"/>
      <c r="AU540" s="181"/>
      <c r="AV540" s="181"/>
      <c r="AW540" s="182" t="s">
        <v>179</v>
      </c>
      <c r="AX540" s="183"/>
      <c r="AY540">
        <f>$AY$539</f>
        <v>0</v>
      </c>
    </row>
    <row r="541" spans="1:51" ht="23.25" hidden="1" customHeight="1" x14ac:dyDescent="0.15">
      <c r="A541" s="988"/>
      <c r="B541" s="253"/>
      <c r="C541" s="252"/>
      <c r="D541" s="253"/>
      <c r="E541" s="199"/>
      <c r="F541" s="200"/>
      <c r="G541" s="232"/>
      <c r="H541" s="194"/>
      <c r="I541" s="194"/>
      <c r="J541" s="194"/>
      <c r="K541" s="194"/>
      <c r="L541" s="194"/>
      <c r="M541" s="194"/>
      <c r="N541" s="194"/>
      <c r="O541" s="194"/>
      <c r="P541" s="194"/>
      <c r="Q541" s="194"/>
      <c r="R541" s="194"/>
      <c r="S541" s="194"/>
      <c r="T541" s="194"/>
      <c r="U541" s="194"/>
      <c r="V541" s="194"/>
      <c r="W541" s="194"/>
      <c r="X541" s="233"/>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988"/>
      <c r="B542" s="253"/>
      <c r="C542" s="252"/>
      <c r="D542" s="253"/>
      <c r="E542" s="199"/>
      <c r="F542" s="200"/>
      <c r="G542" s="234"/>
      <c r="H542" s="235"/>
      <c r="I542" s="235"/>
      <c r="J542" s="235"/>
      <c r="K542" s="235"/>
      <c r="L542" s="235"/>
      <c r="M542" s="235"/>
      <c r="N542" s="235"/>
      <c r="O542" s="235"/>
      <c r="P542" s="235"/>
      <c r="Q542" s="235"/>
      <c r="R542" s="235"/>
      <c r="S542" s="235"/>
      <c r="T542" s="235"/>
      <c r="U542" s="235"/>
      <c r="V542" s="235"/>
      <c r="W542" s="235"/>
      <c r="X542" s="236"/>
      <c r="Y542" s="212" t="s">
        <v>54</v>
      </c>
      <c r="Z542" s="161"/>
      <c r="AA542" s="162"/>
      <c r="AB542" s="224"/>
      <c r="AC542" s="224"/>
      <c r="AD542" s="224"/>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988"/>
      <c r="B543" s="253"/>
      <c r="C543" s="252"/>
      <c r="D543" s="253"/>
      <c r="E543" s="199"/>
      <c r="F543" s="200"/>
      <c r="G543" s="237"/>
      <c r="H543" s="197"/>
      <c r="I543" s="197"/>
      <c r="J543" s="197"/>
      <c r="K543" s="197"/>
      <c r="L543" s="197"/>
      <c r="M543" s="197"/>
      <c r="N543" s="197"/>
      <c r="O543" s="197"/>
      <c r="P543" s="197"/>
      <c r="Q543" s="197"/>
      <c r="R543" s="197"/>
      <c r="S543" s="197"/>
      <c r="T543" s="197"/>
      <c r="U543" s="197"/>
      <c r="V543" s="197"/>
      <c r="W543" s="197"/>
      <c r="X543" s="238"/>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988"/>
      <c r="B544" s="253"/>
      <c r="C544" s="252"/>
      <c r="D544" s="253"/>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06"/>
      <c r="Z544" s="207"/>
      <c r="AA544" s="208"/>
      <c r="AB544" s="215" t="s">
        <v>11</v>
      </c>
      <c r="AC544" s="202"/>
      <c r="AD544" s="203"/>
      <c r="AE544" s="221" t="s">
        <v>240</v>
      </c>
      <c r="AF544" s="222"/>
      <c r="AG544" s="222"/>
      <c r="AH544" s="223"/>
      <c r="AI544" s="214" t="s">
        <v>540</v>
      </c>
      <c r="AJ544" s="214"/>
      <c r="AK544" s="214"/>
      <c r="AL544" s="215"/>
      <c r="AM544" s="214" t="s">
        <v>541</v>
      </c>
      <c r="AN544" s="214"/>
      <c r="AO544" s="214"/>
      <c r="AP544" s="215"/>
      <c r="AQ544" s="215" t="s">
        <v>232</v>
      </c>
      <c r="AR544" s="202"/>
      <c r="AS544" s="202"/>
      <c r="AT544" s="203"/>
      <c r="AU544" s="179" t="s">
        <v>134</v>
      </c>
      <c r="AV544" s="179"/>
      <c r="AW544" s="179"/>
      <c r="AX544" s="180"/>
      <c r="AY544">
        <f>COUNTA($G$546)</f>
        <v>0</v>
      </c>
    </row>
    <row r="545" spans="1:51" ht="18.75" hidden="1" customHeight="1" x14ac:dyDescent="0.15">
      <c r="A545" s="988"/>
      <c r="B545" s="253"/>
      <c r="C545" s="252"/>
      <c r="D545" s="253"/>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17"/>
      <c r="AC545" s="182"/>
      <c r="AD545" s="205"/>
      <c r="AE545" s="181"/>
      <c r="AF545" s="181"/>
      <c r="AG545" s="182" t="s">
        <v>233</v>
      </c>
      <c r="AH545" s="205"/>
      <c r="AI545" s="216"/>
      <c r="AJ545" s="216"/>
      <c r="AK545" s="216"/>
      <c r="AL545" s="217"/>
      <c r="AM545" s="216"/>
      <c r="AN545" s="216"/>
      <c r="AO545" s="216"/>
      <c r="AP545" s="217"/>
      <c r="AQ545" s="231"/>
      <c r="AR545" s="181"/>
      <c r="AS545" s="182" t="s">
        <v>233</v>
      </c>
      <c r="AT545" s="205"/>
      <c r="AU545" s="181"/>
      <c r="AV545" s="181"/>
      <c r="AW545" s="182" t="s">
        <v>179</v>
      </c>
      <c r="AX545" s="183"/>
      <c r="AY545">
        <f>$AY$544</f>
        <v>0</v>
      </c>
    </row>
    <row r="546" spans="1:51" ht="23.25" hidden="1" customHeight="1" x14ac:dyDescent="0.15">
      <c r="A546" s="988"/>
      <c r="B546" s="253"/>
      <c r="C546" s="252"/>
      <c r="D546" s="253"/>
      <c r="E546" s="199"/>
      <c r="F546" s="200"/>
      <c r="G546" s="232"/>
      <c r="H546" s="194"/>
      <c r="I546" s="194"/>
      <c r="J546" s="194"/>
      <c r="K546" s="194"/>
      <c r="L546" s="194"/>
      <c r="M546" s="194"/>
      <c r="N546" s="194"/>
      <c r="O546" s="194"/>
      <c r="P546" s="194"/>
      <c r="Q546" s="194"/>
      <c r="R546" s="194"/>
      <c r="S546" s="194"/>
      <c r="T546" s="194"/>
      <c r="U546" s="194"/>
      <c r="V546" s="194"/>
      <c r="W546" s="194"/>
      <c r="X546" s="233"/>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988"/>
      <c r="B547" s="253"/>
      <c r="C547" s="252"/>
      <c r="D547" s="253"/>
      <c r="E547" s="199"/>
      <c r="F547" s="200"/>
      <c r="G547" s="234"/>
      <c r="H547" s="235"/>
      <c r="I547" s="235"/>
      <c r="J547" s="235"/>
      <c r="K547" s="235"/>
      <c r="L547" s="235"/>
      <c r="M547" s="235"/>
      <c r="N547" s="235"/>
      <c r="O547" s="235"/>
      <c r="P547" s="235"/>
      <c r="Q547" s="235"/>
      <c r="R547" s="235"/>
      <c r="S547" s="235"/>
      <c r="T547" s="235"/>
      <c r="U547" s="235"/>
      <c r="V547" s="235"/>
      <c r="W547" s="235"/>
      <c r="X547" s="236"/>
      <c r="Y547" s="212" t="s">
        <v>54</v>
      </c>
      <c r="Z547" s="161"/>
      <c r="AA547" s="162"/>
      <c r="AB547" s="224"/>
      <c r="AC547" s="224"/>
      <c r="AD547" s="224"/>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988"/>
      <c r="B548" s="253"/>
      <c r="C548" s="252"/>
      <c r="D548" s="253"/>
      <c r="E548" s="199"/>
      <c r="F548" s="200"/>
      <c r="G548" s="237"/>
      <c r="H548" s="197"/>
      <c r="I548" s="197"/>
      <c r="J548" s="197"/>
      <c r="K548" s="197"/>
      <c r="L548" s="197"/>
      <c r="M548" s="197"/>
      <c r="N548" s="197"/>
      <c r="O548" s="197"/>
      <c r="P548" s="197"/>
      <c r="Q548" s="197"/>
      <c r="R548" s="197"/>
      <c r="S548" s="197"/>
      <c r="T548" s="197"/>
      <c r="U548" s="197"/>
      <c r="V548" s="197"/>
      <c r="W548" s="197"/>
      <c r="X548" s="238"/>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988"/>
      <c r="B549" s="253"/>
      <c r="C549" s="252"/>
      <c r="D549" s="253"/>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06"/>
      <c r="Z549" s="207"/>
      <c r="AA549" s="208"/>
      <c r="AB549" s="215" t="s">
        <v>11</v>
      </c>
      <c r="AC549" s="202"/>
      <c r="AD549" s="203"/>
      <c r="AE549" s="221" t="s">
        <v>240</v>
      </c>
      <c r="AF549" s="222"/>
      <c r="AG549" s="222"/>
      <c r="AH549" s="223"/>
      <c r="AI549" s="214" t="s">
        <v>540</v>
      </c>
      <c r="AJ549" s="214"/>
      <c r="AK549" s="214"/>
      <c r="AL549" s="215"/>
      <c r="AM549" s="214" t="s">
        <v>541</v>
      </c>
      <c r="AN549" s="214"/>
      <c r="AO549" s="214"/>
      <c r="AP549" s="215"/>
      <c r="AQ549" s="215" t="s">
        <v>232</v>
      </c>
      <c r="AR549" s="202"/>
      <c r="AS549" s="202"/>
      <c r="AT549" s="203"/>
      <c r="AU549" s="179" t="s">
        <v>134</v>
      </c>
      <c r="AV549" s="179"/>
      <c r="AW549" s="179"/>
      <c r="AX549" s="180"/>
      <c r="AY549">
        <f>COUNTA($G$551)</f>
        <v>0</v>
      </c>
    </row>
    <row r="550" spans="1:51" ht="18.75" hidden="1" customHeight="1" x14ac:dyDescent="0.15">
      <c r="A550" s="988"/>
      <c r="B550" s="253"/>
      <c r="C550" s="252"/>
      <c r="D550" s="253"/>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17"/>
      <c r="AC550" s="182"/>
      <c r="AD550" s="205"/>
      <c r="AE550" s="181"/>
      <c r="AF550" s="181"/>
      <c r="AG550" s="182" t="s">
        <v>233</v>
      </c>
      <c r="AH550" s="205"/>
      <c r="AI550" s="216"/>
      <c r="AJ550" s="216"/>
      <c r="AK550" s="216"/>
      <c r="AL550" s="217"/>
      <c r="AM550" s="216"/>
      <c r="AN550" s="216"/>
      <c r="AO550" s="216"/>
      <c r="AP550" s="217"/>
      <c r="AQ550" s="231"/>
      <c r="AR550" s="181"/>
      <c r="AS550" s="182" t="s">
        <v>233</v>
      </c>
      <c r="AT550" s="205"/>
      <c r="AU550" s="181"/>
      <c r="AV550" s="181"/>
      <c r="AW550" s="182" t="s">
        <v>179</v>
      </c>
      <c r="AX550" s="183"/>
      <c r="AY550">
        <f>$AY$549</f>
        <v>0</v>
      </c>
    </row>
    <row r="551" spans="1:51" ht="23.25" hidden="1" customHeight="1" x14ac:dyDescent="0.15">
      <c r="A551" s="988"/>
      <c r="B551" s="253"/>
      <c r="C551" s="252"/>
      <c r="D551" s="253"/>
      <c r="E551" s="199"/>
      <c r="F551" s="200"/>
      <c r="G551" s="232"/>
      <c r="H551" s="194"/>
      <c r="I551" s="194"/>
      <c r="J551" s="194"/>
      <c r="K551" s="194"/>
      <c r="L551" s="194"/>
      <c r="M551" s="194"/>
      <c r="N551" s="194"/>
      <c r="O551" s="194"/>
      <c r="P551" s="194"/>
      <c r="Q551" s="194"/>
      <c r="R551" s="194"/>
      <c r="S551" s="194"/>
      <c r="T551" s="194"/>
      <c r="U551" s="194"/>
      <c r="V551" s="194"/>
      <c r="W551" s="194"/>
      <c r="X551" s="233"/>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988"/>
      <c r="B552" s="253"/>
      <c r="C552" s="252"/>
      <c r="D552" s="253"/>
      <c r="E552" s="199"/>
      <c r="F552" s="200"/>
      <c r="G552" s="234"/>
      <c r="H552" s="235"/>
      <c r="I552" s="235"/>
      <c r="J552" s="235"/>
      <c r="K552" s="235"/>
      <c r="L552" s="235"/>
      <c r="M552" s="235"/>
      <c r="N552" s="235"/>
      <c r="O552" s="235"/>
      <c r="P552" s="235"/>
      <c r="Q552" s="235"/>
      <c r="R552" s="235"/>
      <c r="S552" s="235"/>
      <c r="T552" s="235"/>
      <c r="U552" s="235"/>
      <c r="V552" s="235"/>
      <c r="W552" s="235"/>
      <c r="X552" s="236"/>
      <c r="Y552" s="212" t="s">
        <v>54</v>
      </c>
      <c r="Z552" s="161"/>
      <c r="AA552" s="162"/>
      <c r="AB552" s="224"/>
      <c r="AC552" s="224"/>
      <c r="AD552" s="224"/>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988"/>
      <c r="B553" s="253"/>
      <c r="C553" s="252"/>
      <c r="D553" s="253"/>
      <c r="E553" s="199"/>
      <c r="F553" s="200"/>
      <c r="G553" s="237"/>
      <c r="H553" s="197"/>
      <c r="I553" s="197"/>
      <c r="J553" s="197"/>
      <c r="K553" s="197"/>
      <c r="L553" s="197"/>
      <c r="M553" s="197"/>
      <c r="N553" s="197"/>
      <c r="O553" s="197"/>
      <c r="P553" s="197"/>
      <c r="Q553" s="197"/>
      <c r="R553" s="197"/>
      <c r="S553" s="197"/>
      <c r="T553" s="197"/>
      <c r="U553" s="197"/>
      <c r="V553" s="197"/>
      <c r="W553" s="197"/>
      <c r="X553" s="238"/>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988"/>
      <c r="B554" s="253"/>
      <c r="C554" s="252"/>
      <c r="D554" s="253"/>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06"/>
      <c r="Z554" s="207"/>
      <c r="AA554" s="208"/>
      <c r="AB554" s="215" t="s">
        <v>11</v>
      </c>
      <c r="AC554" s="202"/>
      <c r="AD554" s="203"/>
      <c r="AE554" s="221" t="s">
        <v>240</v>
      </c>
      <c r="AF554" s="222"/>
      <c r="AG554" s="222"/>
      <c r="AH554" s="223"/>
      <c r="AI554" s="214" t="s">
        <v>540</v>
      </c>
      <c r="AJ554" s="214"/>
      <c r="AK554" s="214"/>
      <c r="AL554" s="215"/>
      <c r="AM554" s="214" t="s">
        <v>541</v>
      </c>
      <c r="AN554" s="214"/>
      <c r="AO554" s="214"/>
      <c r="AP554" s="215"/>
      <c r="AQ554" s="215" t="s">
        <v>232</v>
      </c>
      <c r="AR554" s="202"/>
      <c r="AS554" s="202"/>
      <c r="AT554" s="203"/>
      <c r="AU554" s="179" t="s">
        <v>134</v>
      </c>
      <c r="AV554" s="179"/>
      <c r="AW554" s="179"/>
      <c r="AX554" s="180"/>
      <c r="AY554">
        <f>COUNTA($G$556)</f>
        <v>0</v>
      </c>
    </row>
    <row r="555" spans="1:51" ht="18.75" hidden="1" customHeight="1" x14ac:dyDescent="0.15">
      <c r="A555" s="988"/>
      <c r="B555" s="253"/>
      <c r="C555" s="252"/>
      <c r="D555" s="253"/>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17"/>
      <c r="AC555" s="182"/>
      <c r="AD555" s="205"/>
      <c r="AE555" s="181"/>
      <c r="AF555" s="181"/>
      <c r="AG555" s="182" t="s">
        <v>233</v>
      </c>
      <c r="AH555" s="205"/>
      <c r="AI555" s="216"/>
      <c r="AJ555" s="216"/>
      <c r="AK555" s="216"/>
      <c r="AL555" s="217"/>
      <c r="AM555" s="216"/>
      <c r="AN555" s="216"/>
      <c r="AO555" s="216"/>
      <c r="AP555" s="217"/>
      <c r="AQ555" s="231"/>
      <c r="AR555" s="181"/>
      <c r="AS555" s="182" t="s">
        <v>233</v>
      </c>
      <c r="AT555" s="205"/>
      <c r="AU555" s="181"/>
      <c r="AV555" s="181"/>
      <c r="AW555" s="182" t="s">
        <v>179</v>
      </c>
      <c r="AX555" s="183"/>
      <c r="AY555">
        <f>$AY$554</f>
        <v>0</v>
      </c>
    </row>
    <row r="556" spans="1:51" ht="23.25" hidden="1" customHeight="1" x14ac:dyDescent="0.15">
      <c r="A556" s="988"/>
      <c r="B556" s="253"/>
      <c r="C556" s="252"/>
      <c r="D556" s="253"/>
      <c r="E556" s="199"/>
      <c r="F556" s="200"/>
      <c r="G556" s="232"/>
      <c r="H556" s="194"/>
      <c r="I556" s="194"/>
      <c r="J556" s="194"/>
      <c r="K556" s="194"/>
      <c r="L556" s="194"/>
      <c r="M556" s="194"/>
      <c r="N556" s="194"/>
      <c r="O556" s="194"/>
      <c r="P556" s="194"/>
      <c r="Q556" s="194"/>
      <c r="R556" s="194"/>
      <c r="S556" s="194"/>
      <c r="T556" s="194"/>
      <c r="U556" s="194"/>
      <c r="V556" s="194"/>
      <c r="W556" s="194"/>
      <c r="X556" s="233"/>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988"/>
      <c r="B557" s="253"/>
      <c r="C557" s="252"/>
      <c r="D557" s="253"/>
      <c r="E557" s="199"/>
      <c r="F557" s="200"/>
      <c r="G557" s="234"/>
      <c r="H557" s="235"/>
      <c r="I557" s="235"/>
      <c r="J557" s="235"/>
      <c r="K557" s="235"/>
      <c r="L557" s="235"/>
      <c r="M557" s="235"/>
      <c r="N557" s="235"/>
      <c r="O557" s="235"/>
      <c r="P557" s="235"/>
      <c r="Q557" s="235"/>
      <c r="R557" s="235"/>
      <c r="S557" s="235"/>
      <c r="T557" s="235"/>
      <c r="U557" s="235"/>
      <c r="V557" s="235"/>
      <c r="W557" s="235"/>
      <c r="X557" s="236"/>
      <c r="Y557" s="212" t="s">
        <v>54</v>
      </c>
      <c r="Z557" s="161"/>
      <c r="AA557" s="162"/>
      <c r="AB557" s="224"/>
      <c r="AC557" s="224"/>
      <c r="AD557" s="224"/>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988"/>
      <c r="B558" s="253"/>
      <c r="C558" s="252"/>
      <c r="D558" s="253"/>
      <c r="E558" s="199"/>
      <c r="F558" s="200"/>
      <c r="G558" s="237"/>
      <c r="H558" s="197"/>
      <c r="I558" s="197"/>
      <c r="J558" s="197"/>
      <c r="K558" s="197"/>
      <c r="L558" s="197"/>
      <c r="M558" s="197"/>
      <c r="N558" s="197"/>
      <c r="O558" s="197"/>
      <c r="P558" s="197"/>
      <c r="Q558" s="197"/>
      <c r="R558" s="197"/>
      <c r="S558" s="197"/>
      <c r="T558" s="197"/>
      <c r="U558" s="197"/>
      <c r="V558" s="197"/>
      <c r="W558" s="197"/>
      <c r="X558" s="238"/>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988"/>
      <c r="B559" s="253"/>
      <c r="C559" s="252"/>
      <c r="D559" s="253"/>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06"/>
      <c r="Z559" s="207"/>
      <c r="AA559" s="208"/>
      <c r="AB559" s="215" t="s">
        <v>11</v>
      </c>
      <c r="AC559" s="202"/>
      <c r="AD559" s="203"/>
      <c r="AE559" s="221" t="s">
        <v>240</v>
      </c>
      <c r="AF559" s="222"/>
      <c r="AG559" s="222"/>
      <c r="AH559" s="223"/>
      <c r="AI559" s="214" t="s">
        <v>540</v>
      </c>
      <c r="AJ559" s="214"/>
      <c r="AK559" s="214"/>
      <c r="AL559" s="215"/>
      <c r="AM559" s="214" t="s">
        <v>541</v>
      </c>
      <c r="AN559" s="214"/>
      <c r="AO559" s="214"/>
      <c r="AP559" s="215"/>
      <c r="AQ559" s="215" t="s">
        <v>232</v>
      </c>
      <c r="AR559" s="202"/>
      <c r="AS559" s="202"/>
      <c r="AT559" s="203"/>
      <c r="AU559" s="179" t="s">
        <v>134</v>
      </c>
      <c r="AV559" s="179"/>
      <c r="AW559" s="179"/>
      <c r="AX559" s="180"/>
      <c r="AY559">
        <f>COUNTA($G$561)</f>
        <v>0</v>
      </c>
    </row>
    <row r="560" spans="1:51" ht="18.75" hidden="1" customHeight="1" x14ac:dyDescent="0.15">
      <c r="A560" s="988"/>
      <c r="B560" s="253"/>
      <c r="C560" s="252"/>
      <c r="D560" s="253"/>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17"/>
      <c r="AC560" s="182"/>
      <c r="AD560" s="205"/>
      <c r="AE560" s="181"/>
      <c r="AF560" s="181"/>
      <c r="AG560" s="182" t="s">
        <v>233</v>
      </c>
      <c r="AH560" s="205"/>
      <c r="AI560" s="216"/>
      <c r="AJ560" s="216"/>
      <c r="AK560" s="216"/>
      <c r="AL560" s="217"/>
      <c r="AM560" s="216"/>
      <c r="AN560" s="216"/>
      <c r="AO560" s="216"/>
      <c r="AP560" s="217"/>
      <c r="AQ560" s="231"/>
      <c r="AR560" s="181"/>
      <c r="AS560" s="182" t="s">
        <v>233</v>
      </c>
      <c r="AT560" s="205"/>
      <c r="AU560" s="181"/>
      <c r="AV560" s="181"/>
      <c r="AW560" s="182" t="s">
        <v>179</v>
      </c>
      <c r="AX560" s="183"/>
      <c r="AY560">
        <f>$AY$559</f>
        <v>0</v>
      </c>
    </row>
    <row r="561" spans="1:51" ht="23.25" hidden="1" customHeight="1" x14ac:dyDescent="0.15">
      <c r="A561" s="988"/>
      <c r="B561" s="253"/>
      <c r="C561" s="252"/>
      <c r="D561" s="253"/>
      <c r="E561" s="199"/>
      <c r="F561" s="200"/>
      <c r="G561" s="232"/>
      <c r="H561" s="194"/>
      <c r="I561" s="194"/>
      <c r="J561" s="194"/>
      <c r="K561" s="194"/>
      <c r="L561" s="194"/>
      <c r="M561" s="194"/>
      <c r="N561" s="194"/>
      <c r="O561" s="194"/>
      <c r="P561" s="194"/>
      <c r="Q561" s="194"/>
      <c r="R561" s="194"/>
      <c r="S561" s="194"/>
      <c r="T561" s="194"/>
      <c r="U561" s="194"/>
      <c r="V561" s="194"/>
      <c r="W561" s="194"/>
      <c r="X561" s="233"/>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988"/>
      <c r="B562" s="253"/>
      <c r="C562" s="252"/>
      <c r="D562" s="253"/>
      <c r="E562" s="199"/>
      <c r="F562" s="200"/>
      <c r="G562" s="234"/>
      <c r="H562" s="235"/>
      <c r="I562" s="235"/>
      <c r="J562" s="235"/>
      <c r="K562" s="235"/>
      <c r="L562" s="235"/>
      <c r="M562" s="235"/>
      <c r="N562" s="235"/>
      <c r="O562" s="235"/>
      <c r="P562" s="235"/>
      <c r="Q562" s="235"/>
      <c r="R562" s="235"/>
      <c r="S562" s="235"/>
      <c r="T562" s="235"/>
      <c r="U562" s="235"/>
      <c r="V562" s="235"/>
      <c r="W562" s="235"/>
      <c r="X562" s="236"/>
      <c r="Y562" s="212" t="s">
        <v>54</v>
      </c>
      <c r="Z562" s="161"/>
      <c r="AA562" s="162"/>
      <c r="AB562" s="224"/>
      <c r="AC562" s="224"/>
      <c r="AD562" s="224"/>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988"/>
      <c r="B563" s="253"/>
      <c r="C563" s="252"/>
      <c r="D563" s="253"/>
      <c r="E563" s="199"/>
      <c r="F563" s="200"/>
      <c r="G563" s="237"/>
      <c r="H563" s="197"/>
      <c r="I563" s="197"/>
      <c r="J563" s="197"/>
      <c r="K563" s="197"/>
      <c r="L563" s="197"/>
      <c r="M563" s="197"/>
      <c r="N563" s="197"/>
      <c r="O563" s="197"/>
      <c r="P563" s="197"/>
      <c r="Q563" s="197"/>
      <c r="R563" s="197"/>
      <c r="S563" s="197"/>
      <c r="T563" s="197"/>
      <c r="U563" s="197"/>
      <c r="V563" s="197"/>
      <c r="W563" s="197"/>
      <c r="X563" s="238"/>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988"/>
      <c r="B564" s="253"/>
      <c r="C564" s="252"/>
      <c r="D564" s="253"/>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06"/>
      <c r="Z564" s="207"/>
      <c r="AA564" s="208"/>
      <c r="AB564" s="215" t="s">
        <v>11</v>
      </c>
      <c r="AC564" s="202"/>
      <c r="AD564" s="203"/>
      <c r="AE564" s="221" t="s">
        <v>240</v>
      </c>
      <c r="AF564" s="222"/>
      <c r="AG564" s="222"/>
      <c r="AH564" s="223"/>
      <c r="AI564" s="214" t="s">
        <v>540</v>
      </c>
      <c r="AJ564" s="214"/>
      <c r="AK564" s="214"/>
      <c r="AL564" s="215"/>
      <c r="AM564" s="214" t="s">
        <v>541</v>
      </c>
      <c r="AN564" s="214"/>
      <c r="AO564" s="214"/>
      <c r="AP564" s="215"/>
      <c r="AQ564" s="215" t="s">
        <v>232</v>
      </c>
      <c r="AR564" s="202"/>
      <c r="AS564" s="202"/>
      <c r="AT564" s="203"/>
      <c r="AU564" s="179" t="s">
        <v>134</v>
      </c>
      <c r="AV564" s="179"/>
      <c r="AW564" s="179"/>
      <c r="AX564" s="180"/>
      <c r="AY564">
        <f>COUNTA($G$566)</f>
        <v>0</v>
      </c>
    </row>
    <row r="565" spans="1:51" ht="18.75" hidden="1" customHeight="1" x14ac:dyDescent="0.15">
      <c r="A565" s="988"/>
      <c r="B565" s="253"/>
      <c r="C565" s="252"/>
      <c r="D565" s="253"/>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17"/>
      <c r="AC565" s="182"/>
      <c r="AD565" s="205"/>
      <c r="AE565" s="181"/>
      <c r="AF565" s="181"/>
      <c r="AG565" s="182" t="s">
        <v>233</v>
      </c>
      <c r="AH565" s="205"/>
      <c r="AI565" s="216"/>
      <c r="AJ565" s="216"/>
      <c r="AK565" s="216"/>
      <c r="AL565" s="217"/>
      <c r="AM565" s="216"/>
      <c r="AN565" s="216"/>
      <c r="AO565" s="216"/>
      <c r="AP565" s="217"/>
      <c r="AQ565" s="231"/>
      <c r="AR565" s="181"/>
      <c r="AS565" s="182" t="s">
        <v>233</v>
      </c>
      <c r="AT565" s="205"/>
      <c r="AU565" s="181"/>
      <c r="AV565" s="181"/>
      <c r="AW565" s="182" t="s">
        <v>179</v>
      </c>
      <c r="AX565" s="183"/>
      <c r="AY565">
        <f>$AY$564</f>
        <v>0</v>
      </c>
    </row>
    <row r="566" spans="1:51" ht="23.25" hidden="1" customHeight="1" x14ac:dyDescent="0.15">
      <c r="A566" s="988"/>
      <c r="B566" s="253"/>
      <c r="C566" s="252"/>
      <c r="D566" s="253"/>
      <c r="E566" s="199"/>
      <c r="F566" s="200"/>
      <c r="G566" s="232"/>
      <c r="H566" s="194"/>
      <c r="I566" s="194"/>
      <c r="J566" s="194"/>
      <c r="K566" s="194"/>
      <c r="L566" s="194"/>
      <c r="M566" s="194"/>
      <c r="N566" s="194"/>
      <c r="O566" s="194"/>
      <c r="P566" s="194"/>
      <c r="Q566" s="194"/>
      <c r="R566" s="194"/>
      <c r="S566" s="194"/>
      <c r="T566" s="194"/>
      <c r="U566" s="194"/>
      <c r="V566" s="194"/>
      <c r="W566" s="194"/>
      <c r="X566" s="233"/>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988"/>
      <c r="B567" s="253"/>
      <c r="C567" s="252"/>
      <c r="D567" s="253"/>
      <c r="E567" s="199"/>
      <c r="F567" s="200"/>
      <c r="G567" s="234"/>
      <c r="H567" s="235"/>
      <c r="I567" s="235"/>
      <c r="J567" s="235"/>
      <c r="K567" s="235"/>
      <c r="L567" s="235"/>
      <c r="M567" s="235"/>
      <c r="N567" s="235"/>
      <c r="O567" s="235"/>
      <c r="P567" s="235"/>
      <c r="Q567" s="235"/>
      <c r="R567" s="235"/>
      <c r="S567" s="235"/>
      <c r="T567" s="235"/>
      <c r="U567" s="235"/>
      <c r="V567" s="235"/>
      <c r="W567" s="235"/>
      <c r="X567" s="236"/>
      <c r="Y567" s="212" t="s">
        <v>54</v>
      </c>
      <c r="Z567" s="161"/>
      <c r="AA567" s="162"/>
      <c r="AB567" s="224"/>
      <c r="AC567" s="224"/>
      <c r="AD567" s="224"/>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988"/>
      <c r="B568" s="253"/>
      <c r="C568" s="252"/>
      <c r="D568" s="253"/>
      <c r="E568" s="199"/>
      <c r="F568" s="200"/>
      <c r="G568" s="237"/>
      <c r="H568" s="197"/>
      <c r="I568" s="197"/>
      <c r="J568" s="197"/>
      <c r="K568" s="197"/>
      <c r="L568" s="197"/>
      <c r="M568" s="197"/>
      <c r="N568" s="197"/>
      <c r="O568" s="197"/>
      <c r="P568" s="197"/>
      <c r="Q568" s="197"/>
      <c r="R568" s="197"/>
      <c r="S568" s="197"/>
      <c r="T568" s="197"/>
      <c r="U568" s="197"/>
      <c r="V568" s="197"/>
      <c r="W568" s="197"/>
      <c r="X568" s="238"/>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988"/>
      <c r="B569" s="253"/>
      <c r="C569" s="252"/>
      <c r="D569" s="253"/>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06"/>
      <c r="Z569" s="207"/>
      <c r="AA569" s="208"/>
      <c r="AB569" s="215" t="s">
        <v>11</v>
      </c>
      <c r="AC569" s="202"/>
      <c r="AD569" s="203"/>
      <c r="AE569" s="221" t="s">
        <v>240</v>
      </c>
      <c r="AF569" s="222"/>
      <c r="AG569" s="222"/>
      <c r="AH569" s="223"/>
      <c r="AI569" s="214" t="s">
        <v>540</v>
      </c>
      <c r="AJ569" s="214"/>
      <c r="AK569" s="214"/>
      <c r="AL569" s="215"/>
      <c r="AM569" s="214" t="s">
        <v>541</v>
      </c>
      <c r="AN569" s="214"/>
      <c r="AO569" s="214"/>
      <c r="AP569" s="215"/>
      <c r="AQ569" s="215" t="s">
        <v>232</v>
      </c>
      <c r="AR569" s="202"/>
      <c r="AS569" s="202"/>
      <c r="AT569" s="203"/>
      <c r="AU569" s="179" t="s">
        <v>134</v>
      </c>
      <c r="AV569" s="179"/>
      <c r="AW569" s="179"/>
      <c r="AX569" s="180"/>
      <c r="AY569">
        <f>COUNTA($G$571)</f>
        <v>0</v>
      </c>
    </row>
    <row r="570" spans="1:51" ht="18.75" hidden="1" customHeight="1" x14ac:dyDescent="0.15">
      <c r="A570" s="988"/>
      <c r="B570" s="253"/>
      <c r="C570" s="252"/>
      <c r="D570" s="253"/>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17"/>
      <c r="AC570" s="182"/>
      <c r="AD570" s="205"/>
      <c r="AE570" s="181"/>
      <c r="AF570" s="181"/>
      <c r="AG570" s="182" t="s">
        <v>233</v>
      </c>
      <c r="AH570" s="205"/>
      <c r="AI570" s="216"/>
      <c r="AJ570" s="216"/>
      <c r="AK570" s="216"/>
      <c r="AL570" s="217"/>
      <c r="AM570" s="216"/>
      <c r="AN570" s="216"/>
      <c r="AO570" s="216"/>
      <c r="AP570" s="217"/>
      <c r="AQ570" s="231"/>
      <c r="AR570" s="181"/>
      <c r="AS570" s="182" t="s">
        <v>233</v>
      </c>
      <c r="AT570" s="205"/>
      <c r="AU570" s="181"/>
      <c r="AV570" s="181"/>
      <c r="AW570" s="182" t="s">
        <v>179</v>
      </c>
      <c r="AX570" s="183"/>
      <c r="AY570">
        <f>$AY$569</f>
        <v>0</v>
      </c>
    </row>
    <row r="571" spans="1:51" ht="23.25" hidden="1" customHeight="1" x14ac:dyDescent="0.15">
      <c r="A571" s="988"/>
      <c r="B571" s="253"/>
      <c r="C571" s="252"/>
      <c r="D571" s="253"/>
      <c r="E571" s="199"/>
      <c r="F571" s="200"/>
      <c r="G571" s="232"/>
      <c r="H571" s="194"/>
      <c r="I571" s="194"/>
      <c r="J571" s="194"/>
      <c r="K571" s="194"/>
      <c r="L571" s="194"/>
      <c r="M571" s="194"/>
      <c r="N571" s="194"/>
      <c r="O571" s="194"/>
      <c r="P571" s="194"/>
      <c r="Q571" s="194"/>
      <c r="R571" s="194"/>
      <c r="S571" s="194"/>
      <c r="T571" s="194"/>
      <c r="U571" s="194"/>
      <c r="V571" s="194"/>
      <c r="W571" s="194"/>
      <c r="X571" s="233"/>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988"/>
      <c r="B572" s="253"/>
      <c r="C572" s="252"/>
      <c r="D572" s="253"/>
      <c r="E572" s="199"/>
      <c r="F572" s="200"/>
      <c r="G572" s="234"/>
      <c r="H572" s="235"/>
      <c r="I572" s="235"/>
      <c r="J572" s="235"/>
      <c r="K572" s="235"/>
      <c r="L572" s="235"/>
      <c r="M572" s="235"/>
      <c r="N572" s="235"/>
      <c r="O572" s="235"/>
      <c r="P572" s="235"/>
      <c r="Q572" s="235"/>
      <c r="R572" s="235"/>
      <c r="S572" s="235"/>
      <c r="T572" s="235"/>
      <c r="U572" s="235"/>
      <c r="V572" s="235"/>
      <c r="W572" s="235"/>
      <c r="X572" s="236"/>
      <c r="Y572" s="212" t="s">
        <v>54</v>
      </c>
      <c r="Z572" s="161"/>
      <c r="AA572" s="162"/>
      <c r="AB572" s="224"/>
      <c r="AC572" s="224"/>
      <c r="AD572" s="224"/>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988"/>
      <c r="B573" s="253"/>
      <c r="C573" s="252"/>
      <c r="D573" s="253"/>
      <c r="E573" s="199"/>
      <c r="F573" s="200"/>
      <c r="G573" s="237"/>
      <c r="H573" s="197"/>
      <c r="I573" s="197"/>
      <c r="J573" s="197"/>
      <c r="K573" s="197"/>
      <c r="L573" s="197"/>
      <c r="M573" s="197"/>
      <c r="N573" s="197"/>
      <c r="O573" s="197"/>
      <c r="P573" s="197"/>
      <c r="Q573" s="197"/>
      <c r="R573" s="197"/>
      <c r="S573" s="197"/>
      <c r="T573" s="197"/>
      <c r="U573" s="197"/>
      <c r="V573" s="197"/>
      <c r="W573" s="197"/>
      <c r="X573" s="238"/>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988"/>
      <c r="B574" s="253"/>
      <c r="C574" s="252"/>
      <c r="D574" s="253"/>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06"/>
      <c r="Z574" s="207"/>
      <c r="AA574" s="208"/>
      <c r="AB574" s="215" t="s">
        <v>11</v>
      </c>
      <c r="AC574" s="202"/>
      <c r="AD574" s="203"/>
      <c r="AE574" s="221" t="s">
        <v>240</v>
      </c>
      <c r="AF574" s="222"/>
      <c r="AG574" s="222"/>
      <c r="AH574" s="223"/>
      <c r="AI574" s="214" t="s">
        <v>540</v>
      </c>
      <c r="AJ574" s="214"/>
      <c r="AK574" s="214"/>
      <c r="AL574" s="215"/>
      <c r="AM574" s="214" t="s">
        <v>541</v>
      </c>
      <c r="AN574" s="214"/>
      <c r="AO574" s="214"/>
      <c r="AP574" s="215"/>
      <c r="AQ574" s="215" t="s">
        <v>232</v>
      </c>
      <c r="AR574" s="202"/>
      <c r="AS574" s="202"/>
      <c r="AT574" s="203"/>
      <c r="AU574" s="179" t="s">
        <v>134</v>
      </c>
      <c r="AV574" s="179"/>
      <c r="AW574" s="179"/>
      <c r="AX574" s="180"/>
      <c r="AY574">
        <f>COUNTA($G$576)</f>
        <v>0</v>
      </c>
    </row>
    <row r="575" spans="1:51" ht="18.75" hidden="1" customHeight="1" x14ac:dyDescent="0.15">
      <c r="A575" s="988"/>
      <c r="B575" s="253"/>
      <c r="C575" s="252"/>
      <c r="D575" s="253"/>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17"/>
      <c r="AC575" s="182"/>
      <c r="AD575" s="205"/>
      <c r="AE575" s="181"/>
      <c r="AF575" s="181"/>
      <c r="AG575" s="182" t="s">
        <v>233</v>
      </c>
      <c r="AH575" s="205"/>
      <c r="AI575" s="216"/>
      <c r="AJ575" s="216"/>
      <c r="AK575" s="216"/>
      <c r="AL575" s="217"/>
      <c r="AM575" s="216"/>
      <c r="AN575" s="216"/>
      <c r="AO575" s="216"/>
      <c r="AP575" s="217"/>
      <c r="AQ575" s="231"/>
      <c r="AR575" s="181"/>
      <c r="AS575" s="182" t="s">
        <v>233</v>
      </c>
      <c r="AT575" s="205"/>
      <c r="AU575" s="181"/>
      <c r="AV575" s="181"/>
      <c r="AW575" s="182" t="s">
        <v>179</v>
      </c>
      <c r="AX575" s="183"/>
      <c r="AY575">
        <f>$AY$574</f>
        <v>0</v>
      </c>
    </row>
    <row r="576" spans="1:51" ht="23.25" hidden="1" customHeight="1" x14ac:dyDescent="0.15">
      <c r="A576" s="988"/>
      <c r="B576" s="253"/>
      <c r="C576" s="252"/>
      <c r="D576" s="253"/>
      <c r="E576" s="199"/>
      <c r="F576" s="200"/>
      <c r="G576" s="232"/>
      <c r="H576" s="194"/>
      <c r="I576" s="194"/>
      <c r="J576" s="194"/>
      <c r="K576" s="194"/>
      <c r="L576" s="194"/>
      <c r="M576" s="194"/>
      <c r="N576" s="194"/>
      <c r="O576" s="194"/>
      <c r="P576" s="194"/>
      <c r="Q576" s="194"/>
      <c r="R576" s="194"/>
      <c r="S576" s="194"/>
      <c r="T576" s="194"/>
      <c r="U576" s="194"/>
      <c r="V576" s="194"/>
      <c r="W576" s="194"/>
      <c r="X576" s="233"/>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988"/>
      <c r="B577" s="253"/>
      <c r="C577" s="252"/>
      <c r="D577" s="253"/>
      <c r="E577" s="199"/>
      <c r="F577" s="200"/>
      <c r="G577" s="234"/>
      <c r="H577" s="235"/>
      <c r="I577" s="235"/>
      <c r="J577" s="235"/>
      <c r="K577" s="235"/>
      <c r="L577" s="235"/>
      <c r="M577" s="235"/>
      <c r="N577" s="235"/>
      <c r="O577" s="235"/>
      <c r="P577" s="235"/>
      <c r="Q577" s="235"/>
      <c r="R577" s="235"/>
      <c r="S577" s="235"/>
      <c r="T577" s="235"/>
      <c r="U577" s="235"/>
      <c r="V577" s="235"/>
      <c r="W577" s="235"/>
      <c r="X577" s="236"/>
      <c r="Y577" s="212" t="s">
        <v>54</v>
      </c>
      <c r="Z577" s="161"/>
      <c r="AA577" s="162"/>
      <c r="AB577" s="224"/>
      <c r="AC577" s="224"/>
      <c r="AD577" s="224"/>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988"/>
      <c r="B578" s="253"/>
      <c r="C578" s="252"/>
      <c r="D578" s="253"/>
      <c r="E578" s="199"/>
      <c r="F578" s="200"/>
      <c r="G578" s="237"/>
      <c r="H578" s="197"/>
      <c r="I578" s="197"/>
      <c r="J578" s="197"/>
      <c r="K578" s="197"/>
      <c r="L578" s="197"/>
      <c r="M578" s="197"/>
      <c r="N578" s="197"/>
      <c r="O578" s="197"/>
      <c r="P578" s="197"/>
      <c r="Q578" s="197"/>
      <c r="R578" s="197"/>
      <c r="S578" s="197"/>
      <c r="T578" s="197"/>
      <c r="U578" s="197"/>
      <c r="V578" s="197"/>
      <c r="W578" s="197"/>
      <c r="X578" s="238"/>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988"/>
      <c r="B579" s="253"/>
      <c r="C579" s="252"/>
      <c r="D579" s="253"/>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06"/>
      <c r="Z579" s="207"/>
      <c r="AA579" s="208"/>
      <c r="AB579" s="215" t="s">
        <v>11</v>
      </c>
      <c r="AC579" s="202"/>
      <c r="AD579" s="203"/>
      <c r="AE579" s="221" t="s">
        <v>240</v>
      </c>
      <c r="AF579" s="222"/>
      <c r="AG579" s="222"/>
      <c r="AH579" s="223"/>
      <c r="AI579" s="214" t="s">
        <v>540</v>
      </c>
      <c r="AJ579" s="214"/>
      <c r="AK579" s="214"/>
      <c r="AL579" s="215"/>
      <c r="AM579" s="214" t="s">
        <v>541</v>
      </c>
      <c r="AN579" s="214"/>
      <c r="AO579" s="214"/>
      <c r="AP579" s="215"/>
      <c r="AQ579" s="215" t="s">
        <v>232</v>
      </c>
      <c r="AR579" s="202"/>
      <c r="AS579" s="202"/>
      <c r="AT579" s="203"/>
      <c r="AU579" s="179" t="s">
        <v>134</v>
      </c>
      <c r="AV579" s="179"/>
      <c r="AW579" s="179"/>
      <c r="AX579" s="180"/>
      <c r="AY579">
        <f>COUNTA($G$581)</f>
        <v>0</v>
      </c>
    </row>
    <row r="580" spans="1:51" ht="18.75" hidden="1" customHeight="1" x14ac:dyDescent="0.15">
      <c r="A580" s="988"/>
      <c r="B580" s="253"/>
      <c r="C580" s="252"/>
      <c r="D580" s="253"/>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17"/>
      <c r="AC580" s="182"/>
      <c r="AD580" s="205"/>
      <c r="AE580" s="181"/>
      <c r="AF580" s="181"/>
      <c r="AG580" s="182" t="s">
        <v>233</v>
      </c>
      <c r="AH580" s="205"/>
      <c r="AI580" s="216"/>
      <c r="AJ580" s="216"/>
      <c r="AK580" s="216"/>
      <c r="AL580" s="217"/>
      <c r="AM580" s="216"/>
      <c r="AN580" s="216"/>
      <c r="AO580" s="216"/>
      <c r="AP580" s="217"/>
      <c r="AQ580" s="231"/>
      <c r="AR580" s="181"/>
      <c r="AS580" s="182" t="s">
        <v>233</v>
      </c>
      <c r="AT580" s="205"/>
      <c r="AU580" s="181"/>
      <c r="AV580" s="181"/>
      <c r="AW580" s="182" t="s">
        <v>179</v>
      </c>
      <c r="AX580" s="183"/>
      <c r="AY580">
        <f>$AY$579</f>
        <v>0</v>
      </c>
    </row>
    <row r="581" spans="1:51" ht="23.25" hidden="1" customHeight="1" x14ac:dyDescent="0.15">
      <c r="A581" s="988"/>
      <c r="B581" s="253"/>
      <c r="C581" s="252"/>
      <c r="D581" s="253"/>
      <c r="E581" s="199"/>
      <c r="F581" s="200"/>
      <c r="G581" s="232"/>
      <c r="H581" s="194"/>
      <c r="I581" s="194"/>
      <c r="J581" s="194"/>
      <c r="K581" s="194"/>
      <c r="L581" s="194"/>
      <c r="M581" s="194"/>
      <c r="N581" s="194"/>
      <c r="O581" s="194"/>
      <c r="P581" s="194"/>
      <c r="Q581" s="194"/>
      <c r="R581" s="194"/>
      <c r="S581" s="194"/>
      <c r="T581" s="194"/>
      <c r="U581" s="194"/>
      <c r="V581" s="194"/>
      <c r="W581" s="194"/>
      <c r="X581" s="233"/>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988"/>
      <c r="B582" s="253"/>
      <c r="C582" s="252"/>
      <c r="D582" s="253"/>
      <c r="E582" s="199"/>
      <c r="F582" s="200"/>
      <c r="G582" s="234"/>
      <c r="H582" s="235"/>
      <c r="I582" s="235"/>
      <c r="J582" s="235"/>
      <c r="K582" s="235"/>
      <c r="L582" s="235"/>
      <c r="M582" s="235"/>
      <c r="N582" s="235"/>
      <c r="O582" s="235"/>
      <c r="P582" s="235"/>
      <c r="Q582" s="235"/>
      <c r="R582" s="235"/>
      <c r="S582" s="235"/>
      <c r="T582" s="235"/>
      <c r="U582" s="235"/>
      <c r="V582" s="235"/>
      <c r="W582" s="235"/>
      <c r="X582" s="236"/>
      <c r="Y582" s="212" t="s">
        <v>54</v>
      </c>
      <c r="Z582" s="161"/>
      <c r="AA582" s="162"/>
      <c r="AB582" s="224"/>
      <c r="AC582" s="224"/>
      <c r="AD582" s="224"/>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988"/>
      <c r="B583" s="253"/>
      <c r="C583" s="252"/>
      <c r="D583" s="253"/>
      <c r="E583" s="199"/>
      <c r="F583" s="200"/>
      <c r="G583" s="237"/>
      <c r="H583" s="197"/>
      <c r="I583" s="197"/>
      <c r="J583" s="197"/>
      <c r="K583" s="197"/>
      <c r="L583" s="197"/>
      <c r="M583" s="197"/>
      <c r="N583" s="197"/>
      <c r="O583" s="197"/>
      <c r="P583" s="197"/>
      <c r="Q583" s="197"/>
      <c r="R583" s="197"/>
      <c r="S583" s="197"/>
      <c r="T583" s="197"/>
      <c r="U583" s="197"/>
      <c r="V583" s="197"/>
      <c r="W583" s="197"/>
      <c r="X583" s="238"/>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988"/>
      <c r="B584" s="253"/>
      <c r="C584" s="252"/>
      <c r="D584" s="253"/>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06"/>
      <c r="Z584" s="207"/>
      <c r="AA584" s="208"/>
      <c r="AB584" s="215" t="s">
        <v>11</v>
      </c>
      <c r="AC584" s="202"/>
      <c r="AD584" s="203"/>
      <c r="AE584" s="221" t="s">
        <v>240</v>
      </c>
      <c r="AF584" s="222"/>
      <c r="AG584" s="222"/>
      <c r="AH584" s="223"/>
      <c r="AI584" s="214" t="s">
        <v>540</v>
      </c>
      <c r="AJ584" s="214"/>
      <c r="AK584" s="214"/>
      <c r="AL584" s="215"/>
      <c r="AM584" s="214" t="s">
        <v>541</v>
      </c>
      <c r="AN584" s="214"/>
      <c r="AO584" s="214"/>
      <c r="AP584" s="215"/>
      <c r="AQ584" s="215" t="s">
        <v>232</v>
      </c>
      <c r="AR584" s="202"/>
      <c r="AS584" s="202"/>
      <c r="AT584" s="203"/>
      <c r="AU584" s="179" t="s">
        <v>134</v>
      </c>
      <c r="AV584" s="179"/>
      <c r="AW584" s="179"/>
      <c r="AX584" s="180"/>
      <c r="AY584">
        <f>COUNTA($G$586)</f>
        <v>0</v>
      </c>
    </row>
    <row r="585" spans="1:51" ht="18.75" hidden="1" customHeight="1" x14ac:dyDescent="0.15">
      <c r="A585" s="988"/>
      <c r="B585" s="253"/>
      <c r="C585" s="252"/>
      <c r="D585" s="253"/>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17"/>
      <c r="AC585" s="182"/>
      <c r="AD585" s="205"/>
      <c r="AE585" s="181"/>
      <c r="AF585" s="181"/>
      <c r="AG585" s="182" t="s">
        <v>233</v>
      </c>
      <c r="AH585" s="205"/>
      <c r="AI585" s="216"/>
      <c r="AJ585" s="216"/>
      <c r="AK585" s="216"/>
      <c r="AL585" s="217"/>
      <c r="AM585" s="216"/>
      <c r="AN585" s="216"/>
      <c r="AO585" s="216"/>
      <c r="AP585" s="217"/>
      <c r="AQ585" s="231"/>
      <c r="AR585" s="181"/>
      <c r="AS585" s="182" t="s">
        <v>233</v>
      </c>
      <c r="AT585" s="205"/>
      <c r="AU585" s="181"/>
      <c r="AV585" s="181"/>
      <c r="AW585" s="182" t="s">
        <v>179</v>
      </c>
      <c r="AX585" s="183"/>
      <c r="AY585">
        <f>$AY$584</f>
        <v>0</v>
      </c>
    </row>
    <row r="586" spans="1:51" ht="23.25" hidden="1" customHeight="1" x14ac:dyDescent="0.15">
      <c r="A586" s="988"/>
      <c r="B586" s="253"/>
      <c r="C586" s="252"/>
      <c r="D586" s="253"/>
      <c r="E586" s="199"/>
      <c r="F586" s="200"/>
      <c r="G586" s="232"/>
      <c r="H586" s="194"/>
      <c r="I586" s="194"/>
      <c r="J586" s="194"/>
      <c r="K586" s="194"/>
      <c r="L586" s="194"/>
      <c r="M586" s="194"/>
      <c r="N586" s="194"/>
      <c r="O586" s="194"/>
      <c r="P586" s="194"/>
      <c r="Q586" s="194"/>
      <c r="R586" s="194"/>
      <c r="S586" s="194"/>
      <c r="T586" s="194"/>
      <c r="U586" s="194"/>
      <c r="V586" s="194"/>
      <c r="W586" s="194"/>
      <c r="X586" s="233"/>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988"/>
      <c r="B587" s="253"/>
      <c r="C587" s="252"/>
      <c r="D587" s="253"/>
      <c r="E587" s="199"/>
      <c r="F587" s="200"/>
      <c r="G587" s="234"/>
      <c r="H587" s="235"/>
      <c r="I587" s="235"/>
      <c r="J587" s="235"/>
      <c r="K587" s="235"/>
      <c r="L587" s="235"/>
      <c r="M587" s="235"/>
      <c r="N587" s="235"/>
      <c r="O587" s="235"/>
      <c r="P587" s="235"/>
      <c r="Q587" s="235"/>
      <c r="R587" s="235"/>
      <c r="S587" s="235"/>
      <c r="T587" s="235"/>
      <c r="U587" s="235"/>
      <c r="V587" s="235"/>
      <c r="W587" s="235"/>
      <c r="X587" s="236"/>
      <c r="Y587" s="212" t="s">
        <v>54</v>
      </c>
      <c r="Z587" s="161"/>
      <c r="AA587" s="162"/>
      <c r="AB587" s="224"/>
      <c r="AC587" s="224"/>
      <c r="AD587" s="224"/>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988"/>
      <c r="B588" s="253"/>
      <c r="C588" s="252"/>
      <c r="D588" s="253"/>
      <c r="E588" s="199"/>
      <c r="F588" s="200"/>
      <c r="G588" s="237"/>
      <c r="H588" s="197"/>
      <c r="I588" s="197"/>
      <c r="J588" s="197"/>
      <c r="K588" s="197"/>
      <c r="L588" s="197"/>
      <c r="M588" s="197"/>
      <c r="N588" s="197"/>
      <c r="O588" s="197"/>
      <c r="P588" s="197"/>
      <c r="Q588" s="197"/>
      <c r="R588" s="197"/>
      <c r="S588" s="197"/>
      <c r="T588" s="197"/>
      <c r="U588" s="197"/>
      <c r="V588" s="197"/>
      <c r="W588" s="197"/>
      <c r="X588" s="238"/>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988"/>
      <c r="B589" s="253"/>
      <c r="C589" s="252"/>
      <c r="D589" s="253"/>
      <c r="E589" s="190" t="s">
        <v>405</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88"/>
      <c r="B590" s="253"/>
      <c r="C590" s="252"/>
      <c r="D590" s="253"/>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88"/>
      <c r="B591" s="253"/>
      <c r="C591" s="252"/>
      <c r="D591" s="253"/>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88"/>
      <c r="B592" s="253"/>
      <c r="C592" s="252"/>
      <c r="D592" s="253"/>
      <c r="E592" s="239" t="s">
        <v>399</v>
      </c>
      <c r="F592" s="240"/>
      <c r="G592" s="241" t="s">
        <v>252</v>
      </c>
      <c r="H592" s="191"/>
      <c r="I592" s="191"/>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06"/>
      <c r="Z593" s="207"/>
      <c r="AA593" s="208"/>
      <c r="AB593" s="215" t="s">
        <v>11</v>
      </c>
      <c r="AC593" s="202"/>
      <c r="AD593" s="203"/>
      <c r="AE593" s="221" t="s">
        <v>240</v>
      </c>
      <c r="AF593" s="222"/>
      <c r="AG593" s="222"/>
      <c r="AH593" s="223"/>
      <c r="AI593" s="214" t="s">
        <v>540</v>
      </c>
      <c r="AJ593" s="214"/>
      <c r="AK593" s="214"/>
      <c r="AL593" s="215"/>
      <c r="AM593" s="214" t="s">
        <v>541</v>
      </c>
      <c r="AN593" s="214"/>
      <c r="AO593" s="214"/>
      <c r="AP593" s="215"/>
      <c r="AQ593" s="215" t="s">
        <v>232</v>
      </c>
      <c r="AR593" s="202"/>
      <c r="AS593" s="202"/>
      <c r="AT593" s="203"/>
      <c r="AU593" s="179" t="s">
        <v>134</v>
      </c>
      <c r="AV593" s="179"/>
      <c r="AW593" s="179"/>
      <c r="AX593" s="180"/>
      <c r="AY593">
        <f>COUNTA($G$595)</f>
        <v>0</v>
      </c>
    </row>
    <row r="594" spans="1:51" ht="18.75" hidden="1" customHeight="1" x14ac:dyDescent="0.15">
      <c r="A594" s="988"/>
      <c r="B594" s="253"/>
      <c r="C594" s="252"/>
      <c r="D594" s="253"/>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17"/>
      <c r="AC594" s="182"/>
      <c r="AD594" s="205"/>
      <c r="AE594" s="181"/>
      <c r="AF594" s="181"/>
      <c r="AG594" s="182" t="s">
        <v>233</v>
      </c>
      <c r="AH594" s="205"/>
      <c r="AI594" s="216"/>
      <c r="AJ594" s="216"/>
      <c r="AK594" s="216"/>
      <c r="AL594" s="217"/>
      <c r="AM594" s="216"/>
      <c r="AN594" s="216"/>
      <c r="AO594" s="216"/>
      <c r="AP594" s="217"/>
      <c r="AQ594" s="231"/>
      <c r="AR594" s="181"/>
      <c r="AS594" s="182" t="s">
        <v>233</v>
      </c>
      <c r="AT594" s="205"/>
      <c r="AU594" s="181"/>
      <c r="AV594" s="181"/>
      <c r="AW594" s="182" t="s">
        <v>179</v>
      </c>
      <c r="AX594" s="183"/>
      <c r="AY594">
        <f>$AY$593</f>
        <v>0</v>
      </c>
    </row>
    <row r="595" spans="1:51" ht="23.25" hidden="1" customHeight="1" x14ac:dyDescent="0.15">
      <c r="A595" s="988"/>
      <c r="B595" s="253"/>
      <c r="C595" s="252"/>
      <c r="D595" s="253"/>
      <c r="E595" s="199"/>
      <c r="F595" s="200"/>
      <c r="G595" s="232"/>
      <c r="H595" s="194"/>
      <c r="I595" s="194"/>
      <c r="J595" s="194"/>
      <c r="K595" s="194"/>
      <c r="L595" s="194"/>
      <c r="M595" s="194"/>
      <c r="N595" s="194"/>
      <c r="O595" s="194"/>
      <c r="P595" s="194"/>
      <c r="Q595" s="194"/>
      <c r="R595" s="194"/>
      <c r="S595" s="194"/>
      <c r="T595" s="194"/>
      <c r="U595" s="194"/>
      <c r="V595" s="194"/>
      <c r="W595" s="194"/>
      <c r="X595" s="233"/>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988"/>
      <c r="B596" s="253"/>
      <c r="C596" s="252"/>
      <c r="D596" s="253"/>
      <c r="E596" s="199"/>
      <c r="F596" s="200"/>
      <c r="G596" s="234"/>
      <c r="H596" s="235"/>
      <c r="I596" s="235"/>
      <c r="J596" s="235"/>
      <c r="K596" s="235"/>
      <c r="L596" s="235"/>
      <c r="M596" s="235"/>
      <c r="N596" s="235"/>
      <c r="O596" s="235"/>
      <c r="P596" s="235"/>
      <c r="Q596" s="235"/>
      <c r="R596" s="235"/>
      <c r="S596" s="235"/>
      <c r="T596" s="235"/>
      <c r="U596" s="235"/>
      <c r="V596" s="235"/>
      <c r="W596" s="235"/>
      <c r="X596" s="236"/>
      <c r="Y596" s="212" t="s">
        <v>54</v>
      </c>
      <c r="Z596" s="161"/>
      <c r="AA596" s="162"/>
      <c r="AB596" s="224"/>
      <c r="AC596" s="224"/>
      <c r="AD596" s="224"/>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988"/>
      <c r="B597" s="253"/>
      <c r="C597" s="252"/>
      <c r="D597" s="253"/>
      <c r="E597" s="199"/>
      <c r="F597" s="200"/>
      <c r="G597" s="237"/>
      <c r="H597" s="197"/>
      <c r="I597" s="197"/>
      <c r="J597" s="197"/>
      <c r="K597" s="197"/>
      <c r="L597" s="197"/>
      <c r="M597" s="197"/>
      <c r="N597" s="197"/>
      <c r="O597" s="197"/>
      <c r="P597" s="197"/>
      <c r="Q597" s="197"/>
      <c r="R597" s="197"/>
      <c r="S597" s="197"/>
      <c r="T597" s="197"/>
      <c r="U597" s="197"/>
      <c r="V597" s="197"/>
      <c r="W597" s="197"/>
      <c r="X597" s="238"/>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988"/>
      <c r="B598" s="253"/>
      <c r="C598" s="252"/>
      <c r="D598" s="253"/>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06"/>
      <c r="Z598" s="207"/>
      <c r="AA598" s="208"/>
      <c r="AB598" s="215" t="s">
        <v>11</v>
      </c>
      <c r="AC598" s="202"/>
      <c r="AD598" s="203"/>
      <c r="AE598" s="221" t="s">
        <v>240</v>
      </c>
      <c r="AF598" s="222"/>
      <c r="AG598" s="222"/>
      <c r="AH598" s="223"/>
      <c r="AI598" s="214" t="s">
        <v>540</v>
      </c>
      <c r="AJ598" s="214"/>
      <c r="AK598" s="214"/>
      <c r="AL598" s="215"/>
      <c r="AM598" s="214" t="s">
        <v>541</v>
      </c>
      <c r="AN598" s="214"/>
      <c r="AO598" s="214"/>
      <c r="AP598" s="215"/>
      <c r="AQ598" s="215" t="s">
        <v>232</v>
      </c>
      <c r="AR598" s="202"/>
      <c r="AS598" s="202"/>
      <c r="AT598" s="203"/>
      <c r="AU598" s="179" t="s">
        <v>134</v>
      </c>
      <c r="AV598" s="179"/>
      <c r="AW598" s="179"/>
      <c r="AX598" s="180"/>
      <c r="AY598">
        <f>COUNTA($G$600)</f>
        <v>0</v>
      </c>
    </row>
    <row r="599" spans="1:51" ht="18.75" hidden="1" customHeight="1" x14ac:dyDescent="0.15">
      <c r="A599" s="988"/>
      <c r="B599" s="253"/>
      <c r="C599" s="252"/>
      <c r="D599" s="253"/>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17"/>
      <c r="AC599" s="182"/>
      <c r="AD599" s="205"/>
      <c r="AE599" s="181"/>
      <c r="AF599" s="181"/>
      <c r="AG599" s="182" t="s">
        <v>233</v>
      </c>
      <c r="AH599" s="205"/>
      <c r="AI599" s="216"/>
      <c r="AJ599" s="216"/>
      <c r="AK599" s="216"/>
      <c r="AL599" s="217"/>
      <c r="AM599" s="216"/>
      <c r="AN599" s="216"/>
      <c r="AO599" s="216"/>
      <c r="AP599" s="217"/>
      <c r="AQ599" s="231"/>
      <c r="AR599" s="181"/>
      <c r="AS599" s="182" t="s">
        <v>233</v>
      </c>
      <c r="AT599" s="205"/>
      <c r="AU599" s="181"/>
      <c r="AV599" s="181"/>
      <c r="AW599" s="182" t="s">
        <v>179</v>
      </c>
      <c r="AX599" s="183"/>
      <c r="AY599">
        <f>$AY$598</f>
        <v>0</v>
      </c>
    </row>
    <row r="600" spans="1:51" ht="23.25" hidden="1" customHeight="1" x14ac:dyDescent="0.15">
      <c r="A600" s="988"/>
      <c r="B600" s="253"/>
      <c r="C600" s="252"/>
      <c r="D600" s="253"/>
      <c r="E600" s="199"/>
      <c r="F600" s="200"/>
      <c r="G600" s="232"/>
      <c r="H600" s="194"/>
      <c r="I600" s="194"/>
      <c r="J600" s="194"/>
      <c r="K600" s="194"/>
      <c r="L600" s="194"/>
      <c r="M600" s="194"/>
      <c r="N600" s="194"/>
      <c r="O600" s="194"/>
      <c r="P600" s="194"/>
      <c r="Q600" s="194"/>
      <c r="R600" s="194"/>
      <c r="S600" s="194"/>
      <c r="T600" s="194"/>
      <c r="U600" s="194"/>
      <c r="V600" s="194"/>
      <c r="W600" s="194"/>
      <c r="X600" s="233"/>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988"/>
      <c r="B601" s="253"/>
      <c r="C601" s="252"/>
      <c r="D601" s="253"/>
      <c r="E601" s="199"/>
      <c r="F601" s="200"/>
      <c r="G601" s="234"/>
      <c r="H601" s="235"/>
      <c r="I601" s="235"/>
      <c r="J601" s="235"/>
      <c r="K601" s="235"/>
      <c r="L601" s="235"/>
      <c r="M601" s="235"/>
      <c r="N601" s="235"/>
      <c r="O601" s="235"/>
      <c r="P601" s="235"/>
      <c r="Q601" s="235"/>
      <c r="R601" s="235"/>
      <c r="S601" s="235"/>
      <c r="T601" s="235"/>
      <c r="U601" s="235"/>
      <c r="V601" s="235"/>
      <c r="W601" s="235"/>
      <c r="X601" s="236"/>
      <c r="Y601" s="212" t="s">
        <v>54</v>
      </c>
      <c r="Z601" s="161"/>
      <c r="AA601" s="162"/>
      <c r="AB601" s="224"/>
      <c r="AC601" s="224"/>
      <c r="AD601" s="224"/>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988"/>
      <c r="B602" s="253"/>
      <c r="C602" s="252"/>
      <c r="D602" s="253"/>
      <c r="E602" s="199"/>
      <c r="F602" s="200"/>
      <c r="G602" s="237"/>
      <c r="H602" s="197"/>
      <c r="I602" s="197"/>
      <c r="J602" s="197"/>
      <c r="K602" s="197"/>
      <c r="L602" s="197"/>
      <c r="M602" s="197"/>
      <c r="N602" s="197"/>
      <c r="O602" s="197"/>
      <c r="P602" s="197"/>
      <c r="Q602" s="197"/>
      <c r="R602" s="197"/>
      <c r="S602" s="197"/>
      <c r="T602" s="197"/>
      <c r="U602" s="197"/>
      <c r="V602" s="197"/>
      <c r="W602" s="197"/>
      <c r="X602" s="238"/>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988"/>
      <c r="B603" s="253"/>
      <c r="C603" s="252"/>
      <c r="D603" s="253"/>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06"/>
      <c r="Z603" s="207"/>
      <c r="AA603" s="208"/>
      <c r="AB603" s="215" t="s">
        <v>11</v>
      </c>
      <c r="AC603" s="202"/>
      <c r="AD603" s="203"/>
      <c r="AE603" s="221" t="s">
        <v>240</v>
      </c>
      <c r="AF603" s="222"/>
      <c r="AG603" s="222"/>
      <c r="AH603" s="223"/>
      <c r="AI603" s="214" t="s">
        <v>540</v>
      </c>
      <c r="AJ603" s="214"/>
      <c r="AK603" s="214"/>
      <c r="AL603" s="215"/>
      <c r="AM603" s="214" t="s">
        <v>541</v>
      </c>
      <c r="AN603" s="214"/>
      <c r="AO603" s="214"/>
      <c r="AP603" s="215"/>
      <c r="AQ603" s="215" t="s">
        <v>232</v>
      </c>
      <c r="AR603" s="202"/>
      <c r="AS603" s="202"/>
      <c r="AT603" s="203"/>
      <c r="AU603" s="179" t="s">
        <v>134</v>
      </c>
      <c r="AV603" s="179"/>
      <c r="AW603" s="179"/>
      <c r="AX603" s="180"/>
      <c r="AY603">
        <f>COUNTA($G$605)</f>
        <v>0</v>
      </c>
    </row>
    <row r="604" spans="1:51" ht="18.75" hidden="1" customHeight="1" x14ac:dyDescent="0.15">
      <c r="A604" s="988"/>
      <c r="B604" s="253"/>
      <c r="C604" s="252"/>
      <c r="D604" s="253"/>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17"/>
      <c r="AC604" s="182"/>
      <c r="AD604" s="205"/>
      <c r="AE604" s="181"/>
      <c r="AF604" s="181"/>
      <c r="AG604" s="182" t="s">
        <v>233</v>
      </c>
      <c r="AH604" s="205"/>
      <c r="AI604" s="216"/>
      <c r="AJ604" s="216"/>
      <c r="AK604" s="216"/>
      <c r="AL604" s="217"/>
      <c r="AM604" s="216"/>
      <c r="AN604" s="216"/>
      <c r="AO604" s="216"/>
      <c r="AP604" s="217"/>
      <c r="AQ604" s="231"/>
      <c r="AR604" s="181"/>
      <c r="AS604" s="182" t="s">
        <v>233</v>
      </c>
      <c r="AT604" s="205"/>
      <c r="AU604" s="181"/>
      <c r="AV604" s="181"/>
      <c r="AW604" s="182" t="s">
        <v>179</v>
      </c>
      <c r="AX604" s="183"/>
      <c r="AY604">
        <f>$AY$603</f>
        <v>0</v>
      </c>
    </row>
    <row r="605" spans="1:51" ht="23.25" hidden="1" customHeight="1" x14ac:dyDescent="0.15">
      <c r="A605" s="988"/>
      <c r="B605" s="253"/>
      <c r="C605" s="252"/>
      <c r="D605" s="253"/>
      <c r="E605" s="199"/>
      <c r="F605" s="200"/>
      <c r="G605" s="232"/>
      <c r="H605" s="194"/>
      <c r="I605" s="194"/>
      <c r="J605" s="194"/>
      <c r="K605" s="194"/>
      <c r="L605" s="194"/>
      <c r="M605" s="194"/>
      <c r="N605" s="194"/>
      <c r="O605" s="194"/>
      <c r="P605" s="194"/>
      <c r="Q605" s="194"/>
      <c r="R605" s="194"/>
      <c r="S605" s="194"/>
      <c r="T605" s="194"/>
      <c r="U605" s="194"/>
      <c r="V605" s="194"/>
      <c r="W605" s="194"/>
      <c r="X605" s="233"/>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988"/>
      <c r="B606" s="253"/>
      <c r="C606" s="252"/>
      <c r="D606" s="253"/>
      <c r="E606" s="199"/>
      <c r="F606" s="200"/>
      <c r="G606" s="234"/>
      <c r="H606" s="235"/>
      <c r="I606" s="235"/>
      <c r="J606" s="235"/>
      <c r="K606" s="235"/>
      <c r="L606" s="235"/>
      <c r="M606" s="235"/>
      <c r="N606" s="235"/>
      <c r="O606" s="235"/>
      <c r="P606" s="235"/>
      <c r="Q606" s="235"/>
      <c r="R606" s="235"/>
      <c r="S606" s="235"/>
      <c r="T606" s="235"/>
      <c r="U606" s="235"/>
      <c r="V606" s="235"/>
      <c r="W606" s="235"/>
      <c r="X606" s="236"/>
      <c r="Y606" s="212" t="s">
        <v>54</v>
      </c>
      <c r="Z606" s="161"/>
      <c r="AA606" s="162"/>
      <c r="AB606" s="224"/>
      <c r="AC606" s="224"/>
      <c r="AD606" s="224"/>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988"/>
      <c r="B607" s="253"/>
      <c r="C607" s="252"/>
      <c r="D607" s="253"/>
      <c r="E607" s="199"/>
      <c r="F607" s="200"/>
      <c r="G607" s="237"/>
      <c r="H607" s="197"/>
      <c r="I607" s="197"/>
      <c r="J607" s="197"/>
      <c r="K607" s="197"/>
      <c r="L607" s="197"/>
      <c r="M607" s="197"/>
      <c r="N607" s="197"/>
      <c r="O607" s="197"/>
      <c r="P607" s="197"/>
      <c r="Q607" s="197"/>
      <c r="R607" s="197"/>
      <c r="S607" s="197"/>
      <c r="T607" s="197"/>
      <c r="U607" s="197"/>
      <c r="V607" s="197"/>
      <c r="W607" s="197"/>
      <c r="X607" s="238"/>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988"/>
      <c r="B608" s="253"/>
      <c r="C608" s="252"/>
      <c r="D608" s="253"/>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06"/>
      <c r="Z608" s="207"/>
      <c r="AA608" s="208"/>
      <c r="AB608" s="215" t="s">
        <v>11</v>
      </c>
      <c r="AC608" s="202"/>
      <c r="AD608" s="203"/>
      <c r="AE608" s="221" t="s">
        <v>240</v>
      </c>
      <c r="AF608" s="222"/>
      <c r="AG608" s="222"/>
      <c r="AH608" s="223"/>
      <c r="AI608" s="214" t="s">
        <v>540</v>
      </c>
      <c r="AJ608" s="214"/>
      <c r="AK608" s="214"/>
      <c r="AL608" s="215"/>
      <c r="AM608" s="214" t="s">
        <v>541</v>
      </c>
      <c r="AN608" s="214"/>
      <c r="AO608" s="214"/>
      <c r="AP608" s="215"/>
      <c r="AQ608" s="215" t="s">
        <v>232</v>
      </c>
      <c r="AR608" s="202"/>
      <c r="AS608" s="202"/>
      <c r="AT608" s="203"/>
      <c r="AU608" s="179" t="s">
        <v>134</v>
      </c>
      <c r="AV608" s="179"/>
      <c r="AW608" s="179"/>
      <c r="AX608" s="180"/>
      <c r="AY608">
        <f>COUNTA($G$610)</f>
        <v>0</v>
      </c>
    </row>
    <row r="609" spans="1:51" ht="18.75" hidden="1" customHeight="1" x14ac:dyDescent="0.15">
      <c r="A609" s="988"/>
      <c r="B609" s="253"/>
      <c r="C609" s="252"/>
      <c r="D609" s="253"/>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17"/>
      <c r="AC609" s="182"/>
      <c r="AD609" s="205"/>
      <c r="AE609" s="181"/>
      <c r="AF609" s="181"/>
      <c r="AG609" s="182" t="s">
        <v>233</v>
      </c>
      <c r="AH609" s="205"/>
      <c r="AI609" s="216"/>
      <c r="AJ609" s="216"/>
      <c r="AK609" s="216"/>
      <c r="AL609" s="217"/>
      <c r="AM609" s="216"/>
      <c r="AN609" s="216"/>
      <c r="AO609" s="216"/>
      <c r="AP609" s="217"/>
      <c r="AQ609" s="231"/>
      <c r="AR609" s="181"/>
      <c r="AS609" s="182" t="s">
        <v>233</v>
      </c>
      <c r="AT609" s="205"/>
      <c r="AU609" s="181"/>
      <c r="AV609" s="181"/>
      <c r="AW609" s="182" t="s">
        <v>179</v>
      </c>
      <c r="AX609" s="183"/>
      <c r="AY609">
        <f>$AY$608</f>
        <v>0</v>
      </c>
    </row>
    <row r="610" spans="1:51" ht="23.25" hidden="1" customHeight="1" x14ac:dyDescent="0.15">
      <c r="A610" s="988"/>
      <c r="B610" s="253"/>
      <c r="C610" s="252"/>
      <c r="D610" s="253"/>
      <c r="E610" s="199"/>
      <c r="F610" s="200"/>
      <c r="G610" s="232"/>
      <c r="H610" s="194"/>
      <c r="I610" s="194"/>
      <c r="J610" s="194"/>
      <c r="K610" s="194"/>
      <c r="L610" s="194"/>
      <c r="M610" s="194"/>
      <c r="N610" s="194"/>
      <c r="O610" s="194"/>
      <c r="P610" s="194"/>
      <c r="Q610" s="194"/>
      <c r="R610" s="194"/>
      <c r="S610" s="194"/>
      <c r="T610" s="194"/>
      <c r="U610" s="194"/>
      <c r="V610" s="194"/>
      <c r="W610" s="194"/>
      <c r="X610" s="233"/>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988"/>
      <c r="B611" s="253"/>
      <c r="C611" s="252"/>
      <c r="D611" s="253"/>
      <c r="E611" s="199"/>
      <c r="F611" s="200"/>
      <c r="G611" s="234"/>
      <c r="H611" s="235"/>
      <c r="I611" s="235"/>
      <c r="J611" s="235"/>
      <c r="K611" s="235"/>
      <c r="L611" s="235"/>
      <c r="M611" s="235"/>
      <c r="N611" s="235"/>
      <c r="O611" s="235"/>
      <c r="P611" s="235"/>
      <c r="Q611" s="235"/>
      <c r="R611" s="235"/>
      <c r="S611" s="235"/>
      <c r="T611" s="235"/>
      <c r="U611" s="235"/>
      <c r="V611" s="235"/>
      <c r="W611" s="235"/>
      <c r="X611" s="236"/>
      <c r="Y611" s="212" t="s">
        <v>54</v>
      </c>
      <c r="Z611" s="161"/>
      <c r="AA611" s="162"/>
      <c r="AB611" s="224"/>
      <c r="AC611" s="224"/>
      <c r="AD611" s="224"/>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988"/>
      <c r="B612" s="253"/>
      <c r="C612" s="252"/>
      <c r="D612" s="253"/>
      <c r="E612" s="199"/>
      <c r="F612" s="200"/>
      <c r="G612" s="237"/>
      <c r="H612" s="197"/>
      <c r="I612" s="197"/>
      <c r="J612" s="197"/>
      <c r="K612" s="197"/>
      <c r="L612" s="197"/>
      <c r="M612" s="197"/>
      <c r="N612" s="197"/>
      <c r="O612" s="197"/>
      <c r="P612" s="197"/>
      <c r="Q612" s="197"/>
      <c r="R612" s="197"/>
      <c r="S612" s="197"/>
      <c r="T612" s="197"/>
      <c r="U612" s="197"/>
      <c r="V612" s="197"/>
      <c r="W612" s="197"/>
      <c r="X612" s="238"/>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988"/>
      <c r="B613" s="253"/>
      <c r="C613" s="252"/>
      <c r="D613" s="253"/>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06"/>
      <c r="Z613" s="207"/>
      <c r="AA613" s="208"/>
      <c r="AB613" s="215" t="s">
        <v>11</v>
      </c>
      <c r="AC613" s="202"/>
      <c r="AD613" s="203"/>
      <c r="AE613" s="221" t="s">
        <v>240</v>
      </c>
      <c r="AF613" s="222"/>
      <c r="AG613" s="222"/>
      <c r="AH613" s="223"/>
      <c r="AI613" s="214" t="s">
        <v>540</v>
      </c>
      <c r="AJ613" s="214"/>
      <c r="AK613" s="214"/>
      <c r="AL613" s="215"/>
      <c r="AM613" s="214" t="s">
        <v>541</v>
      </c>
      <c r="AN613" s="214"/>
      <c r="AO613" s="214"/>
      <c r="AP613" s="215"/>
      <c r="AQ613" s="215" t="s">
        <v>232</v>
      </c>
      <c r="AR613" s="202"/>
      <c r="AS613" s="202"/>
      <c r="AT613" s="203"/>
      <c r="AU613" s="179" t="s">
        <v>134</v>
      </c>
      <c r="AV613" s="179"/>
      <c r="AW613" s="179"/>
      <c r="AX613" s="180"/>
      <c r="AY613">
        <f>COUNTA($G$615)</f>
        <v>0</v>
      </c>
    </row>
    <row r="614" spans="1:51" ht="18.75" hidden="1" customHeight="1" x14ac:dyDescent="0.15">
      <c r="A614" s="988"/>
      <c r="B614" s="253"/>
      <c r="C614" s="252"/>
      <c r="D614" s="253"/>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17"/>
      <c r="AC614" s="182"/>
      <c r="AD614" s="205"/>
      <c r="AE614" s="181"/>
      <c r="AF614" s="181"/>
      <c r="AG614" s="182" t="s">
        <v>233</v>
      </c>
      <c r="AH614" s="205"/>
      <c r="AI614" s="216"/>
      <c r="AJ614" s="216"/>
      <c r="AK614" s="216"/>
      <c r="AL614" s="217"/>
      <c r="AM614" s="216"/>
      <c r="AN614" s="216"/>
      <c r="AO614" s="216"/>
      <c r="AP614" s="217"/>
      <c r="AQ614" s="231"/>
      <c r="AR614" s="181"/>
      <c r="AS614" s="182" t="s">
        <v>233</v>
      </c>
      <c r="AT614" s="205"/>
      <c r="AU614" s="181"/>
      <c r="AV614" s="181"/>
      <c r="AW614" s="182" t="s">
        <v>179</v>
      </c>
      <c r="AX614" s="183"/>
      <c r="AY614">
        <f>$AY$613</f>
        <v>0</v>
      </c>
    </row>
    <row r="615" spans="1:51" ht="23.25" hidden="1" customHeight="1" x14ac:dyDescent="0.15">
      <c r="A615" s="988"/>
      <c r="B615" s="253"/>
      <c r="C615" s="252"/>
      <c r="D615" s="253"/>
      <c r="E615" s="199"/>
      <c r="F615" s="200"/>
      <c r="G615" s="232"/>
      <c r="H615" s="194"/>
      <c r="I615" s="194"/>
      <c r="J615" s="194"/>
      <c r="K615" s="194"/>
      <c r="L615" s="194"/>
      <c r="M615" s="194"/>
      <c r="N615" s="194"/>
      <c r="O615" s="194"/>
      <c r="P615" s="194"/>
      <c r="Q615" s="194"/>
      <c r="R615" s="194"/>
      <c r="S615" s="194"/>
      <c r="T615" s="194"/>
      <c r="U615" s="194"/>
      <c r="V615" s="194"/>
      <c r="W615" s="194"/>
      <c r="X615" s="233"/>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988"/>
      <c r="B616" s="253"/>
      <c r="C616" s="252"/>
      <c r="D616" s="253"/>
      <c r="E616" s="199"/>
      <c r="F616" s="200"/>
      <c r="G616" s="234"/>
      <c r="H616" s="235"/>
      <c r="I616" s="235"/>
      <c r="J616" s="235"/>
      <c r="K616" s="235"/>
      <c r="L616" s="235"/>
      <c r="M616" s="235"/>
      <c r="N616" s="235"/>
      <c r="O616" s="235"/>
      <c r="P616" s="235"/>
      <c r="Q616" s="235"/>
      <c r="R616" s="235"/>
      <c r="S616" s="235"/>
      <c r="T616" s="235"/>
      <c r="U616" s="235"/>
      <c r="V616" s="235"/>
      <c r="W616" s="235"/>
      <c r="X616" s="236"/>
      <c r="Y616" s="212" t="s">
        <v>54</v>
      </c>
      <c r="Z616" s="161"/>
      <c r="AA616" s="162"/>
      <c r="AB616" s="224"/>
      <c r="AC616" s="224"/>
      <c r="AD616" s="224"/>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988"/>
      <c r="B617" s="253"/>
      <c r="C617" s="252"/>
      <c r="D617" s="253"/>
      <c r="E617" s="199"/>
      <c r="F617" s="200"/>
      <c r="G617" s="237"/>
      <c r="H617" s="197"/>
      <c r="I617" s="197"/>
      <c r="J617" s="197"/>
      <c r="K617" s="197"/>
      <c r="L617" s="197"/>
      <c r="M617" s="197"/>
      <c r="N617" s="197"/>
      <c r="O617" s="197"/>
      <c r="P617" s="197"/>
      <c r="Q617" s="197"/>
      <c r="R617" s="197"/>
      <c r="S617" s="197"/>
      <c r="T617" s="197"/>
      <c r="U617" s="197"/>
      <c r="V617" s="197"/>
      <c r="W617" s="197"/>
      <c r="X617" s="238"/>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988"/>
      <c r="B618" s="253"/>
      <c r="C618" s="252"/>
      <c r="D618" s="253"/>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06"/>
      <c r="Z618" s="207"/>
      <c r="AA618" s="208"/>
      <c r="AB618" s="215" t="s">
        <v>11</v>
      </c>
      <c r="AC618" s="202"/>
      <c r="AD618" s="203"/>
      <c r="AE618" s="221" t="s">
        <v>240</v>
      </c>
      <c r="AF618" s="222"/>
      <c r="AG618" s="222"/>
      <c r="AH618" s="223"/>
      <c r="AI618" s="214" t="s">
        <v>540</v>
      </c>
      <c r="AJ618" s="214"/>
      <c r="AK618" s="214"/>
      <c r="AL618" s="215"/>
      <c r="AM618" s="214" t="s">
        <v>541</v>
      </c>
      <c r="AN618" s="214"/>
      <c r="AO618" s="214"/>
      <c r="AP618" s="215"/>
      <c r="AQ618" s="215" t="s">
        <v>232</v>
      </c>
      <c r="AR618" s="202"/>
      <c r="AS618" s="202"/>
      <c r="AT618" s="203"/>
      <c r="AU618" s="179" t="s">
        <v>134</v>
      </c>
      <c r="AV618" s="179"/>
      <c r="AW618" s="179"/>
      <c r="AX618" s="180"/>
      <c r="AY618">
        <f>COUNTA($G$620)</f>
        <v>0</v>
      </c>
    </row>
    <row r="619" spans="1:51" ht="18.75" hidden="1" customHeight="1" x14ac:dyDescent="0.15">
      <c r="A619" s="988"/>
      <c r="B619" s="253"/>
      <c r="C619" s="252"/>
      <c r="D619" s="253"/>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17"/>
      <c r="AC619" s="182"/>
      <c r="AD619" s="205"/>
      <c r="AE619" s="181"/>
      <c r="AF619" s="181"/>
      <c r="AG619" s="182" t="s">
        <v>233</v>
      </c>
      <c r="AH619" s="205"/>
      <c r="AI619" s="216"/>
      <c r="AJ619" s="216"/>
      <c r="AK619" s="216"/>
      <c r="AL619" s="217"/>
      <c r="AM619" s="216"/>
      <c r="AN619" s="216"/>
      <c r="AO619" s="216"/>
      <c r="AP619" s="217"/>
      <c r="AQ619" s="231"/>
      <c r="AR619" s="181"/>
      <c r="AS619" s="182" t="s">
        <v>233</v>
      </c>
      <c r="AT619" s="205"/>
      <c r="AU619" s="181"/>
      <c r="AV619" s="181"/>
      <c r="AW619" s="182" t="s">
        <v>179</v>
      </c>
      <c r="AX619" s="183"/>
      <c r="AY619">
        <f>$AY$618</f>
        <v>0</v>
      </c>
    </row>
    <row r="620" spans="1:51" ht="23.25" hidden="1" customHeight="1" x14ac:dyDescent="0.15">
      <c r="A620" s="988"/>
      <c r="B620" s="253"/>
      <c r="C620" s="252"/>
      <c r="D620" s="253"/>
      <c r="E620" s="199"/>
      <c r="F620" s="200"/>
      <c r="G620" s="232"/>
      <c r="H620" s="194"/>
      <c r="I620" s="194"/>
      <c r="J620" s="194"/>
      <c r="K620" s="194"/>
      <c r="L620" s="194"/>
      <c r="M620" s="194"/>
      <c r="N620" s="194"/>
      <c r="O620" s="194"/>
      <c r="P620" s="194"/>
      <c r="Q620" s="194"/>
      <c r="R620" s="194"/>
      <c r="S620" s="194"/>
      <c r="T620" s="194"/>
      <c r="U620" s="194"/>
      <c r="V620" s="194"/>
      <c r="W620" s="194"/>
      <c r="X620" s="233"/>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988"/>
      <c r="B621" s="253"/>
      <c r="C621" s="252"/>
      <c r="D621" s="253"/>
      <c r="E621" s="199"/>
      <c r="F621" s="200"/>
      <c r="G621" s="234"/>
      <c r="H621" s="235"/>
      <c r="I621" s="235"/>
      <c r="J621" s="235"/>
      <c r="K621" s="235"/>
      <c r="L621" s="235"/>
      <c r="M621" s="235"/>
      <c r="N621" s="235"/>
      <c r="O621" s="235"/>
      <c r="P621" s="235"/>
      <c r="Q621" s="235"/>
      <c r="R621" s="235"/>
      <c r="S621" s="235"/>
      <c r="T621" s="235"/>
      <c r="U621" s="235"/>
      <c r="V621" s="235"/>
      <c r="W621" s="235"/>
      <c r="X621" s="236"/>
      <c r="Y621" s="212" t="s">
        <v>54</v>
      </c>
      <c r="Z621" s="161"/>
      <c r="AA621" s="162"/>
      <c r="AB621" s="224"/>
      <c r="AC621" s="224"/>
      <c r="AD621" s="224"/>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23.25" hidden="1" customHeight="1" x14ac:dyDescent="0.15">
      <c r="A622" s="988"/>
      <c r="B622" s="253"/>
      <c r="C622" s="252"/>
      <c r="D622" s="253"/>
      <c r="E622" s="199"/>
      <c r="F622" s="200"/>
      <c r="G622" s="237"/>
      <c r="H622" s="197"/>
      <c r="I622" s="197"/>
      <c r="J622" s="197"/>
      <c r="K622" s="197"/>
      <c r="L622" s="197"/>
      <c r="M622" s="197"/>
      <c r="N622" s="197"/>
      <c r="O622" s="197"/>
      <c r="P622" s="197"/>
      <c r="Q622" s="197"/>
      <c r="R622" s="197"/>
      <c r="S622" s="197"/>
      <c r="T622" s="197"/>
      <c r="U622" s="197"/>
      <c r="V622" s="197"/>
      <c r="W622" s="197"/>
      <c r="X622" s="238"/>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hidden="1" customHeight="1" x14ac:dyDescent="0.15">
      <c r="A623" s="988"/>
      <c r="B623" s="253"/>
      <c r="C623" s="252"/>
      <c r="D623" s="253"/>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06"/>
      <c r="Z623" s="207"/>
      <c r="AA623" s="208"/>
      <c r="AB623" s="215" t="s">
        <v>11</v>
      </c>
      <c r="AC623" s="202"/>
      <c r="AD623" s="203"/>
      <c r="AE623" s="221" t="s">
        <v>240</v>
      </c>
      <c r="AF623" s="222"/>
      <c r="AG623" s="222"/>
      <c r="AH623" s="223"/>
      <c r="AI623" s="214" t="s">
        <v>540</v>
      </c>
      <c r="AJ623" s="214"/>
      <c r="AK623" s="214"/>
      <c r="AL623" s="215"/>
      <c r="AM623" s="214" t="s">
        <v>541</v>
      </c>
      <c r="AN623" s="214"/>
      <c r="AO623" s="214"/>
      <c r="AP623" s="215"/>
      <c r="AQ623" s="215" t="s">
        <v>232</v>
      </c>
      <c r="AR623" s="202"/>
      <c r="AS623" s="202"/>
      <c r="AT623" s="203"/>
      <c r="AU623" s="179" t="s">
        <v>134</v>
      </c>
      <c r="AV623" s="179"/>
      <c r="AW623" s="179"/>
      <c r="AX623" s="180"/>
      <c r="AY623">
        <f>COUNTA($G$625)</f>
        <v>0</v>
      </c>
    </row>
    <row r="624" spans="1:51" ht="18.75" hidden="1" customHeight="1" x14ac:dyDescent="0.15">
      <c r="A624" s="988"/>
      <c r="B624" s="253"/>
      <c r="C624" s="252"/>
      <c r="D624" s="253"/>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17"/>
      <c r="AC624" s="182"/>
      <c r="AD624" s="205"/>
      <c r="AE624" s="181"/>
      <c r="AF624" s="181"/>
      <c r="AG624" s="182" t="s">
        <v>233</v>
      </c>
      <c r="AH624" s="205"/>
      <c r="AI624" s="216"/>
      <c r="AJ624" s="216"/>
      <c r="AK624" s="216"/>
      <c r="AL624" s="217"/>
      <c r="AM624" s="216"/>
      <c r="AN624" s="216"/>
      <c r="AO624" s="216"/>
      <c r="AP624" s="217"/>
      <c r="AQ624" s="231"/>
      <c r="AR624" s="181"/>
      <c r="AS624" s="182" t="s">
        <v>233</v>
      </c>
      <c r="AT624" s="205"/>
      <c r="AU624" s="181"/>
      <c r="AV624" s="181"/>
      <c r="AW624" s="182" t="s">
        <v>179</v>
      </c>
      <c r="AX624" s="183"/>
      <c r="AY624">
        <f>$AY$623</f>
        <v>0</v>
      </c>
    </row>
    <row r="625" spans="1:51" ht="23.25" hidden="1" customHeight="1" x14ac:dyDescent="0.15">
      <c r="A625" s="988"/>
      <c r="B625" s="253"/>
      <c r="C625" s="252"/>
      <c r="D625" s="253"/>
      <c r="E625" s="199"/>
      <c r="F625" s="200"/>
      <c r="G625" s="232"/>
      <c r="H625" s="194"/>
      <c r="I625" s="194"/>
      <c r="J625" s="194"/>
      <c r="K625" s="194"/>
      <c r="L625" s="194"/>
      <c r="M625" s="194"/>
      <c r="N625" s="194"/>
      <c r="O625" s="194"/>
      <c r="P625" s="194"/>
      <c r="Q625" s="194"/>
      <c r="R625" s="194"/>
      <c r="S625" s="194"/>
      <c r="T625" s="194"/>
      <c r="U625" s="194"/>
      <c r="V625" s="194"/>
      <c r="W625" s="194"/>
      <c r="X625" s="233"/>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1"/>
      <c r="AY625">
        <f t="shared" ref="AY625:AY627" si="99">$AY$623</f>
        <v>0</v>
      </c>
    </row>
    <row r="626" spans="1:51" ht="23.25" hidden="1" customHeight="1" x14ac:dyDescent="0.15">
      <c r="A626" s="988"/>
      <c r="B626" s="253"/>
      <c r="C626" s="252"/>
      <c r="D626" s="253"/>
      <c r="E626" s="199"/>
      <c r="F626" s="200"/>
      <c r="G626" s="234"/>
      <c r="H626" s="235"/>
      <c r="I626" s="235"/>
      <c r="J626" s="235"/>
      <c r="K626" s="235"/>
      <c r="L626" s="235"/>
      <c r="M626" s="235"/>
      <c r="N626" s="235"/>
      <c r="O626" s="235"/>
      <c r="P626" s="235"/>
      <c r="Q626" s="235"/>
      <c r="R626" s="235"/>
      <c r="S626" s="235"/>
      <c r="T626" s="235"/>
      <c r="U626" s="235"/>
      <c r="V626" s="235"/>
      <c r="W626" s="235"/>
      <c r="X626" s="236"/>
      <c r="Y626" s="212" t="s">
        <v>54</v>
      </c>
      <c r="Z626" s="161"/>
      <c r="AA626" s="162"/>
      <c r="AB626" s="224"/>
      <c r="AC626" s="224"/>
      <c r="AD626" s="224"/>
      <c r="AE626" s="169"/>
      <c r="AF626" s="170"/>
      <c r="AG626" s="170"/>
      <c r="AH626" s="171"/>
      <c r="AI626" s="169"/>
      <c r="AJ626" s="170"/>
      <c r="AK626" s="170"/>
      <c r="AL626" s="170"/>
      <c r="AM626" s="169"/>
      <c r="AN626" s="170"/>
      <c r="AO626" s="170"/>
      <c r="AP626" s="171"/>
      <c r="AQ626" s="169"/>
      <c r="AR626" s="170"/>
      <c r="AS626" s="170"/>
      <c r="AT626" s="171"/>
      <c r="AU626" s="170"/>
      <c r="AV626" s="170"/>
      <c r="AW626" s="170"/>
      <c r="AX626" s="211"/>
      <c r="AY626">
        <f t="shared" si="99"/>
        <v>0</v>
      </c>
    </row>
    <row r="627" spans="1:51" ht="23.25" hidden="1" customHeight="1" x14ac:dyDescent="0.15">
      <c r="A627" s="988"/>
      <c r="B627" s="253"/>
      <c r="C627" s="252"/>
      <c r="D627" s="253"/>
      <c r="E627" s="199"/>
      <c r="F627" s="200"/>
      <c r="G627" s="237"/>
      <c r="H627" s="197"/>
      <c r="I627" s="197"/>
      <c r="J627" s="197"/>
      <c r="K627" s="197"/>
      <c r="L627" s="197"/>
      <c r="M627" s="197"/>
      <c r="N627" s="197"/>
      <c r="O627" s="197"/>
      <c r="P627" s="197"/>
      <c r="Q627" s="197"/>
      <c r="R627" s="197"/>
      <c r="S627" s="197"/>
      <c r="T627" s="197"/>
      <c r="U627" s="197"/>
      <c r="V627" s="197"/>
      <c r="W627" s="197"/>
      <c r="X627" s="238"/>
      <c r="Y627" s="212" t="s">
        <v>13</v>
      </c>
      <c r="Z627" s="161"/>
      <c r="AA627" s="162"/>
      <c r="AB627" s="213" t="s">
        <v>14</v>
      </c>
      <c r="AC627" s="213"/>
      <c r="AD627" s="213"/>
      <c r="AE627" s="169"/>
      <c r="AF627" s="170"/>
      <c r="AG627" s="170"/>
      <c r="AH627" s="171"/>
      <c r="AI627" s="169"/>
      <c r="AJ627" s="170"/>
      <c r="AK627" s="170"/>
      <c r="AL627" s="170"/>
      <c r="AM627" s="169"/>
      <c r="AN627" s="170"/>
      <c r="AO627" s="170"/>
      <c r="AP627" s="171"/>
      <c r="AQ627" s="169"/>
      <c r="AR627" s="170"/>
      <c r="AS627" s="170"/>
      <c r="AT627" s="171"/>
      <c r="AU627" s="170"/>
      <c r="AV627" s="170"/>
      <c r="AW627" s="170"/>
      <c r="AX627" s="211"/>
      <c r="AY627">
        <f t="shared" si="99"/>
        <v>0</v>
      </c>
    </row>
    <row r="628" spans="1:51" ht="18.75" hidden="1" customHeight="1" x14ac:dyDescent="0.15">
      <c r="A628" s="988"/>
      <c r="B628" s="253"/>
      <c r="C628" s="252"/>
      <c r="D628" s="253"/>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06"/>
      <c r="Z628" s="207"/>
      <c r="AA628" s="208"/>
      <c r="AB628" s="215" t="s">
        <v>11</v>
      </c>
      <c r="AC628" s="202"/>
      <c r="AD628" s="203"/>
      <c r="AE628" s="221" t="s">
        <v>240</v>
      </c>
      <c r="AF628" s="222"/>
      <c r="AG628" s="222"/>
      <c r="AH628" s="223"/>
      <c r="AI628" s="214" t="s">
        <v>540</v>
      </c>
      <c r="AJ628" s="214"/>
      <c r="AK628" s="214"/>
      <c r="AL628" s="215"/>
      <c r="AM628" s="214" t="s">
        <v>541</v>
      </c>
      <c r="AN628" s="214"/>
      <c r="AO628" s="214"/>
      <c r="AP628" s="215"/>
      <c r="AQ628" s="215" t="s">
        <v>232</v>
      </c>
      <c r="AR628" s="202"/>
      <c r="AS628" s="202"/>
      <c r="AT628" s="203"/>
      <c r="AU628" s="179" t="s">
        <v>134</v>
      </c>
      <c r="AV628" s="179"/>
      <c r="AW628" s="179"/>
      <c r="AX628" s="180"/>
      <c r="AY628">
        <f>COUNTA($G$630)</f>
        <v>0</v>
      </c>
    </row>
    <row r="629" spans="1:51" ht="18.75" hidden="1" customHeight="1" x14ac:dyDescent="0.15">
      <c r="A629" s="988"/>
      <c r="B629" s="253"/>
      <c r="C629" s="252"/>
      <c r="D629" s="253"/>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17"/>
      <c r="AC629" s="182"/>
      <c r="AD629" s="205"/>
      <c r="AE629" s="181"/>
      <c r="AF629" s="181"/>
      <c r="AG629" s="182" t="s">
        <v>233</v>
      </c>
      <c r="AH629" s="205"/>
      <c r="AI629" s="216"/>
      <c r="AJ629" s="216"/>
      <c r="AK629" s="216"/>
      <c r="AL629" s="217"/>
      <c r="AM629" s="216"/>
      <c r="AN629" s="216"/>
      <c r="AO629" s="216"/>
      <c r="AP629" s="217"/>
      <c r="AQ629" s="231"/>
      <c r="AR629" s="181"/>
      <c r="AS629" s="182" t="s">
        <v>233</v>
      </c>
      <c r="AT629" s="205"/>
      <c r="AU629" s="181"/>
      <c r="AV629" s="181"/>
      <c r="AW629" s="182" t="s">
        <v>179</v>
      </c>
      <c r="AX629" s="183"/>
      <c r="AY629">
        <f>$AY$628</f>
        <v>0</v>
      </c>
    </row>
    <row r="630" spans="1:51" ht="23.25" hidden="1" customHeight="1" x14ac:dyDescent="0.15">
      <c r="A630" s="988"/>
      <c r="B630" s="253"/>
      <c r="C630" s="252"/>
      <c r="D630" s="253"/>
      <c r="E630" s="199"/>
      <c r="F630" s="200"/>
      <c r="G630" s="232"/>
      <c r="H630" s="194"/>
      <c r="I630" s="194"/>
      <c r="J630" s="194"/>
      <c r="K630" s="194"/>
      <c r="L630" s="194"/>
      <c r="M630" s="194"/>
      <c r="N630" s="194"/>
      <c r="O630" s="194"/>
      <c r="P630" s="194"/>
      <c r="Q630" s="194"/>
      <c r="R630" s="194"/>
      <c r="S630" s="194"/>
      <c r="T630" s="194"/>
      <c r="U630" s="194"/>
      <c r="V630" s="194"/>
      <c r="W630" s="194"/>
      <c r="X630" s="233"/>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988"/>
      <c r="B631" s="253"/>
      <c r="C631" s="252"/>
      <c r="D631" s="253"/>
      <c r="E631" s="199"/>
      <c r="F631" s="200"/>
      <c r="G631" s="234"/>
      <c r="H631" s="235"/>
      <c r="I631" s="235"/>
      <c r="J631" s="235"/>
      <c r="K631" s="235"/>
      <c r="L631" s="235"/>
      <c r="M631" s="235"/>
      <c r="N631" s="235"/>
      <c r="O631" s="235"/>
      <c r="P631" s="235"/>
      <c r="Q631" s="235"/>
      <c r="R631" s="235"/>
      <c r="S631" s="235"/>
      <c r="T631" s="235"/>
      <c r="U631" s="235"/>
      <c r="V631" s="235"/>
      <c r="W631" s="235"/>
      <c r="X631" s="236"/>
      <c r="Y631" s="212" t="s">
        <v>54</v>
      </c>
      <c r="Z631" s="161"/>
      <c r="AA631" s="162"/>
      <c r="AB631" s="224"/>
      <c r="AC631" s="224"/>
      <c r="AD631" s="224"/>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988"/>
      <c r="B632" s="253"/>
      <c r="C632" s="252"/>
      <c r="D632" s="253"/>
      <c r="E632" s="199"/>
      <c r="F632" s="200"/>
      <c r="G632" s="237"/>
      <c r="H632" s="197"/>
      <c r="I632" s="197"/>
      <c r="J632" s="197"/>
      <c r="K632" s="197"/>
      <c r="L632" s="197"/>
      <c r="M632" s="197"/>
      <c r="N632" s="197"/>
      <c r="O632" s="197"/>
      <c r="P632" s="197"/>
      <c r="Q632" s="197"/>
      <c r="R632" s="197"/>
      <c r="S632" s="197"/>
      <c r="T632" s="197"/>
      <c r="U632" s="197"/>
      <c r="V632" s="197"/>
      <c r="W632" s="197"/>
      <c r="X632" s="238"/>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988"/>
      <c r="B633" s="253"/>
      <c r="C633" s="252"/>
      <c r="D633" s="253"/>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06"/>
      <c r="Z633" s="207"/>
      <c r="AA633" s="208"/>
      <c r="AB633" s="215" t="s">
        <v>11</v>
      </c>
      <c r="AC633" s="202"/>
      <c r="AD633" s="203"/>
      <c r="AE633" s="221" t="s">
        <v>240</v>
      </c>
      <c r="AF633" s="222"/>
      <c r="AG633" s="222"/>
      <c r="AH633" s="223"/>
      <c r="AI633" s="214" t="s">
        <v>540</v>
      </c>
      <c r="AJ633" s="214"/>
      <c r="AK633" s="214"/>
      <c r="AL633" s="215"/>
      <c r="AM633" s="214" t="s">
        <v>541</v>
      </c>
      <c r="AN633" s="214"/>
      <c r="AO633" s="214"/>
      <c r="AP633" s="215"/>
      <c r="AQ633" s="215" t="s">
        <v>232</v>
      </c>
      <c r="AR633" s="202"/>
      <c r="AS633" s="202"/>
      <c r="AT633" s="203"/>
      <c r="AU633" s="179" t="s">
        <v>134</v>
      </c>
      <c r="AV633" s="179"/>
      <c r="AW633" s="179"/>
      <c r="AX633" s="180"/>
      <c r="AY633">
        <f>COUNTA($G$635)</f>
        <v>0</v>
      </c>
    </row>
    <row r="634" spans="1:51" ht="18.75" hidden="1" customHeight="1" x14ac:dyDescent="0.15">
      <c r="A634" s="988"/>
      <c r="B634" s="253"/>
      <c r="C634" s="252"/>
      <c r="D634" s="253"/>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17"/>
      <c r="AC634" s="182"/>
      <c r="AD634" s="205"/>
      <c r="AE634" s="181"/>
      <c r="AF634" s="181"/>
      <c r="AG634" s="182" t="s">
        <v>233</v>
      </c>
      <c r="AH634" s="205"/>
      <c r="AI634" s="216"/>
      <c r="AJ634" s="216"/>
      <c r="AK634" s="216"/>
      <c r="AL634" s="217"/>
      <c r="AM634" s="216"/>
      <c r="AN634" s="216"/>
      <c r="AO634" s="216"/>
      <c r="AP634" s="217"/>
      <c r="AQ634" s="231"/>
      <c r="AR634" s="181"/>
      <c r="AS634" s="182" t="s">
        <v>233</v>
      </c>
      <c r="AT634" s="205"/>
      <c r="AU634" s="181"/>
      <c r="AV634" s="181"/>
      <c r="AW634" s="182" t="s">
        <v>179</v>
      </c>
      <c r="AX634" s="183"/>
      <c r="AY634">
        <f>$AY$633</f>
        <v>0</v>
      </c>
    </row>
    <row r="635" spans="1:51" ht="23.25" hidden="1" customHeight="1" x14ac:dyDescent="0.15">
      <c r="A635" s="988"/>
      <c r="B635" s="253"/>
      <c r="C635" s="252"/>
      <c r="D635" s="253"/>
      <c r="E635" s="199"/>
      <c r="F635" s="200"/>
      <c r="G635" s="232"/>
      <c r="H635" s="194"/>
      <c r="I635" s="194"/>
      <c r="J635" s="194"/>
      <c r="K635" s="194"/>
      <c r="L635" s="194"/>
      <c r="M635" s="194"/>
      <c r="N635" s="194"/>
      <c r="O635" s="194"/>
      <c r="P635" s="194"/>
      <c r="Q635" s="194"/>
      <c r="R635" s="194"/>
      <c r="S635" s="194"/>
      <c r="T635" s="194"/>
      <c r="U635" s="194"/>
      <c r="V635" s="194"/>
      <c r="W635" s="194"/>
      <c r="X635" s="233"/>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988"/>
      <c r="B636" s="253"/>
      <c r="C636" s="252"/>
      <c r="D636" s="253"/>
      <c r="E636" s="199"/>
      <c r="F636" s="200"/>
      <c r="G636" s="234"/>
      <c r="H636" s="235"/>
      <c r="I636" s="235"/>
      <c r="J636" s="235"/>
      <c r="K636" s="235"/>
      <c r="L636" s="235"/>
      <c r="M636" s="235"/>
      <c r="N636" s="235"/>
      <c r="O636" s="235"/>
      <c r="P636" s="235"/>
      <c r="Q636" s="235"/>
      <c r="R636" s="235"/>
      <c r="S636" s="235"/>
      <c r="T636" s="235"/>
      <c r="U636" s="235"/>
      <c r="V636" s="235"/>
      <c r="W636" s="235"/>
      <c r="X636" s="236"/>
      <c r="Y636" s="212" t="s">
        <v>54</v>
      </c>
      <c r="Z636" s="161"/>
      <c r="AA636" s="162"/>
      <c r="AB636" s="224"/>
      <c r="AC636" s="224"/>
      <c r="AD636" s="224"/>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988"/>
      <c r="B637" s="253"/>
      <c r="C637" s="252"/>
      <c r="D637" s="253"/>
      <c r="E637" s="199"/>
      <c r="F637" s="200"/>
      <c r="G637" s="237"/>
      <c r="H637" s="197"/>
      <c r="I637" s="197"/>
      <c r="J637" s="197"/>
      <c r="K637" s="197"/>
      <c r="L637" s="197"/>
      <c r="M637" s="197"/>
      <c r="N637" s="197"/>
      <c r="O637" s="197"/>
      <c r="P637" s="197"/>
      <c r="Q637" s="197"/>
      <c r="R637" s="197"/>
      <c r="S637" s="197"/>
      <c r="T637" s="197"/>
      <c r="U637" s="197"/>
      <c r="V637" s="197"/>
      <c r="W637" s="197"/>
      <c r="X637" s="238"/>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988"/>
      <c r="B638" s="253"/>
      <c r="C638" s="252"/>
      <c r="D638" s="253"/>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06"/>
      <c r="Z638" s="207"/>
      <c r="AA638" s="208"/>
      <c r="AB638" s="215" t="s">
        <v>11</v>
      </c>
      <c r="AC638" s="202"/>
      <c r="AD638" s="203"/>
      <c r="AE638" s="221" t="s">
        <v>240</v>
      </c>
      <c r="AF638" s="222"/>
      <c r="AG638" s="222"/>
      <c r="AH638" s="223"/>
      <c r="AI638" s="214" t="s">
        <v>540</v>
      </c>
      <c r="AJ638" s="214"/>
      <c r="AK638" s="214"/>
      <c r="AL638" s="215"/>
      <c r="AM638" s="214" t="s">
        <v>541</v>
      </c>
      <c r="AN638" s="214"/>
      <c r="AO638" s="214"/>
      <c r="AP638" s="215"/>
      <c r="AQ638" s="215" t="s">
        <v>232</v>
      </c>
      <c r="AR638" s="202"/>
      <c r="AS638" s="202"/>
      <c r="AT638" s="203"/>
      <c r="AU638" s="179" t="s">
        <v>134</v>
      </c>
      <c r="AV638" s="179"/>
      <c r="AW638" s="179"/>
      <c r="AX638" s="180"/>
      <c r="AY638">
        <f>COUNTA($G$640)</f>
        <v>0</v>
      </c>
    </row>
    <row r="639" spans="1:51" ht="18.75" hidden="1" customHeight="1" x14ac:dyDescent="0.15">
      <c r="A639" s="988"/>
      <c r="B639" s="253"/>
      <c r="C639" s="252"/>
      <c r="D639" s="253"/>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17"/>
      <c r="AC639" s="182"/>
      <c r="AD639" s="205"/>
      <c r="AE639" s="181"/>
      <c r="AF639" s="181"/>
      <c r="AG639" s="182" t="s">
        <v>233</v>
      </c>
      <c r="AH639" s="205"/>
      <c r="AI639" s="216"/>
      <c r="AJ639" s="216"/>
      <c r="AK639" s="216"/>
      <c r="AL639" s="217"/>
      <c r="AM639" s="216"/>
      <c r="AN639" s="216"/>
      <c r="AO639" s="216"/>
      <c r="AP639" s="217"/>
      <c r="AQ639" s="231"/>
      <c r="AR639" s="181"/>
      <c r="AS639" s="182" t="s">
        <v>233</v>
      </c>
      <c r="AT639" s="205"/>
      <c r="AU639" s="181"/>
      <c r="AV639" s="181"/>
      <c r="AW639" s="182" t="s">
        <v>179</v>
      </c>
      <c r="AX639" s="183"/>
      <c r="AY639">
        <f>$AY$638</f>
        <v>0</v>
      </c>
    </row>
    <row r="640" spans="1:51" ht="23.25" hidden="1" customHeight="1" x14ac:dyDescent="0.15">
      <c r="A640" s="988"/>
      <c r="B640" s="253"/>
      <c r="C640" s="252"/>
      <c r="D640" s="253"/>
      <c r="E640" s="199"/>
      <c r="F640" s="200"/>
      <c r="G640" s="232"/>
      <c r="H640" s="194"/>
      <c r="I640" s="194"/>
      <c r="J640" s="194"/>
      <c r="K640" s="194"/>
      <c r="L640" s="194"/>
      <c r="M640" s="194"/>
      <c r="N640" s="194"/>
      <c r="O640" s="194"/>
      <c r="P640" s="194"/>
      <c r="Q640" s="194"/>
      <c r="R640" s="194"/>
      <c r="S640" s="194"/>
      <c r="T640" s="194"/>
      <c r="U640" s="194"/>
      <c r="V640" s="194"/>
      <c r="W640" s="194"/>
      <c r="X640" s="233"/>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988"/>
      <c r="B641" s="253"/>
      <c r="C641" s="252"/>
      <c r="D641" s="253"/>
      <c r="E641" s="199"/>
      <c r="F641" s="200"/>
      <c r="G641" s="234"/>
      <c r="H641" s="235"/>
      <c r="I641" s="235"/>
      <c r="J641" s="235"/>
      <c r="K641" s="235"/>
      <c r="L641" s="235"/>
      <c r="M641" s="235"/>
      <c r="N641" s="235"/>
      <c r="O641" s="235"/>
      <c r="P641" s="235"/>
      <c r="Q641" s="235"/>
      <c r="R641" s="235"/>
      <c r="S641" s="235"/>
      <c r="T641" s="235"/>
      <c r="U641" s="235"/>
      <c r="V641" s="235"/>
      <c r="W641" s="235"/>
      <c r="X641" s="236"/>
      <c r="Y641" s="212" t="s">
        <v>54</v>
      </c>
      <c r="Z641" s="161"/>
      <c r="AA641" s="162"/>
      <c r="AB641" s="224"/>
      <c r="AC641" s="224"/>
      <c r="AD641" s="224"/>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988"/>
      <c r="B642" s="253"/>
      <c r="C642" s="252"/>
      <c r="D642" s="253"/>
      <c r="E642" s="199"/>
      <c r="F642" s="200"/>
      <c r="G642" s="237"/>
      <c r="H642" s="197"/>
      <c r="I642" s="197"/>
      <c r="J642" s="197"/>
      <c r="K642" s="197"/>
      <c r="L642" s="197"/>
      <c r="M642" s="197"/>
      <c r="N642" s="197"/>
      <c r="O642" s="197"/>
      <c r="P642" s="197"/>
      <c r="Q642" s="197"/>
      <c r="R642" s="197"/>
      <c r="S642" s="197"/>
      <c r="T642" s="197"/>
      <c r="U642" s="197"/>
      <c r="V642" s="197"/>
      <c r="W642" s="197"/>
      <c r="X642" s="238"/>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hidden="1" customHeight="1" x14ac:dyDescent="0.15">
      <c r="A643" s="988"/>
      <c r="B643" s="253"/>
      <c r="C643" s="252"/>
      <c r="D643" s="253"/>
      <c r="E643" s="190" t="s">
        <v>405</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88"/>
      <c r="B644" s="253"/>
      <c r="C644" s="252"/>
      <c r="D644" s="253"/>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88"/>
      <c r="B645" s="253"/>
      <c r="C645" s="252"/>
      <c r="D645" s="253"/>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88"/>
      <c r="B646" s="253"/>
      <c r="C646" s="252"/>
      <c r="D646" s="253"/>
      <c r="E646" s="239" t="s">
        <v>400</v>
      </c>
      <c r="F646" s="240"/>
      <c r="G646" s="241" t="s">
        <v>252</v>
      </c>
      <c r="H646" s="191"/>
      <c r="I646" s="191"/>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06"/>
      <c r="Z647" s="207"/>
      <c r="AA647" s="208"/>
      <c r="AB647" s="215" t="s">
        <v>11</v>
      </c>
      <c r="AC647" s="202"/>
      <c r="AD647" s="203"/>
      <c r="AE647" s="221" t="s">
        <v>240</v>
      </c>
      <c r="AF647" s="222"/>
      <c r="AG647" s="222"/>
      <c r="AH647" s="223"/>
      <c r="AI647" s="214" t="s">
        <v>540</v>
      </c>
      <c r="AJ647" s="214"/>
      <c r="AK647" s="214"/>
      <c r="AL647" s="215"/>
      <c r="AM647" s="214" t="s">
        <v>541</v>
      </c>
      <c r="AN647" s="214"/>
      <c r="AO647" s="214"/>
      <c r="AP647" s="215"/>
      <c r="AQ647" s="215" t="s">
        <v>232</v>
      </c>
      <c r="AR647" s="202"/>
      <c r="AS647" s="202"/>
      <c r="AT647" s="203"/>
      <c r="AU647" s="179" t="s">
        <v>134</v>
      </c>
      <c r="AV647" s="179"/>
      <c r="AW647" s="179"/>
      <c r="AX647" s="180"/>
      <c r="AY647">
        <f>COUNTA($G$649)</f>
        <v>0</v>
      </c>
    </row>
    <row r="648" spans="1:51" ht="18.75" hidden="1" customHeight="1" x14ac:dyDescent="0.15">
      <c r="A648" s="988"/>
      <c r="B648" s="253"/>
      <c r="C648" s="252"/>
      <c r="D648" s="253"/>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17"/>
      <c r="AC648" s="182"/>
      <c r="AD648" s="205"/>
      <c r="AE648" s="181"/>
      <c r="AF648" s="181"/>
      <c r="AG648" s="182" t="s">
        <v>233</v>
      </c>
      <c r="AH648" s="205"/>
      <c r="AI648" s="216"/>
      <c r="AJ648" s="216"/>
      <c r="AK648" s="216"/>
      <c r="AL648" s="217"/>
      <c r="AM648" s="216"/>
      <c r="AN648" s="216"/>
      <c r="AO648" s="216"/>
      <c r="AP648" s="217"/>
      <c r="AQ648" s="231"/>
      <c r="AR648" s="181"/>
      <c r="AS648" s="182" t="s">
        <v>233</v>
      </c>
      <c r="AT648" s="205"/>
      <c r="AU648" s="181"/>
      <c r="AV648" s="181"/>
      <c r="AW648" s="182" t="s">
        <v>179</v>
      </c>
      <c r="AX648" s="183"/>
      <c r="AY648">
        <f>$AY$647</f>
        <v>0</v>
      </c>
    </row>
    <row r="649" spans="1:51" ht="23.25" hidden="1" customHeight="1" x14ac:dyDescent="0.15">
      <c r="A649" s="988"/>
      <c r="B649" s="253"/>
      <c r="C649" s="252"/>
      <c r="D649" s="253"/>
      <c r="E649" s="199"/>
      <c r="F649" s="200"/>
      <c r="G649" s="232"/>
      <c r="H649" s="194"/>
      <c r="I649" s="194"/>
      <c r="J649" s="194"/>
      <c r="K649" s="194"/>
      <c r="L649" s="194"/>
      <c r="M649" s="194"/>
      <c r="N649" s="194"/>
      <c r="O649" s="194"/>
      <c r="P649" s="194"/>
      <c r="Q649" s="194"/>
      <c r="R649" s="194"/>
      <c r="S649" s="194"/>
      <c r="T649" s="194"/>
      <c r="U649" s="194"/>
      <c r="V649" s="194"/>
      <c r="W649" s="194"/>
      <c r="X649" s="233"/>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23.25" hidden="1" customHeight="1" x14ac:dyDescent="0.15">
      <c r="A650" s="988"/>
      <c r="B650" s="253"/>
      <c r="C650" s="252"/>
      <c r="D650" s="253"/>
      <c r="E650" s="199"/>
      <c r="F650" s="200"/>
      <c r="G650" s="234"/>
      <c r="H650" s="235"/>
      <c r="I650" s="235"/>
      <c r="J650" s="235"/>
      <c r="K650" s="235"/>
      <c r="L650" s="235"/>
      <c r="M650" s="235"/>
      <c r="N650" s="235"/>
      <c r="O650" s="235"/>
      <c r="P650" s="235"/>
      <c r="Q650" s="235"/>
      <c r="R650" s="235"/>
      <c r="S650" s="235"/>
      <c r="T650" s="235"/>
      <c r="U650" s="235"/>
      <c r="V650" s="235"/>
      <c r="W650" s="235"/>
      <c r="X650" s="236"/>
      <c r="Y650" s="212" t="s">
        <v>54</v>
      </c>
      <c r="Z650" s="161"/>
      <c r="AA650" s="162"/>
      <c r="AB650" s="224"/>
      <c r="AC650" s="224"/>
      <c r="AD650" s="224"/>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988"/>
      <c r="B651" s="253"/>
      <c r="C651" s="252"/>
      <c r="D651" s="253"/>
      <c r="E651" s="199"/>
      <c r="F651" s="200"/>
      <c r="G651" s="237"/>
      <c r="H651" s="197"/>
      <c r="I651" s="197"/>
      <c r="J651" s="197"/>
      <c r="K651" s="197"/>
      <c r="L651" s="197"/>
      <c r="M651" s="197"/>
      <c r="N651" s="197"/>
      <c r="O651" s="197"/>
      <c r="P651" s="197"/>
      <c r="Q651" s="197"/>
      <c r="R651" s="197"/>
      <c r="S651" s="197"/>
      <c r="T651" s="197"/>
      <c r="U651" s="197"/>
      <c r="V651" s="197"/>
      <c r="W651" s="197"/>
      <c r="X651" s="238"/>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988"/>
      <c r="B652" s="253"/>
      <c r="C652" s="252"/>
      <c r="D652" s="253"/>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06"/>
      <c r="Z652" s="207"/>
      <c r="AA652" s="208"/>
      <c r="AB652" s="215" t="s">
        <v>11</v>
      </c>
      <c r="AC652" s="202"/>
      <c r="AD652" s="203"/>
      <c r="AE652" s="221" t="s">
        <v>240</v>
      </c>
      <c r="AF652" s="222"/>
      <c r="AG652" s="222"/>
      <c r="AH652" s="223"/>
      <c r="AI652" s="214" t="s">
        <v>540</v>
      </c>
      <c r="AJ652" s="214"/>
      <c r="AK652" s="214"/>
      <c r="AL652" s="215"/>
      <c r="AM652" s="214" t="s">
        <v>541</v>
      </c>
      <c r="AN652" s="214"/>
      <c r="AO652" s="214"/>
      <c r="AP652" s="215"/>
      <c r="AQ652" s="215" t="s">
        <v>232</v>
      </c>
      <c r="AR652" s="202"/>
      <c r="AS652" s="202"/>
      <c r="AT652" s="203"/>
      <c r="AU652" s="179" t="s">
        <v>134</v>
      </c>
      <c r="AV652" s="179"/>
      <c r="AW652" s="179"/>
      <c r="AX652" s="180"/>
      <c r="AY652">
        <f>COUNTA($G$654)</f>
        <v>0</v>
      </c>
    </row>
    <row r="653" spans="1:51" ht="18.75" hidden="1" customHeight="1" x14ac:dyDescent="0.15">
      <c r="A653" s="988"/>
      <c r="B653" s="253"/>
      <c r="C653" s="252"/>
      <c r="D653" s="253"/>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17"/>
      <c r="AC653" s="182"/>
      <c r="AD653" s="205"/>
      <c r="AE653" s="181"/>
      <c r="AF653" s="181"/>
      <c r="AG653" s="182" t="s">
        <v>233</v>
      </c>
      <c r="AH653" s="205"/>
      <c r="AI653" s="216"/>
      <c r="AJ653" s="216"/>
      <c r="AK653" s="216"/>
      <c r="AL653" s="217"/>
      <c r="AM653" s="216"/>
      <c r="AN653" s="216"/>
      <c r="AO653" s="216"/>
      <c r="AP653" s="217"/>
      <c r="AQ653" s="231"/>
      <c r="AR653" s="181"/>
      <c r="AS653" s="182" t="s">
        <v>233</v>
      </c>
      <c r="AT653" s="205"/>
      <c r="AU653" s="181"/>
      <c r="AV653" s="181"/>
      <c r="AW653" s="182" t="s">
        <v>179</v>
      </c>
      <c r="AX653" s="183"/>
      <c r="AY653">
        <f>$AY$652</f>
        <v>0</v>
      </c>
    </row>
    <row r="654" spans="1:51" ht="23.25" hidden="1" customHeight="1" x14ac:dyDescent="0.15">
      <c r="A654" s="988"/>
      <c r="B654" s="253"/>
      <c r="C654" s="252"/>
      <c r="D654" s="253"/>
      <c r="E654" s="199"/>
      <c r="F654" s="200"/>
      <c r="G654" s="232"/>
      <c r="H654" s="194"/>
      <c r="I654" s="194"/>
      <c r="J654" s="194"/>
      <c r="K654" s="194"/>
      <c r="L654" s="194"/>
      <c r="M654" s="194"/>
      <c r="N654" s="194"/>
      <c r="O654" s="194"/>
      <c r="P654" s="194"/>
      <c r="Q654" s="194"/>
      <c r="R654" s="194"/>
      <c r="S654" s="194"/>
      <c r="T654" s="194"/>
      <c r="U654" s="194"/>
      <c r="V654" s="194"/>
      <c r="W654" s="194"/>
      <c r="X654" s="233"/>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988"/>
      <c r="B655" s="253"/>
      <c r="C655" s="252"/>
      <c r="D655" s="253"/>
      <c r="E655" s="199"/>
      <c r="F655" s="200"/>
      <c r="G655" s="234"/>
      <c r="H655" s="235"/>
      <c r="I655" s="235"/>
      <c r="J655" s="235"/>
      <c r="K655" s="235"/>
      <c r="L655" s="235"/>
      <c r="M655" s="235"/>
      <c r="N655" s="235"/>
      <c r="O655" s="235"/>
      <c r="P655" s="235"/>
      <c r="Q655" s="235"/>
      <c r="R655" s="235"/>
      <c r="S655" s="235"/>
      <c r="T655" s="235"/>
      <c r="U655" s="235"/>
      <c r="V655" s="235"/>
      <c r="W655" s="235"/>
      <c r="X655" s="236"/>
      <c r="Y655" s="212" t="s">
        <v>54</v>
      </c>
      <c r="Z655" s="161"/>
      <c r="AA655" s="162"/>
      <c r="AB655" s="224"/>
      <c r="AC655" s="224"/>
      <c r="AD655" s="224"/>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988"/>
      <c r="B656" s="253"/>
      <c r="C656" s="252"/>
      <c r="D656" s="253"/>
      <c r="E656" s="199"/>
      <c r="F656" s="200"/>
      <c r="G656" s="237"/>
      <c r="H656" s="197"/>
      <c r="I656" s="197"/>
      <c r="J656" s="197"/>
      <c r="K656" s="197"/>
      <c r="L656" s="197"/>
      <c r="M656" s="197"/>
      <c r="N656" s="197"/>
      <c r="O656" s="197"/>
      <c r="P656" s="197"/>
      <c r="Q656" s="197"/>
      <c r="R656" s="197"/>
      <c r="S656" s="197"/>
      <c r="T656" s="197"/>
      <c r="U656" s="197"/>
      <c r="V656" s="197"/>
      <c r="W656" s="197"/>
      <c r="X656" s="238"/>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988"/>
      <c r="B657" s="253"/>
      <c r="C657" s="252"/>
      <c r="D657" s="253"/>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06"/>
      <c r="Z657" s="207"/>
      <c r="AA657" s="208"/>
      <c r="AB657" s="215" t="s">
        <v>11</v>
      </c>
      <c r="AC657" s="202"/>
      <c r="AD657" s="203"/>
      <c r="AE657" s="221" t="s">
        <v>240</v>
      </c>
      <c r="AF657" s="222"/>
      <c r="AG657" s="222"/>
      <c r="AH657" s="223"/>
      <c r="AI657" s="214" t="s">
        <v>540</v>
      </c>
      <c r="AJ657" s="214"/>
      <c r="AK657" s="214"/>
      <c r="AL657" s="215"/>
      <c r="AM657" s="214" t="s">
        <v>541</v>
      </c>
      <c r="AN657" s="214"/>
      <c r="AO657" s="214"/>
      <c r="AP657" s="215"/>
      <c r="AQ657" s="215" t="s">
        <v>232</v>
      </c>
      <c r="AR657" s="202"/>
      <c r="AS657" s="202"/>
      <c r="AT657" s="203"/>
      <c r="AU657" s="179" t="s">
        <v>134</v>
      </c>
      <c r="AV657" s="179"/>
      <c r="AW657" s="179"/>
      <c r="AX657" s="180"/>
      <c r="AY657">
        <f>COUNTA($G$659)</f>
        <v>0</v>
      </c>
    </row>
    <row r="658" spans="1:51" ht="18.75" hidden="1" customHeight="1" x14ac:dyDescent="0.15">
      <c r="A658" s="988"/>
      <c r="B658" s="253"/>
      <c r="C658" s="252"/>
      <c r="D658" s="253"/>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17"/>
      <c r="AC658" s="182"/>
      <c r="AD658" s="205"/>
      <c r="AE658" s="181"/>
      <c r="AF658" s="181"/>
      <c r="AG658" s="182" t="s">
        <v>233</v>
      </c>
      <c r="AH658" s="205"/>
      <c r="AI658" s="216"/>
      <c r="AJ658" s="216"/>
      <c r="AK658" s="216"/>
      <c r="AL658" s="217"/>
      <c r="AM658" s="216"/>
      <c r="AN658" s="216"/>
      <c r="AO658" s="216"/>
      <c r="AP658" s="217"/>
      <c r="AQ658" s="231"/>
      <c r="AR658" s="181"/>
      <c r="AS658" s="182" t="s">
        <v>233</v>
      </c>
      <c r="AT658" s="205"/>
      <c r="AU658" s="181"/>
      <c r="AV658" s="181"/>
      <c r="AW658" s="182" t="s">
        <v>179</v>
      </c>
      <c r="AX658" s="183"/>
      <c r="AY658">
        <f>$AY$657</f>
        <v>0</v>
      </c>
    </row>
    <row r="659" spans="1:51" ht="23.25" hidden="1" customHeight="1" x14ac:dyDescent="0.15">
      <c r="A659" s="988"/>
      <c r="B659" s="253"/>
      <c r="C659" s="252"/>
      <c r="D659" s="253"/>
      <c r="E659" s="199"/>
      <c r="F659" s="200"/>
      <c r="G659" s="232"/>
      <c r="H659" s="194"/>
      <c r="I659" s="194"/>
      <c r="J659" s="194"/>
      <c r="K659" s="194"/>
      <c r="L659" s="194"/>
      <c r="M659" s="194"/>
      <c r="N659" s="194"/>
      <c r="O659" s="194"/>
      <c r="P659" s="194"/>
      <c r="Q659" s="194"/>
      <c r="R659" s="194"/>
      <c r="S659" s="194"/>
      <c r="T659" s="194"/>
      <c r="U659" s="194"/>
      <c r="V659" s="194"/>
      <c r="W659" s="194"/>
      <c r="X659" s="233"/>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988"/>
      <c r="B660" s="253"/>
      <c r="C660" s="252"/>
      <c r="D660" s="253"/>
      <c r="E660" s="199"/>
      <c r="F660" s="200"/>
      <c r="G660" s="234"/>
      <c r="H660" s="235"/>
      <c r="I660" s="235"/>
      <c r="J660" s="235"/>
      <c r="K660" s="235"/>
      <c r="L660" s="235"/>
      <c r="M660" s="235"/>
      <c r="N660" s="235"/>
      <c r="O660" s="235"/>
      <c r="P660" s="235"/>
      <c r="Q660" s="235"/>
      <c r="R660" s="235"/>
      <c r="S660" s="235"/>
      <c r="T660" s="235"/>
      <c r="U660" s="235"/>
      <c r="V660" s="235"/>
      <c r="W660" s="235"/>
      <c r="X660" s="236"/>
      <c r="Y660" s="212" t="s">
        <v>54</v>
      </c>
      <c r="Z660" s="161"/>
      <c r="AA660" s="162"/>
      <c r="AB660" s="224"/>
      <c r="AC660" s="224"/>
      <c r="AD660" s="224"/>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988"/>
      <c r="B661" s="253"/>
      <c r="C661" s="252"/>
      <c r="D661" s="253"/>
      <c r="E661" s="199"/>
      <c r="F661" s="200"/>
      <c r="G661" s="237"/>
      <c r="H661" s="197"/>
      <c r="I661" s="197"/>
      <c r="J661" s="197"/>
      <c r="K661" s="197"/>
      <c r="L661" s="197"/>
      <c r="M661" s="197"/>
      <c r="N661" s="197"/>
      <c r="O661" s="197"/>
      <c r="P661" s="197"/>
      <c r="Q661" s="197"/>
      <c r="R661" s="197"/>
      <c r="S661" s="197"/>
      <c r="T661" s="197"/>
      <c r="U661" s="197"/>
      <c r="V661" s="197"/>
      <c r="W661" s="197"/>
      <c r="X661" s="238"/>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988"/>
      <c r="B662" s="253"/>
      <c r="C662" s="252"/>
      <c r="D662" s="253"/>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06"/>
      <c r="Z662" s="207"/>
      <c r="AA662" s="208"/>
      <c r="AB662" s="215" t="s">
        <v>11</v>
      </c>
      <c r="AC662" s="202"/>
      <c r="AD662" s="203"/>
      <c r="AE662" s="221" t="s">
        <v>240</v>
      </c>
      <c r="AF662" s="222"/>
      <c r="AG662" s="222"/>
      <c r="AH662" s="223"/>
      <c r="AI662" s="214" t="s">
        <v>540</v>
      </c>
      <c r="AJ662" s="214"/>
      <c r="AK662" s="214"/>
      <c r="AL662" s="215"/>
      <c r="AM662" s="214" t="s">
        <v>541</v>
      </c>
      <c r="AN662" s="214"/>
      <c r="AO662" s="214"/>
      <c r="AP662" s="215"/>
      <c r="AQ662" s="215" t="s">
        <v>232</v>
      </c>
      <c r="AR662" s="202"/>
      <c r="AS662" s="202"/>
      <c r="AT662" s="203"/>
      <c r="AU662" s="179" t="s">
        <v>134</v>
      </c>
      <c r="AV662" s="179"/>
      <c r="AW662" s="179"/>
      <c r="AX662" s="180"/>
      <c r="AY662">
        <f>COUNTA($G$664)</f>
        <v>0</v>
      </c>
    </row>
    <row r="663" spans="1:51" ht="18.75" hidden="1" customHeight="1" x14ac:dyDescent="0.15">
      <c r="A663" s="988"/>
      <c r="B663" s="253"/>
      <c r="C663" s="252"/>
      <c r="D663" s="253"/>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17"/>
      <c r="AC663" s="182"/>
      <c r="AD663" s="205"/>
      <c r="AE663" s="181"/>
      <c r="AF663" s="181"/>
      <c r="AG663" s="182" t="s">
        <v>233</v>
      </c>
      <c r="AH663" s="205"/>
      <c r="AI663" s="216"/>
      <c r="AJ663" s="216"/>
      <c r="AK663" s="216"/>
      <c r="AL663" s="217"/>
      <c r="AM663" s="216"/>
      <c r="AN663" s="216"/>
      <c r="AO663" s="216"/>
      <c r="AP663" s="217"/>
      <c r="AQ663" s="231"/>
      <c r="AR663" s="181"/>
      <c r="AS663" s="182" t="s">
        <v>233</v>
      </c>
      <c r="AT663" s="205"/>
      <c r="AU663" s="181"/>
      <c r="AV663" s="181"/>
      <c r="AW663" s="182" t="s">
        <v>179</v>
      </c>
      <c r="AX663" s="183"/>
      <c r="AY663">
        <f>$AY$662</f>
        <v>0</v>
      </c>
    </row>
    <row r="664" spans="1:51" ht="23.25" hidden="1" customHeight="1" x14ac:dyDescent="0.15">
      <c r="A664" s="988"/>
      <c r="B664" s="253"/>
      <c r="C664" s="252"/>
      <c r="D664" s="253"/>
      <c r="E664" s="199"/>
      <c r="F664" s="200"/>
      <c r="G664" s="232"/>
      <c r="H664" s="194"/>
      <c r="I664" s="194"/>
      <c r="J664" s="194"/>
      <c r="K664" s="194"/>
      <c r="L664" s="194"/>
      <c r="M664" s="194"/>
      <c r="N664" s="194"/>
      <c r="O664" s="194"/>
      <c r="P664" s="194"/>
      <c r="Q664" s="194"/>
      <c r="R664" s="194"/>
      <c r="S664" s="194"/>
      <c r="T664" s="194"/>
      <c r="U664" s="194"/>
      <c r="V664" s="194"/>
      <c r="W664" s="194"/>
      <c r="X664" s="233"/>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988"/>
      <c r="B665" s="253"/>
      <c r="C665" s="252"/>
      <c r="D665" s="253"/>
      <c r="E665" s="199"/>
      <c r="F665" s="200"/>
      <c r="G665" s="234"/>
      <c r="H665" s="235"/>
      <c r="I665" s="235"/>
      <c r="J665" s="235"/>
      <c r="K665" s="235"/>
      <c r="L665" s="235"/>
      <c r="M665" s="235"/>
      <c r="N665" s="235"/>
      <c r="O665" s="235"/>
      <c r="P665" s="235"/>
      <c r="Q665" s="235"/>
      <c r="R665" s="235"/>
      <c r="S665" s="235"/>
      <c r="T665" s="235"/>
      <c r="U665" s="235"/>
      <c r="V665" s="235"/>
      <c r="W665" s="235"/>
      <c r="X665" s="236"/>
      <c r="Y665" s="212" t="s">
        <v>54</v>
      </c>
      <c r="Z665" s="161"/>
      <c r="AA665" s="162"/>
      <c r="AB665" s="224"/>
      <c r="AC665" s="224"/>
      <c r="AD665" s="224"/>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988"/>
      <c r="B666" s="253"/>
      <c r="C666" s="252"/>
      <c r="D666" s="253"/>
      <c r="E666" s="199"/>
      <c r="F666" s="200"/>
      <c r="G666" s="237"/>
      <c r="H666" s="197"/>
      <c r="I666" s="197"/>
      <c r="J666" s="197"/>
      <c r="K666" s="197"/>
      <c r="L666" s="197"/>
      <c r="M666" s="197"/>
      <c r="N666" s="197"/>
      <c r="O666" s="197"/>
      <c r="P666" s="197"/>
      <c r="Q666" s="197"/>
      <c r="R666" s="197"/>
      <c r="S666" s="197"/>
      <c r="T666" s="197"/>
      <c r="U666" s="197"/>
      <c r="V666" s="197"/>
      <c r="W666" s="197"/>
      <c r="X666" s="238"/>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988"/>
      <c r="B667" s="253"/>
      <c r="C667" s="252"/>
      <c r="D667" s="253"/>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06"/>
      <c r="Z667" s="207"/>
      <c r="AA667" s="208"/>
      <c r="AB667" s="215" t="s">
        <v>11</v>
      </c>
      <c r="AC667" s="202"/>
      <c r="AD667" s="203"/>
      <c r="AE667" s="221" t="s">
        <v>240</v>
      </c>
      <c r="AF667" s="222"/>
      <c r="AG667" s="222"/>
      <c r="AH667" s="223"/>
      <c r="AI667" s="214" t="s">
        <v>540</v>
      </c>
      <c r="AJ667" s="214"/>
      <c r="AK667" s="214"/>
      <c r="AL667" s="215"/>
      <c r="AM667" s="214" t="s">
        <v>541</v>
      </c>
      <c r="AN667" s="214"/>
      <c r="AO667" s="214"/>
      <c r="AP667" s="215"/>
      <c r="AQ667" s="215" t="s">
        <v>232</v>
      </c>
      <c r="AR667" s="202"/>
      <c r="AS667" s="202"/>
      <c r="AT667" s="203"/>
      <c r="AU667" s="179" t="s">
        <v>134</v>
      </c>
      <c r="AV667" s="179"/>
      <c r="AW667" s="179"/>
      <c r="AX667" s="180"/>
      <c r="AY667">
        <f>COUNTA($G$669)</f>
        <v>0</v>
      </c>
    </row>
    <row r="668" spans="1:51" ht="18.75" hidden="1" customHeight="1" x14ac:dyDescent="0.15">
      <c r="A668" s="988"/>
      <c r="B668" s="253"/>
      <c r="C668" s="252"/>
      <c r="D668" s="253"/>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17"/>
      <c r="AC668" s="182"/>
      <c r="AD668" s="205"/>
      <c r="AE668" s="181"/>
      <c r="AF668" s="181"/>
      <c r="AG668" s="182" t="s">
        <v>233</v>
      </c>
      <c r="AH668" s="205"/>
      <c r="AI668" s="216"/>
      <c r="AJ668" s="216"/>
      <c r="AK668" s="216"/>
      <c r="AL668" s="217"/>
      <c r="AM668" s="216"/>
      <c r="AN668" s="216"/>
      <c r="AO668" s="216"/>
      <c r="AP668" s="217"/>
      <c r="AQ668" s="231"/>
      <c r="AR668" s="181"/>
      <c r="AS668" s="182" t="s">
        <v>233</v>
      </c>
      <c r="AT668" s="205"/>
      <c r="AU668" s="181"/>
      <c r="AV668" s="181"/>
      <c r="AW668" s="182" t="s">
        <v>179</v>
      </c>
      <c r="AX668" s="183"/>
      <c r="AY668">
        <f>$AY$667</f>
        <v>0</v>
      </c>
    </row>
    <row r="669" spans="1:51" ht="23.25" hidden="1" customHeight="1" x14ac:dyDescent="0.15">
      <c r="A669" s="988"/>
      <c r="B669" s="253"/>
      <c r="C669" s="252"/>
      <c r="D669" s="253"/>
      <c r="E669" s="199"/>
      <c r="F669" s="200"/>
      <c r="G669" s="232"/>
      <c r="H669" s="194"/>
      <c r="I669" s="194"/>
      <c r="J669" s="194"/>
      <c r="K669" s="194"/>
      <c r="L669" s="194"/>
      <c r="M669" s="194"/>
      <c r="N669" s="194"/>
      <c r="O669" s="194"/>
      <c r="P669" s="194"/>
      <c r="Q669" s="194"/>
      <c r="R669" s="194"/>
      <c r="S669" s="194"/>
      <c r="T669" s="194"/>
      <c r="U669" s="194"/>
      <c r="V669" s="194"/>
      <c r="W669" s="194"/>
      <c r="X669" s="233"/>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988"/>
      <c r="B670" s="253"/>
      <c r="C670" s="252"/>
      <c r="D670" s="253"/>
      <c r="E670" s="199"/>
      <c r="F670" s="200"/>
      <c r="G670" s="234"/>
      <c r="H670" s="235"/>
      <c r="I670" s="235"/>
      <c r="J670" s="235"/>
      <c r="K670" s="235"/>
      <c r="L670" s="235"/>
      <c r="M670" s="235"/>
      <c r="N670" s="235"/>
      <c r="O670" s="235"/>
      <c r="P670" s="235"/>
      <c r="Q670" s="235"/>
      <c r="R670" s="235"/>
      <c r="S670" s="235"/>
      <c r="T670" s="235"/>
      <c r="U670" s="235"/>
      <c r="V670" s="235"/>
      <c r="W670" s="235"/>
      <c r="X670" s="236"/>
      <c r="Y670" s="212" t="s">
        <v>54</v>
      </c>
      <c r="Z670" s="161"/>
      <c r="AA670" s="162"/>
      <c r="AB670" s="224"/>
      <c r="AC670" s="224"/>
      <c r="AD670" s="224"/>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988"/>
      <c r="B671" s="253"/>
      <c r="C671" s="252"/>
      <c r="D671" s="253"/>
      <c r="E671" s="199"/>
      <c r="F671" s="200"/>
      <c r="G671" s="237"/>
      <c r="H671" s="197"/>
      <c r="I671" s="197"/>
      <c r="J671" s="197"/>
      <c r="K671" s="197"/>
      <c r="L671" s="197"/>
      <c r="M671" s="197"/>
      <c r="N671" s="197"/>
      <c r="O671" s="197"/>
      <c r="P671" s="197"/>
      <c r="Q671" s="197"/>
      <c r="R671" s="197"/>
      <c r="S671" s="197"/>
      <c r="T671" s="197"/>
      <c r="U671" s="197"/>
      <c r="V671" s="197"/>
      <c r="W671" s="197"/>
      <c r="X671" s="238"/>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988"/>
      <c r="B672" s="253"/>
      <c r="C672" s="252"/>
      <c r="D672" s="253"/>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06"/>
      <c r="Z672" s="207"/>
      <c r="AA672" s="208"/>
      <c r="AB672" s="215" t="s">
        <v>11</v>
      </c>
      <c r="AC672" s="202"/>
      <c r="AD672" s="203"/>
      <c r="AE672" s="221" t="s">
        <v>240</v>
      </c>
      <c r="AF672" s="222"/>
      <c r="AG672" s="222"/>
      <c r="AH672" s="223"/>
      <c r="AI672" s="214" t="s">
        <v>540</v>
      </c>
      <c r="AJ672" s="214"/>
      <c r="AK672" s="214"/>
      <c r="AL672" s="215"/>
      <c r="AM672" s="214" t="s">
        <v>541</v>
      </c>
      <c r="AN672" s="214"/>
      <c r="AO672" s="214"/>
      <c r="AP672" s="215"/>
      <c r="AQ672" s="215" t="s">
        <v>232</v>
      </c>
      <c r="AR672" s="202"/>
      <c r="AS672" s="202"/>
      <c r="AT672" s="203"/>
      <c r="AU672" s="179" t="s">
        <v>134</v>
      </c>
      <c r="AV672" s="179"/>
      <c r="AW672" s="179"/>
      <c r="AX672" s="180"/>
      <c r="AY672">
        <f>COUNTA($G$674)</f>
        <v>0</v>
      </c>
    </row>
    <row r="673" spans="1:51" ht="18.75" hidden="1" customHeight="1" x14ac:dyDescent="0.15">
      <c r="A673" s="988"/>
      <c r="B673" s="253"/>
      <c r="C673" s="252"/>
      <c r="D673" s="253"/>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17"/>
      <c r="AC673" s="182"/>
      <c r="AD673" s="205"/>
      <c r="AE673" s="181"/>
      <c r="AF673" s="181"/>
      <c r="AG673" s="182" t="s">
        <v>233</v>
      </c>
      <c r="AH673" s="205"/>
      <c r="AI673" s="216"/>
      <c r="AJ673" s="216"/>
      <c r="AK673" s="216"/>
      <c r="AL673" s="217"/>
      <c r="AM673" s="216"/>
      <c r="AN673" s="216"/>
      <c r="AO673" s="216"/>
      <c r="AP673" s="217"/>
      <c r="AQ673" s="231"/>
      <c r="AR673" s="181"/>
      <c r="AS673" s="182" t="s">
        <v>233</v>
      </c>
      <c r="AT673" s="205"/>
      <c r="AU673" s="181"/>
      <c r="AV673" s="181"/>
      <c r="AW673" s="182" t="s">
        <v>179</v>
      </c>
      <c r="AX673" s="183"/>
      <c r="AY673">
        <f>$AY$672</f>
        <v>0</v>
      </c>
    </row>
    <row r="674" spans="1:51" ht="23.25" hidden="1" customHeight="1" x14ac:dyDescent="0.15">
      <c r="A674" s="988"/>
      <c r="B674" s="253"/>
      <c r="C674" s="252"/>
      <c r="D674" s="253"/>
      <c r="E674" s="199"/>
      <c r="F674" s="200"/>
      <c r="G674" s="232"/>
      <c r="H674" s="194"/>
      <c r="I674" s="194"/>
      <c r="J674" s="194"/>
      <c r="K674" s="194"/>
      <c r="L674" s="194"/>
      <c r="M674" s="194"/>
      <c r="N674" s="194"/>
      <c r="O674" s="194"/>
      <c r="P674" s="194"/>
      <c r="Q674" s="194"/>
      <c r="R674" s="194"/>
      <c r="S674" s="194"/>
      <c r="T674" s="194"/>
      <c r="U674" s="194"/>
      <c r="V674" s="194"/>
      <c r="W674" s="194"/>
      <c r="X674" s="233"/>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988"/>
      <c r="B675" s="253"/>
      <c r="C675" s="252"/>
      <c r="D675" s="253"/>
      <c r="E675" s="199"/>
      <c r="F675" s="200"/>
      <c r="G675" s="234"/>
      <c r="H675" s="235"/>
      <c r="I675" s="235"/>
      <c r="J675" s="235"/>
      <c r="K675" s="235"/>
      <c r="L675" s="235"/>
      <c r="M675" s="235"/>
      <c r="N675" s="235"/>
      <c r="O675" s="235"/>
      <c r="P675" s="235"/>
      <c r="Q675" s="235"/>
      <c r="R675" s="235"/>
      <c r="S675" s="235"/>
      <c r="T675" s="235"/>
      <c r="U675" s="235"/>
      <c r="V675" s="235"/>
      <c r="W675" s="235"/>
      <c r="X675" s="236"/>
      <c r="Y675" s="212" t="s">
        <v>54</v>
      </c>
      <c r="Z675" s="161"/>
      <c r="AA675" s="162"/>
      <c r="AB675" s="224"/>
      <c r="AC675" s="224"/>
      <c r="AD675" s="224"/>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988"/>
      <c r="B676" s="253"/>
      <c r="C676" s="252"/>
      <c r="D676" s="253"/>
      <c r="E676" s="199"/>
      <c r="F676" s="200"/>
      <c r="G676" s="237"/>
      <c r="H676" s="197"/>
      <c r="I676" s="197"/>
      <c r="J676" s="197"/>
      <c r="K676" s="197"/>
      <c r="L676" s="197"/>
      <c r="M676" s="197"/>
      <c r="N676" s="197"/>
      <c r="O676" s="197"/>
      <c r="P676" s="197"/>
      <c r="Q676" s="197"/>
      <c r="R676" s="197"/>
      <c r="S676" s="197"/>
      <c r="T676" s="197"/>
      <c r="U676" s="197"/>
      <c r="V676" s="197"/>
      <c r="W676" s="197"/>
      <c r="X676" s="238"/>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988"/>
      <c r="B677" s="253"/>
      <c r="C677" s="252"/>
      <c r="D677" s="253"/>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06"/>
      <c r="Z677" s="207"/>
      <c r="AA677" s="208"/>
      <c r="AB677" s="215" t="s">
        <v>11</v>
      </c>
      <c r="AC677" s="202"/>
      <c r="AD677" s="203"/>
      <c r="AE677" s="221" t="s">
        <v>240</v>
      </c>
      <c r="AF677" s="222"/>
      <c r="AG677" s="222"/>
      <c r="AH677" s="223"/>
      <c r="AI677" s="214" t="s">
        <v>540</v>
      </c>
      <c r="AJ677" s="214"/>
      <c r="AK677" s="214"/>
      <c r="AL677" s="215"/>
      <c r="AM677" s="214" t="s">
        <v>541</v>
      </c>
      <c r="AN677" s="214"/>
      <c r="AO677" s="214"/>
      <c r="AP677" s="215"/>
      <c r="AQ677" s="215" t="s">
        <v>232</v>
      </c>
      <c r="AR677" s="202"/>
      <c r="AS677" s="202"/>
      <c r="AT677" s="203"/>
      <c r="AU677" s="179" t="s">
        <v>134</v>
      </c>
      <c r="AV677" s="179"/>
      <c r="AW677" s="179"/>
      <c r="AX677" s="180"/>
      <c r="AY677">
        <f>COUNTA($G$679)</f>
        <v>0</v>
      </c>
    </row>
    <row r="678" spans="1:51" ht="18.75" hidden="1" customHeight="1" x14ac:dyDescent="0.15">
      <c r="A678" s="988"/>
      <c r="B678" s="253"/>
      <c r="C678" s="252"/>
      <c r="D678" s="253"/>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17"/>
      <c r="AC678" s="182"/>
      <c r="AD678" s="205"/>
      <c r="AE678" s="181"/>
      <c r="AF678" s="181"/>
      <c r="AG678" s="182" t="s">
        <v>233</v>
      </c>
      <c r="AH678" s="205"/>
      <c r="AI678" s="216"/>
      <c r="AJ678" s="216"/>
      <c r="AK678" s="216"/>
      <c r="AL678" s="217"/>
      <c r="AM678" s="216"/>
      <c r="AN678" s="216"/>
      <c r="AO678" s="216"/>
      <c r="AP678" s="217"/>
      <c r="AQ678" s="231"/>
      <c r="AR678" s="181"/>
      <c r="AS678" s="182" t="s">
        <v>233</v>
      </c>
      <c r="AT678" s="205"/>
      <c r="AU678" s="181"/>
      <c r="AV678" s="181"/>
      <c r="AW678" s="182" t="s">
        <v>179</v>
      </c>
      <c r="AX678" s="183"/>
      <c r="AY678">
        <f>$AY$677</f>
        <v>0</v>
      </c>
    </row>
    <row r="679" spans="1:51" ht="23.25" hidden="1" customHeight="1" x14ac:dyDescent="0.15">
      <c r="A679" s="988"/>
      <c r="B679" s="253"/>
      <c r="C679" s="252"/>
      <c r="D679" s="253"/>
      <c r="E679" s="199"/>
      <c r="F679" s="200"/>
      <c r="G679" s="232"/>
      <c r="H679" s="194"/>
      <c r="I679" s="194"/>
      <c r="J679" s="194"/>
      <c r="K679" s="194"/>
      <c r="L679" s="194"/>
      <c r="M679" s="194"/>
      <c r="N679" s="194"/>
      <c r="O679" s="194"/>
      <c r="P679" s="194"/>
      <c r="Q679" s="194"/>
      <c r="R679" s="194"/>
      <c r="S679" s="194"/>
      <c r="T679" s="194"/>
      <c r="U679" s="194"/>
      <c r="V679" s="194"/>
      <c r="W679" s="194"/>
      <c r="X679" s="233"/>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988"/>
      <c r="B680" s="253"/>
      <c r="C680" s="252"/>
      <c r="D680" s="253"/>
      <c r="E680" s="199"/>
      <c r="F680" s="200"/>
      <c r="G680" s="234"/>
      <c r="H680" s="235"/>
      <c r="I680" s="235"/>
      <c r="J680" s="235"/>
      <c r="K680" s="235"/>
      <c r="L680" s="235"/>
      <c r="M680" s="235"/>
      <c r="N680" s="235"/>
      <c r="O680" s="235"/>
      <c r="P680" s="235"/>
      <c r="Q680" s="235"/>
      <c r="R680" s="235"/>
      <c r="S680" s="235"/>
      <c r="T680" s="235"/>
      <c r="U680" s="235"/>
      <c r="V680" s="235"/>
      <c r="W680" s="235"/>
      <c r="X680" s="236"/>
      <c r="Y680" s="212" t="s">
        <v>54</v>
      </c>
      <c r="Z680" s="161"/>
      <c r="AA680" s="162"/>
      <c r="AB680" s="224"/>
      <c r="AC680" s="224"/>
      <c r="AD680" s="224"/>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988"/>
      <c r="B681" s="253"/>
      <c r="C681" s="252"/>
      <c r="D681" s="253"/>
      <c r="E681" s="199"/>
      <c r="F681" s="200"/>
      <c r="G681" s="237"/>
      <c r="H681" s="197"/>
      <c r="I681" s="197"/>
      <c r="J681" s="197"/>
      <c r="K681" s="197"/>
      <c r="L681" s="197"/>
      <c r="M681" s="197"/>
      <c r="N681" s="197"/>
      <c r="O681" s="197"/>
      <c r="P681" s="197"/>
      <c r="Q681" s="197"/>
      <c r="R681" s="197"/>
      <c r="S681" s="197"/>
      <c r="T681" s="197"/>
      <c r="U681" s="197"/>
      <c r="V681" s="197"/>
      <c r="W681" s="197"/>
      <c r="X681" s="238"/>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988"/>
      <c r="B682" s="253"/>
      <c r="C682" s="252"/>
      <c r="D682" s="253"/>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06"/>
      <c r="Z682" s="207"/>
      <c r="AA682" s="208"/>
      <c r="AB682" s="215" t="s">
        <v>11</v>
      </c>
      <c r="AC682" s="202"/>
      <c r="AD682" s="203"/>
      <c r="AE682" s="221" t="s">
        <v>240</v>
      </c>
      <c r="AF682" s="222"/>
      <c r="AG682" s="222"/>
      <c r="AH682" s="223"/>
      <c r="AI682" s="214" t="s">
        <v>540</v>
      </c>
      <c r="AJ682" s="214"/>
      <c r="AK682" s="214"/>
      <c r="AL682" s="215"/>
      <c r="AM682" s="214" t="s">
        <v>541</v>
      </c>
      <c r="AN682" s="214"/>
      <c r="AO682" s="214"/>
      <c r="AP682" s="215"/>
      <c r="AQ682" s="215" t="s">
        <v>232</v>
      </c>
      <c r="AR682" s="202"/>
      <c r="AS682" s="202"/>
      <c r="AT682" s="203"/>
      <c r="AU682" s="179" t="s">
        <v>134</v>
      </c>
      <c r="AV682" s="179"/>
      <c r="AW682" s="179"/>
      <c r="AX682" s="180"/>
      <c r="AY682">
        <f>COUNTA($G$684)</f>
        <v>0</v>
      </c>
    </row>
    <row r="683" spans="1:51" ht="18.75" hidden="1" customHeight="1" x14ac:dyDescent="0.15">
      <c r="A683" s="988"/>
      <c r="B683" s="253"/>
      <c r="C683" s="252"/>
      <c r="D683" s="253"/>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17"/>
      <c r="AC683" s="182"/>
      <c r="AD683" s="205"/>
      <c r="AE683" s="181"/>
      <c r="AF683" s="181"/>
      <c r="AG683" s="182" t="s">
        <v>233</v>
      </c>
      <c r="AH683" s="205"/>
      <c r="AI683" s="216"/>
      <c r="AJ683" s="216"/>
      <c r="AK683" s="216"/>
      <c r="AL683" s="217"/>
      <c r="AM683" s="216"/>
      <c r="AN683" s="216"/>
      <c r="AO683" s="216"/>
      <c r="AP683" s="217"/>
      <c r="AQ683" s="231"/>
      <c r="AR683" s="181"/>
      <c r="AS683" s="182" t="s">
        <v>233</v>
      </c>
      <c r="AT683" s="205"/>
      <c r="AU683" s="181"/>
      <c r="AV683" s="181"/>
      <c r="AW683" s="182" t="s">
        <v>179</v>
      </c>
      <c r="AX683" s="183"/>
      <c r="AY683">
        <f>$AY$682</f>
        <v>0</v>
      </c>
    </row>
    <row r="684" spans="1:51" ht="23.25" hidden="1" customHeight="1" x14ac:dyDescent="0.15">
      <c r="A684" s="988"/>
      <c r="B684" s="253"/>
      <c r="C684" s="252"/>
      <c r="D684" s="253"/>
      <c r="E684" s="199"/>
      <c r="F684" s="200"/>
      <c r="G684" s="232"/>
      <c r="H684" s="194"/>
      <c r="I684" s="194"/>
      <c r="J684" s="194"/>
      <c r="K684" s="194"/>
      <c r="L684" s="194"/>
      <c r="M684" s="194"/>
      <c r="N684" s="194"/>
      <c r="O684" s="194"/>
      <c r="P684" s="194"/>
      <c r="Q684" s="194"/>
      <c r="R684" s="194"/>
      <c r="S684" s="194"/>
      <c r="T684" s="194"/>
      <c r="U684" s="194"/>
      <c r="V684" s="194"/>
      <c r="W684" s="194"/>
      <c r="X684" s="233"/>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988"/>
      <c r="B685" s="253"/>
      <c r="C685" s="252"/>
      <c r="D685" s="253"/>
      <c r="E685" s="199"/>
      <c r="F685" s="200"/>
      <c r="G685" s="234"/>
      <c r="H685" s="235"/>
      <c r="I685" s="235"/>
      <c r="J685" s="235"/>
      <c r="K685" s="235"/>
      <c r="L685" s="235"/>
      <c r="M685" s="235"/>
      <c r="N685" s="235"/>
      <c r="O685" s="235"/>
      <c r="P685" s="235"/>
      <c r="Q685" s="235"/>
      <c r="R685" s="235"/>
      <c r="S685" s="235"/>
      <c r="T685" s="235"/>
      <c r="U685" s="235"/>
      <c r="V685" s="235"/>
      <c r="W685" s="235"/>
      <c r="X685" s="236"/>
      <c r="Y685" s="212" t="s">
        <v>54</v>
      </c>
      <c r="Z685" s="161"/>
      <c r="AA685" s="162"/>
      <c r="AB685" s="224"/>
      <c r="AC685" s="224"/>
      <c r="AD685" s="224"/>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988"/>
      <c r="B686" s="253"/>
      <c r="C686" s="252"/>
      <c r="D686" s="253"/>
      <c r="E686" s="199"/>
      <c r="F686" s="200"/>
      <c r="G686" s="237"/>
      <c r="H686" s="197"/>
      <c r="I686" s="197"/>
      <c r="J686" s="197"/>
      <c r="K686" s="197"/>
      <c r="L686" s="197"/>
      <c r="M686" s="197"/>
      <c r="N686" s="197"/>
      <c r="O686" s="197"/>
      <c r="P686" s="197"/>
      <c r="Q686" s="197"/>
      <c r="R686" s="197"/>
      <c r="S686" s="197"/>
      <c r="T686" s="197"/>
      <c r="U686" s="197"/>
      <c r="V686" s="197"/>
      <c r="W686" s="197"/>
      <c r="X686" s="238"/>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988"/>
      <c r="B687" s="253"/>
      <c r="C687" s="252"/>
      <c r="D687" s="253"/>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06"/>
      <c r="Z687" s="207"/>
      <c r="AA687" s="208"/>
      <c r="AB687" s="215" t="s">
        <v>11</v>
      </c>
      <c r="AC687" s="202"/>
      <c r="AD687" s="203"/>
      <c r="AE687" s="221" t="s">
        <v>240</v>
      </c>
      <c r="AF687" s="222"/>
      <c r="AG687" s="222"/>
      <c r="AH687" s="223"/>
      <c r="AI687" s="214" t="s">
        <v>540</v>
      </c>
      <c r="AJ687" s="214"/>
      <c r="AK687" s="214"/>
      <c r="AL687" s="215"/>
      <c r="AM687" s="214" t="s">
        <v>541</v>
      </c>
      <c r="AN687" s="214"/>
      <c r="AO687" s="214"/>
      <c r="AP687" s="215"/>
      <c r="AQ687" s="215" t="s">
        <v>232</v>
      </c>
      <c r="AR687" s="202"/>
      <c r="AS687" s="202"/>
      <c r="AT687" s="203"/>
      <c r="AU687" s="179" t="s">
        <v>134</v>
      </c>
      <c r="AV687" s="179"/>
      <c r="AW687" s="179"/>
      <c r="AX687" s="180"/>
      <c r="AY687">
        <f>COUNTA($G$689)</f>
        <v>0</v>
      </c>
    </row>
    <row r="688" spans="1:51" ht="18.75" hidden="1" customHeight="1" x14ac:dyDescent="0.15">
      <c r="A688" s="988"/>
      <c r="B688" s="253"/>
      <c r="C688" s="252"/>
      <c r="D688" s="253"/>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17"/>
      <c r="AC688" s="182"/>
      <c r="AD688" s="205"/>
      <c r="AE688" s="181"/>
      <c r="AF688" s="181"/>
      <c r="AG688" s="182" t="s">
        <v>233</v>
      </c>
      <c r="AH688" s="205"/>
      <c r="AI688" s="216"/>
      <c r="AJ688" s="216"/>
      <c r="AK688" s="216"/>
      <c r="AL688" s="217"/>
      <c r="AM688" s="216"/>
      <c r="AN688" s="216"/>
      <c r="AO688" s="216"/>
      <c r="AP688" s="217"/>
      <c r="AQ688" s="231"/>
      <c r="AR688" s="181"/>
      <c r="AS688" s="182" t="s">
        <v>233</v>
      </c>
      <c r="AT688" s="205"/>
      <c r="AU688" s="181"/>
      <c r="AV688" s="181"/>
      <c r="AW688" s="182" t="s">
        <v>179</v>
      </c>
      <c r="AX688" s="183"/>
      <c r="AY688">
        <f>$AY$687</f>
        <v>0</v>
      </c>
    </row>
    <row r="689" spans="1:51" ht="23.25" hidden="1" customHeight="1" x14ac:dyDescent="0.15">
      <c r="A689" s="988"/>
      <c r="B689" s="253"/>
      <c r="C689" s="252"/>
      <c r="D689" s="253"/>
      <c r="E689" s="199"/>
      <c r="F689" s="200"/>
      <c r="G689" s="232"/>
      <c r="H689" s="194"/>
      <c r="I689" s="194"/>
      <c r="J689" s="194"/>
      <c r="K689" s="194"/>
      <c r="L689" s="194"/>
      <c r="M689" s="194"/>
      <c r="N689" s="194"/>
      <c r="O689" s="194"/>
      <c r="P689" s="194"/>
      <c r="Q689" s="194"/>
      <c r="R689" s="194"/>
      <c r="S689" s="194"/>
      <c r="T689" s="194"/>
      <c r="U689" s="194"/>
      <c r="V689" s="194"/>
      <c r="W689" s="194"/>
      <c r="X689" s="233"/>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988"/>
      <c r="B690" s="253"/>
      <c r="C690" s="252"/>
      <c r="D690" s="253"/>
      <c r="E690" s="199"/>
      <c r="F690" s="200"/>
      <c r="G690" s="234"/>
      <c r="H690" s="235"/>
      <c r="I690" s="235"/>
      <c r="J690" s="235"/>
      <c r="K690" s="235"/>
      <c r="L690" s="235"/>
      <c r="M690" s="235"/>
      <c r="N690" s="235"/>
      <c r="O690" s="235"/>
      <c r="P690" s="235"/>
      <c r="Q690" s="235"/>
      <c r="R690" s="235"/>
      <c r="S690" s="235"/>
      <c r="T690" s="235"/>
      <c r="U690" s="235"/>
      <c r="V690" s="235"/>
      <c r="W690" s="235"/>
      <c r="X690" s="236"/>
      <c r="Y690" s="212" t="s">
        <v>54</v>
      </c>
      <c r="Z690" s="161"/>
      <c r="AA690" s="162"/>
      <c r="AB690" s="224"/>
      <c r="AC690" s="224"/>
      <c r="AD690" s="224"/>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988"/>
      <c r="B691" s="253"/>
      <c r="C691" s="252"/>
      <c r="D691" s="253"/>
      <c r="E691" s="199"/>
      <c r="F691" s="200"/>
      <c r="G691" s="237"/>
      <c r="H691" s="197"/>
      <c r="I691" s="197"/>
      <c r="J691" s="197"/>
      <c r="K691" s="197"/>
      <c r="L691" s="197"/>
      <c r="M691" s="197"/>
      <c r="N691" s="197"/>
      <c r="O691" s="197"/>
      <c r="P691" s="197"/>
      <c r="Q691" s="197"/>
      <c r="R691" s="197"/>
      <c r="S691" s="197"/>
      <c r="T691" s="197"/>
      <c r="U691" s="197"/>
      <c r="V691" s="197"/>
      <c r="W691" s="197"/>
      <c r="X691" s="238"/>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988"/>
      <c r="B692" s="253"/>
      <c r="C692" s="252"/>
      <c r="D692" s="253"/>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06"/>
      <c r="Z692" s="207"/>
      <c r="AA692" s="208"/>
      <c r="AB692" s="215" t="s">
        <v>11</v>
      </c>
      <c r="AC692" s="202"/>
      <c r="AD692" s="203"/>
      <c r="AE692" s="221" t="s">
        <v>240</v>
      </c>
      <c r="AF692" s="222"/>
      <c r="AG692" s="222"/>
      <c r="AH692" s="223"/>
      <c r="AI692" s="214" t="s">
        <v>540</v>
      </c>
      <c r="AJ692" s="214"/>
      <c r="AK692" s="214"/>
      <c r="AL692" s="215"/>
      <c r="AM692" s="214" t="s">
        <v>541</v>
      </c>
      <c r="AN692" s="214"/>
      <c r="AO692" s="214"/>
      <c r="AP692" s="215"/>
      <c r="AQ692" s="215" t="s">
        <v>232</v>
      </c>
      <c r="AR692" s="202"/>
      <c r="AS692" s="202"/>
      <c r="AT692" s="203"/>
      <c r="AU692" s="179" t="s">
        <v>134</v>
      </c>
      <c r="AV692" s="179"/>
      <c r="AW692" s="179"/>
      <c r="AX692" s="180"/>
      <c r="AY692">
        <f>COUNTA($G$694)</f>
        <v>0</v>
      </c>
    </row>
    <row r="693" spans="1:51" ht="18.75" hidden="1" customHeight="1" x14ac:dyDescent="0.15">
      <c r="A693" s="988"/>
      <c r="B693" s="253"/>
      <c r="C693" s="252"/>
      <c r="D693" s="253"/>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17"/>
      <c r="AC693" s="182"/>
      <c r="AD693" s="205"/>
      <c r="AE693" s="181"/>
      <c r="AF693" s="181"/>
      <c r="AG693" s="182" t="s">
        <v>233</v>
      </c>
      <c r="AH693" s="205"/>
      <c r="AI693" s="216"/>
      <c r="AJ693" s="216"/>
      <c r="AK693" s="216"/>
      <c r="AL693" s="217"/>
      <c r="AM693" s="216"/>
      <c r="AN693" s="216"/>
      <c r="AO693" s="216"/>
      <c r="AP693" s="217"/>
      <c r="AQ693" s="231"/>
      <c r="AR693" s="181"/>
      <c r="AS693" s="182" t="s">
        <v>233</v>
      </c>
      <c r="AT693" s="205"/>
      <c r="AU693" s="181"/>
      <c r="AV693" s="181"/>
      <c r="AW693" s="182" t="s">
        <v>179</v>
      </c>
      <c r="AX693" s="183"/>
      <c r="AY693">
        <f>$AY$692</f>
        <v>0</v>
      </c>
    </row>
    <row r="694" spans="1:51" ht="23.25" hidden="1" customHeight="1" x14ac:dyDescent="0.15">
      <c r="A694" s="988"/>
      <c r="B694" s="253"/>
      <c r="C694" s="252"/>
      <c r="D694" s="253"/>
      <c r="E694" s="199"/>
      <c r="F694" s="200"/>
      <c r="G694" s="232"/>
      <c r="H694" s="194"/>
      <c r="I694" s="194"/>
      <c r="J694" s="194"/>
      <c r="K694" s="194"/>
      <c r="L694" s="194"/>
      <c r="M694" s="194"/>
      <c r="N694" s="194"/>
      <c r="O694" s="194"/>
      <c r="P694" s="194"/>
      <c r="Q694" s="194"/>
      <c r="R694" s="194"/>
      <c r="S694" s="194"/>
      <c r="T694" s="194"/>
      <c r="U694" s="194"/>
      <c r="V694" s="194"/>
      <c r="W694" s="194"/>
      <c r="X694" s="233"/>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988"/>
      <c r="B695" s="253"/>
      <c r="C695" s="252"/>
      <c r="D695" s="253"/>
      <c r="E695" s="199"/>
      <c r="F695" s="200"/>
      <c r="G695" s="234"/>
      <c r="H695" s="235"/>
      <c r="I695" s="235"/>
      <c r="J695" s="235"/>
      <c r="K695" s="235"/>
      <c r="L695" s="235"/>
      <c r="M695" s="235"/>
      <c r="N695" s="235"/>
      <c r="O695" s="235"/>
      <c r="P695" s="235"/>
      <c r="Q695" s="235"/>
      <c r="R695" s="235"/>
      <c r="S695" s="235"/>
      <c r="T695" s="235"/>
      <c r="U695" s="235"/>
      <c r="V695" s="235"/>
      <c r="W695" s="235"/>
      <c r="X695" s="236"/>
      <c r="Y695" s="212" t="s">
        <v>54</v>
      </c>
      <c r="Z695" s="161"/>
      <c r="AA695" s="162"/>
      <c r="AB695" s="224"/>
      <c r="AC695" s="224"/>
      <c r="AD695" s="224"/>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x14ac:dyDescent="0.15">
      <c r="A696" s="988"/>
      <c r="B696" s="253"/>
      <c r="C696" s="252"/>
      <c r="D696" s="253"/>
      <c r="E696" s="199"/>
      <c r="F696" s="200"/>
      <c r="G696" s="237"/>
      <c r="H696" s="197"/>
      <c r="I696" s="197"/>
      <c r="J696" s="197"/>
      <c r="K696" s="197"/>
      <c r="L696" s="197"/>
      <c r="M696" s="197"/>
      <c r="N696" s="197"/>
      <c r="O696" s="197"/>
      <c r="P696" s="197"/>
      <c r="Q696" s="197"/>
      <c r="R696" s="197"/>
      <c r="S696" s="197"/>
      <c r="T696" s="197"/>
      <c r="U696" s="197"/>
      <c r="V696" s="197"/>
      <c r="W696" s="197"/>
      <c r="X696" s="238"/>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85" hidden="1" customHeight="1" x14ac:dyDescent="0.15">
      <c r="A697" s="988"/>
      <c r="B697" s="253"/>
      <c r="C697" s="252"/>
      <c r="D697" s="253"/>
      <c r="E697" s="190" t="s">
        <v>405</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988"/>
      <c r="B698" s="253"/>
      <c r="C698" s="252"/>
      <c r="D698" s="253"/>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79.900000000000006" customHeight="1" x14ac:dyDescent="0.15">
      <c r="A702" s="528" t="s">
        <v>140</v>
      </c>
      <c r="B702" s="529"/>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748</v>
      </c>
      <c r="AE702" s="890"/>
      <c r="AF702" s="890"/>
      <c r="AG702" s="879" t="s">
        <v>760</v>
      </c>
      <c r="AH702" s="880"/>
      <c r="AI702" s="880"/>
      <c r="AJ702" s="880"/>
      <c r="AK702" s="880"/>
      <c r="AL702" s="880"/>
      <c r="AM702" s="880"/>
      <c r="AN702" s="880"/>
      <c r="AO702" s="880"/>
      <c r="AP702" s="880"/>
      <c r="AQ702" s="880"/>
      <c r="AR702" s="880"/>
      <c r="AS702" s="880"/>
      <c r="AT702" s="880"/>
      <c r="AU702" s="880"/>
      <c r="AV702" s="880"/>
      <c r="AW702" s="880"/>
      <c r="AX702" s="881"/>
    </row>
    <row r="703" spans="1:51" ht="54.6"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7" t="s">
        <v>748</v>
      </c>
      <c r="AE703" s="188"/>
      <c r="AF703" s="188"/>
      <c r="AG703" s="593" t="s">
        <v>761</v>
      </c>
      <c r="AH703" s="594"/>
      <c r="AI703" s="594"/>
      <c r="AJ703" s="594"/>
      <c r="AK703" s="594"/>
      <c r="AL703" s="594"/>
      <c r="AM703" s="594"/>
      <c r="AN703" s="594"/>
      <c r="AO703" s="594"/>
      <c r="AP703" s="594"/>
      <c r="AQ703" s="594"/>
      <c r="AR703" s="594"/>
      <c r="AS703" s="594"/>
      <c r="AT703" s="594"/>
      <c r="AU703" s="594"/>
      <c r="AV703" s="594"/>
      <c r="AW703" s="594"/>
      <c r="AX703" s="595"/>
    </row>
    <row r="704" spans="1:51" ht="38.450000000000003"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748</v>
      </c>
      <c r="AE704" s="585"/>
      <c r="AF704" s="585"/>
      <c r="AG704" s="426" t="s">
        <v>762</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0" t="s">
        <v>39</v>
      </c>
      <c r="B705" s="765"/>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748</v>
      </c>
      <c r="AE705" s="732"/>
      <c r="AF705" s="732"/>
      <c r="AG705" s="193" t="s">
        <v>759</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57"/>
      <c r="B706" s="766"/>
      <c r="C706" s="613"/>
      <c r="D706" s="614"/>
      <c r="E706" s="682" t="s">
        <v>378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7" t="s">
        <v>793</v>
      </c>
      <c r="AE706" s="188"/>
      <c r="AF706" s="189"/>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7"/>
      <c r="B707" s="766"/>
      <c r="C707" s="615"/>
      <c r="D707" s="616"/>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763</v>
      </c>
      <c r="AE707" s="583"/>
      <c r="AF707" s="583"/>
      <c r="AG707" s="426"/>
      <c r="AH707" s="235"/>
      <c r="AI707" s="235"/>
      <c r="AJ707" s="235"/>
      <c r="AK707" s="235"/>
      <c r="AL707" s="235"/>
      <c r="AM707" s="235"/>
      <c r="AN707" s="235"/>
      <c r="AO707" s="235"/>
      <c r="AP707" s="235"/>
      <c r="AQ707" s="235"/>
      <c r="AR707" s="235"/>
      <c r="AS707" s="235"/>
      <c r="AT707" s="235"/>
      <c r="AU707" s="235"/>
      <c r="AV707" s="235"/>
      <c r="AW707" s="235"/>
      <c r="AX707" s="427"/>
    </row>
    <row r="708" spans="1:50" ht="31.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764</v>
      </c>
      <c r="AE708" s="667"/>
      <c r="AF708" s="667"/>
      <c r="AG708" s="525" t="s">
        <v>765</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7" t="s">
        <v>748</v>
      </c>
      <c r="AE709" s="188"/>
      <c r="AF709" s="188"/>
      <c r="AG709" s="593" t="s">
        <v>801</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7" t="s">
        <v>766</v>
      </c>
      <c r="AE710" s="188"/>
      <c r="AF710" s="188"/>
      <c r="AG710" s="593" t="s">
        <v>767</v>
      </c>
      <c r="AH710" s="594"/>
      <c r="AI710" s="594"/>
      <c r="AJ710" s="594"/>
      <c r="AK710" s="594"/>
      <c r="AL710" s="594"/>
      <c r="AM710" s="594"/>
      <c r="AN710" s="594"/>
      <c r="AO710" s="594"/>
      <c r="AP710" s="594"/>
      <c r="AQ710" s="594"/>
      <c r="AR710" s="594"/>
      <c r="AS710" s="594"/>
      <c r="AT710" s="594"/>
      <c r="AU710" s="594"/>
      <c r="AV710" s="594"/>
      <c r="AW710" s="594"/>
      <c r="AX710" s="595"/>
    </row>
    <row r="711" spans="1:50" ht="51.7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7" t="s">
        <v>748</v>
      </c>
      <c r="AE711" s="188"/>
      <c r="AF711" s="188"/>
      <c r="AG711" s="593" t="s">
        <v>768</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7"/>
      <c r="B712" s="658"/>
      <c r="C712" s="587" t="s">
        <v>344</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766</v>
      </c>
      <c r="AE712" s="585"/>
      <c r="AF712" s="585"/>
      <c r="AG712" s="593" t="s">
        <v>403</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4" t="s">
        <v>345</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766</v>
      </c>
      <c r="AE713" s="188"/>
      <c r="AF713" s="189"/>
      <c r="AG713" s="593" t="s">
        <v>403</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59"/>
      <c r="B714" s="660"/>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0" t="s">
        <v>766</v>
      </c>
      <c r="AE714" s="591"/>
      <c r="AF714" s="592"/>
      <c r="AG714" s="688" t="s">
        <v>715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6"/>
      <c r="C715" s="661" t="s">
        <v>324</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748</v>
      </c>
      <c r="AE715" s="667"/>
      <c r="AF715" s="773"/>
      <c r="AG715" s="525" t="s">
        <v>802</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766</v>
      </c>
      <c r="AE716" s="755"/>
      <c r="AF716" s="755"/>
      <c r="AG716" s="593" t="s">
        <v>715</v>
      </c>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7" t="s">
        <v>748</v>
      </c>
      <c r="AE717" s="188"/>
      <c r="AF717" s="188"/>
      <c r="AG717" s="593" t="s">
        <v>803</v>
      </c>
      <c r="AH717" s="594"/>
      <c r="AI717" s="594"/>
      <c r="AJ717" s="594"/>
      <c r="AK717" s="594"/>
      <c r="AL717" s="594"/>
      <c r="AM717" s="594"/>
      <c r="AN717" s="594"/>
      <c r="AO717" s="594"/>
      <c r="AP717" s="594"/>
      <c r="AQ717" s="594"/>
      <c r="AR717" s="594"/>
      <c r="AS717" s="594"/>
      <c r="AT717" s="594"/>
      <c r="AU717" s="594"/>
      <c r="AV717" s="594"/>
      <c r="AW717" s="594"/>
      <c r="AX717" s="595"/>
    </row>
    <row r="718" spans="1:50" ht="48"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7" t="s">
        <v>748</v>
      </c>
      <c r="AE718" s="188"/>
      <c r="AF718" s="188"/>
      <c r="AG718" s="196" t="s">
        <v>804</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0" t="s">
        <v>58</v>
      </c>
      <c r="B719" s="651"/>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5"/>
      <c r="AD719" s="666" t="s">
        <v>748</v>
      </c>
      <c r="AE719" s="667"/>
      <c r="AF719" s="667"/>
      <c r="AG719" s="193" t="s">
        <v>784</v>
      </c>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52"/>
      <c r="B720" s="653"/>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6"/>
      <c r="AH720" s="235"/>
      <c r="AI720" s="235"/>
      <c r="AJ720" s="235"/>
      <c r="AK720" s="235"/>
      <c r="AL720" s="235"/>
      <c r="AM720" s="235"/>
      <c r="AN720" s="235"/>
      <c r="AO720" s="235"/>
      <c r="AP720" s="235"/>
      <c r="AQ720" s="235"/>
      <c r="AR720" s="235"/>
      <c r="AS720" s="235"/>
      <c r="AT720" s="235"/>
      <c r="AU720" s="235"/>
      <c r="AV720" s="235"/>
      <c r="AW720" s="235"/>
      <c r="AX720" s="427"/>
    </row>
    <row r="721" spans="1:52" ht="21" customHeight="1" x14ac:dyDescent="0.15">
      <c r="A721" s="652"/>
      <c r="B721" s="653"/>
      <c r="C721" s="912" t="s">
        <v>707</v>
      </c>
      <c r="D721" s="913"/>
      <c r="E721" s="913"/>
      <c r="F721" s="914"/>
      <c r="G721" s="930"/>
      <c r="H721" s="931"/>
      <c r="I721" s="77" t="str">
        <f>IF(OR(G721="　", G721=""), "", "-")</f>
        <v/>
      </c>
      <c r="J721" s="911">
        <v>547</v>
      </c>
      <c r="K721" s="911"/>
      <c r="L721" s="77" t="str">
        <f>IF(M721="","","-")</f>
        <v/>
      </c>
      <c r="M721" s="78"/>
      <c r="N721" s="908" t="s">
        <v>737</v>
      </c>
      <c r="O721" s="909"/>
      <c r="P721" s="909"/>
      <c r="Q721" s="909"/>
      <c r="R721" s="909"/>
      <c r="S721" s="909"/>
      <c r="T721" s="909"/>
      <c r="U721" s="909"/>
      <c r="V721" s="909"/>
      <c r="W721" s="909"/>
      <c r="X721" s="909"/>
      <c r="Y721" s="909"/>
      <c r="Z721" s="909"/>
      <c r="AA721" s="909"/>
      <c r="AB721" s="909"/>
      <c r="AC721" s="909"/>
      <c r="AD721" s="909"/>
      <c r="AE721" s="909"/>
      <c r="AF721" s="910"/>
      <c r="AG721" s="426"/>
      <c r="AH721" s="235"/>
      <c r="AI721" s="235"/>
      <c r="AJ721" s="235"/>
      <c r="AK721" s="235"/>
      <c r="AL721" s="235"/>
      <c r="AM721" s="235"/>
      <c r="AN721" s="235"/>
      <c r="AO721" s="235"/>
      <c r="AP721" s="235"/>
      <c r="AQ721" s="235"/>
      <c r="AR721" s="235"/>
      <c r="AS721" s="235"/>
      <c r="AT721" s="235"/>
      <c r="AU721" s="235"/>
      <c r="AV721" s="235"/>
      <c r="AW721" s="235"/>
      <c r="AX721" s="427"/>
    </row>
    <row r="722" spans="1:52" ht="21" customHeight="1" x14ac:dyDescent="0.15">
      <c r="A722" s="652"/>
      <c r="B722" s="653"/>
      <c r="C722" s="912" t="s">
        <v>707</v>
      </c>
      <c r="D722" s="913"/>
      <c r="E722" s="913"/>
      <c r="F722" s="914"/>
      <c r="G722" s="930"/>
      <c r="H722" s="931"/>
      <c r="I722" s="77" t="str">
        <f t="shared" ref="I722:I725" si="113">IF(OR(G722="　", G722=""), "", "-")</f>
        <v/>
      </c>
      <c r="J722" s="911">
        <v>549</v>
      </c>
      <c r="K722" s="911"/>
      <c r="L722" s="77" t="str">
        <f t="shared" ref="L722:L725" si="114">IF(M722="","","-")</f>
        <v/>
      </c>
      <c r="M722" s="78"/>
      <c r="N722" s="908" t="s">
        <v>738</v>
      </c>
      <c r="O722" s="909"/>
      <c r="P722" s="909"/>
      <c r="Q722" s="909"/>
      <c r="R722" s="909"/>
      <c r="S722" s="909"/>
      <c r="T722" s="909"/>
      <c r="U722" s="909"/>
      <c r="V722" s="909"/>
      <c r="W722" s="909"/>
      <c r="X722" s="909"/>
      <c r="Y722" s="909"/>
      <c r="Z722" s="909"/>
      <c r="AA722" s="909"/>
      <c r="AB722" s="909"/>
      <c r="AC722" s="909"/>
      <c r="AD722" s="909"/>
      <c r="AE722" s="909"/>
      <c r="AF722" s="910"/>
      <c r="AG722" s="426"/>
      <c r="AH722" s="235"/>
      <c r="AI722" s="235"/>
      <c r="AJ722" s="235"/>
      <c r="AK722" s="235"/>
      <c r="AL722" s="235"/>
      <c r="AM722" s="235"/>
      <c r="AN722" s="235"/>
      <c r="AO722" s="235"/>
      <c r="AP722" s="235"/>
      <c r="AQ722" s="235"/>
      <c r="AR722" s="235"/>
      <c r="AS722" s="235"/>
      <c r="AT722" s="235"/>
      <c r="AU722" s="235"/>
      <c r="AV722" s="235"/>
      <c r="AW722" s="235"/>
      <c r="AX722" s="427"/>
    </row>
    <row r="723" spans="1:52" ht="21" customHeight="1" x14ac:dyDescent="0.15">
      <c r="A723" s="652"/>
      <c r="B723" s="653"/>
      <c r="C723" s="912" t="s">
        <v>707</v>
      </c>
      <c r="D723" s="913"/>
      <c r="E723" s="913"/>
      <c r="F723" s="914"/>
      <c r="G723" s="930"/>
      <c r="H723" s="931"/>
      <c r="I723" s="77" t="str">
        <f t="shared" si="113"/>
        <v/>
      </c>
      <c r="J723" s="911">
        <v>550</v>
      </c>
      <c r="K723" s="911"/>
      <c r="L723" s="77" t="str">
        <f t="shared" si="114"/>
        <v/>
      </c>
      <c r="M723" s="78"/>
      <c r="N723" s="908" t="s">
        <v>739</v>
      </c>
      <c r="O723" s="909"/>
      <c r="P723" s="909"/>
      <c r="Q723" s="909"/>
      <c r="R723" s="909"/>
      <c r="S723" s="909"/>
      <c r="T723" s="909"/>
      <c r="U723" s="909"/>
      <c r="V723" s="909"/>
      <c r="W723" s="909"/>
      <c r="X723" s="909"/>
      <c r="Y723" s="909"/>
      <c r="Z723" s="909"/>
      <c r="AA723" s="909"/>
      <c r="AB723" s="909"/>
      <c r="AC723" s="909"/>
      <c r="AD723" s="909"/>
      <c r="AE723" s="909"/>
      <c r="AF723" s="910"/>
      <c r="AG723" s="426"/>
      <c r="AH723" s="235"/>
      <c r="AI723" s="235"/>
      <c r="AJ723" s="235"/>
      <c r="AK723" s="235"/>
      <c r="AL723" s="235"/>
      <c r="AM723" s="235"/>
      <c r="AN723" s="235"/>
      <c r="AO723" s="235"/>
      <c r="AP723" s="235"/>
      <c r="AQ723" s="235"/>
      <c r="AR723" s="235"/>
      <c r="AS723" s="235"/>
      <c r="AT723" s="235"/>
      <c r="AU723" s="235"/>
      <c r="AV723" s="235"/>
      <c r="AW723" s="235"/>
      <c r="AX723" s="427"/>
    </row>
    <row r="724" spans="1:52" ht="21" customHeight="1" x14ac:dyDescent="0.15">
      <c r="A724" s="652"/>
      <c r="B724" s="653"/>
      <c r="C724" s="912" t="s">
        <v>707</v>
      </c>
      <c r="D724" s="913"/>
      <c r="E724" s="913"/>
      <c r="F724" s="914"/>
      <c r="G724" s="930"/>
      <c r="H724" s="931"/>
      <c r="I724" s="77" t="str">
        <f t="shared" si="113"/>
        <v/>
      </c>
      <c r="J724" s="911">
        <v>551</v>
      </c>
      <c r="K724" s="911"/>
      <c r="L724" s="77" t="str">
        <f t="shared" si="114"/>
        <v/>
      </c>
      <c r="M724" s="78"/>
      <c r="N724" s="908" t="s">
        <v>770</v>
      </c>
      <c r="O724" s="909"/>
      <c r="P724" s="909"/>
      <c r="Q724" s="909"/>
      <c r="R724" s="909"/>
      <c r="S724" s="909"/>
      <c r="T724" s="909"/>
      <c r="U724" s="909"/>
      <c r="V724" s="909"/>
      <c r="W724" s="909"/>
      <c r="X724" s="909"/>
      <c r="Y724" s="909"/>
      <c r="Z724" s="909"/>
      <c r="AA724" s="909"/>
      <c r="AB724" s="909"/>
      <c r="AC724" s="909"/>
      <c r="AD724" s="909"/>
      <c r="AE724" s="909"/>
      <c r="AF724" s="910"/>
      <c r="AG724" s="426"/>
      <c r="AH724" s="235"/>
      <c r="AI724" s="235"/>
      <c r="AJ724" s="235"/>
      <c r="AK724" s="235"/>
      <c r="AL724" s="235"/>
      <c r="AM724" s="235"/>
      <c r="AN724" s="235"/>
      <c r="AO724" s="235"/>
      <c r="AP724" s="235"/>
      <c r="AQ724" s="235"/>
      <c r="AR724" s="235"/>
      <c r="AS724" s="235"/>
      <c r="AT724" s="235"/>
      <c r="AU724" s="235"/>
      <c r="AV724" s="235"/>
      <c r="AW724" s="235"/>
      <c r="AX724" s="427"/>
    </row>
    <row r="725" spans="1:52" ht="21" customHeight="1" x14ac:dyDescent="0.15">
      <c r="A725" s="654"/>
      <c r="B725" s="655"/>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20" t="s">
        <v>48</v>
      </c>
      <c r="B726" s="621"/>
      <c r="C726" s="441" t="s">
        <v>53</v>
      </c>
      <c r="D726" s="580"/>
      <c r="E726" s="580"/>
      <c r="F726" s="581"/>
      <c r="G726" s="793" t="s">
        <v>806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22"/>
      <c r="B727" s="623"/>
      <c r="C727" s="694" t="s">
        <v>57</v>
      </c>
      <c r="D727" s="695"/>
      <c r="E727" s="695"/>
      <c r="F727" s="696"/>
      <c r="G727" s="791" t="s">
        <v>805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3.5" customHeight="1" thickBot="1" x14ac:dyDescent="0.2">
      <c r="A729" s="761" t="s">
        <v>791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5.25" customHeight="1" thickBot="1" x14ac:dyDescent="0.2">
      <c r="A731" s="617" t="s">
        <v>138</v>
      </c>
      <c r="B731" s="618"/>
      <c r="C731" s="618"/>
      <c r="D731" s="618"/>
      <c r="E731" s="619"/>
      <c r="F731" s="679" t="s">
        <v>800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5.25" customHeight="1" thickBot="1" x14ac:dyDescent="0.2">
      <c r="A733" s="617" t="s">
        <v>138</v>
      </c>
      <c r="B733" s="618"/>
      <c r="C733" s="618"/>
      <c r="D733" s="618"/>
      <c r="E733" s="619"/>
      <c r="F733" s="762" t="s">
        <v>807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3.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60" t="s">
        <v>669</v>
      </c>
      <c r="B737" s="161"/>
      <c r="C737" s="161"/>
      <c r="D737" s="162"/>
      <c r="E737" s="108" t="s">
        <v>715</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394</v>
      </c>
      <c r="B738" s="112"/>
      <c r="C738" s="112"/>
      <c r="D738" s="112"/>
      <c r="E738" s="108" t="s">
        <v>740</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393</v>
      </c>
      <c r="B739" s="112"/>
      <c r="C739" s="112"/>
      <c r="D739" s="112"/>
      <c r="E739" s="108" t="s">
        <v>741</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392</v>
      </c>
      <c r="B740" s="112"/>
      <c r="C740" s="112"/>
      <c r="D740" s="112"/>
      <c r="E740" s="108" t="s">
        <v>742</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391</v>
      </c>
      <c r="B741" s="112"/>
      <c r="C741" s="112"/>
      <c r="D741" s="112"/>
      <c r="E741" s="108" t="s">
        <v>743</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390</v>
      </c>
      <c r="B742" s="112"/>
      <c r="C742" s="112"/>
      <c r="D742" s="112"/>
      <c r="E742" s="108" t="s">
        <v>744</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389</v>
      </c>
      <c r="B743" s="112"/>
      <c r="C743" s="112"/>
      <c r="D743" s="112"/>
      <c r="E743" s="108" t="s">
        <v>745</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388</v>
      </c>
      <c r="B744" s="112"/>
      <c r="C744" s="112"/>
      <c r="D744" s="112"/>
      <c r="E744" s="108" t="s">
        <v>746</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387</v>
      </c>
      <c r="B745" s="112"/>
      <c r="C745" s="112"/>
      <c r="D745" s="112"/>
      <c r="E745" s="117" t="s">
        <v>747</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542</v>
      </c>
      <c r="B746" s="112"/>
      <c r="C746" s="112"/>
      <c r="D746" s="112"/>
      <c r="E746" s="115" t="s">
        <v>707</v>
      </c>
      <c r="F746" s="116"/>
      <c r="G746" s="116"/>
      <c r="H746" s="100" t="str">
        <f>IF(E746="","","-")</f>
        <v>-</v>
      </c>
      <c r="I746" s="116"/>
      <c r="J746" s="116"/>
      <c r="K746" s="100" t="str">
        <f>IF(I746="","","-")</f>
        <v/>
      </c>
      <c r="L746" s="107">
        <v>488</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506</v>
      </c>
      <c r="B747" s="112"/>
      <c r="C747" s="112"/>
      <c r="D747" s="112"/>
      <c r="E747" s="115" t="s">
        <v>707</v>
      </c>
      <c r="F747" s="116"/>
      <c r="G747" s="116"/>
      <c r="H747" s="100" t="str">
        <f>IF(E747="","","-")</f>
        <v>-</v>
      </c>
      <c r="I747" s="116"/>
      <c r="J747" s="116"/>
      <c r="K747" s="100" t="str">
        <f>IF(I747="","","-")</f>
        <v/>
      </c>
      <c r="L747" s="107">
        <v>489</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381</v>
      </c>
      <c r="B748" s="124"/>
      <c r="C748" s="124"/>
      <c r="D748" s="124"/>
      <c r="E748" s="124"/>
      <c r="F748" s="125"/>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2.5" customHeight="1" thickBot="1" x14ac:dyDescent="0.2">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383</v>
      </c>
      <c r="B787" s="757"/>
      <c r="C787" s="757"/>
      <c r="D787" s="757"/>
      <c r="E787" s="757"/>
      <c r="F787" s="758"/>
      <c r="G787" s="437" t="s">
        <v>820</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752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59"/>
      <c r="C788" s="759"/>
      <c r="D788" s="759"/>
      <c r="E788" s="759"/>
      <c r="F788" s="760"/>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7" customHeight="1" x14ac:dyDescent="0.15">
      <c r="A789" s="555"/>
      <c r="B789" s="759"/>
      <c r="C789" s="759"/>
      <c r="D789" s="759"/>
      <c r="E789" s="759"/>
      <c r="F789" s="760"/>
      <c r="G789" s="447" t="s">
        <v>821</v>
      </c>
      <c r="H789" s="448"/>
      <c r="I789" s="448"/>
      <c r="J789" s="448"/>
      <c r="K789" s="449"/>
      <c r="L789" s="450"/>
      <c r="M789" s="451"/>
      <c r="N789" s="451"/>
      <c r="O789" s="451"/>
      <c r="P789" s="451"/>
      <c r="Q789" s="451"/>
      <c r="R789" s="451"/>
      <c r="S789" s="451"/>
      <c r="T789" s="451"/>
      <c r="U789" s="451"/>
      <c r="V789" s="451"/>
      <c r="W789" s="451"/>
      <c r="X789" s="452"/>
      <c r="Y789" s="453">
        <v>44</v>
      </c>
      <c r="Z789" s="454"/>
      <c r="AA789" s="454"/>
      <c r="AB789" s="556"/>
      <c r="AC789" s="447" t="s">
        <v>753</v>
      </c>
      <c r="AD789" s="448"/>
      <c r="AE789" s="448"/>
      <c r="AF789" s="448"/>
      <c r="AG789" s="449"/>
      <c r="AH789" s="450" t="s">
        <v>755</v>
      </c>
      <c r="AI789" s="451"/>
      <c r="AJ789" s="451"/>
      <c r="AK789" s="451"/>
      <c r="AL789" s="451"/>
      <c r="AM789" s="451"/>
      <c r="AN789" s="451"/>
      <c r="AO789" s="451"/>
      <c r="AP789" s="451"/>
      <c r="AQ789" s="451"/>
      <c r="AR789" s="451"/>
      <c r="AS789" s="451"/>
      <c r="AT789" s="452"/>
      <c r="AU789" s="453">
        <v>62</v>
      </c>
      <c r="AV789" s="454"/>
      <c r="AW789" s="454"/>
      <c r="AX789" s="455"/>
    </row>
    <row r="790" spans="1:51" ht="27" customHeight="1" x14ac:dyDescent="0.15">
      <c r="A790" s="555"/>
      <c r="B790" s="759"/>
      <c r="C790" s="759"/>
      <c r="D790" s="759"/>
      <c r="E790" s="759"/>
      <c r="F790" s="760"/>
      <c r="G790" s="351" t="s">
        <v>822</v>
      </c>
      <c r="H790" s="352"/>
      <c r="I790" s="352"/>
      <c r="J790" s="352"/>
      <c r="K790" s="353"/>
      <c r="L790" s="401"/>
      <c r="M790" s="402"/>
      <c r="N790" s="402"/>
      <c r="O790" s="402"/>
      <c r="P790" s="402"/>
      <c r="Q790" s="402"/>
      <c r="R790" s="402"/>
      <c r="S790" s="402"/>
      <c r="T790" s="402"/>
      <c r="U790" s="402"/>
      <c r="V790" s="402"/>
      <c r="W790" s="402"/>
      <c r="X790" s="403"/>
      <c r="Y790" s="398">
        <v>7</v>
      </c>
      <c r="Z790" s="399"/>
      <c r="AA790" s="399"/>
      <c r="AB790" s="405"/>
      <c r="AC790" s="351" t="s">
        <v>754</v>
      </c>
      <c r="AD790" s="352"/>
      <c r="AE790" s="352"/>
      <c r="AF790" s="352"/>
      <c r="AG790" s="353"/>
      <c r="AH790" s="401" t="s">
        <v>756</v>
      </c>
      <c r="AI790" s="402"/>
      <c r="AJ790" s="402"/>
      <c r="AK790" s="402"/>
      <c r="AL790" s="402"/>
      <c r="AM790" s="402"/>
      <c r="AN790" s="402"/>
      <c r="AO790" s="402"/>
      <c r="AP790" s="402"/>
      <c r="AQ790" s="402"/>
      <c r="AR790" s="402"/>
      <c r="AS790" s="402"/>
      <c r="AT790" s="403"/>
      <c r="AU790" s="398">
        <v>60</v>
      </c>
      <c r="AV790" s="399"/>
      <c r="AW790" s="399"/>
      <c r="AX790" s="400"/>
    </row>
    <row r="791" spans="1:51" ht="27" customHeight="1" x14ac:dyDescent="0.15">
      <c r="A791" s="555"/>
      <c r="B791" s="759"/>
      <c r="C791" s="759"/>
      <c r="D791" s="759"/>
      <c r="E791" s="759"/>
      <c r="F791" s="760"/>
      <c r="G791" s="351" t="s">
        <v>823</v>
      </c>
      <c r="H791" s="352"/>
      <c r="I791" s="352"/>
      <c r="J791" s="352"/>
      <c r="K791" s="353"/>
      <c r="L791" s="401"/>
      <c r="M791" s="402"/>
      <c r="N791" s="402"/>
      <c r="O791" s="402"/>
      <c r="P791" s="402"/>
      <c r="Q791" s="402"/>
      <c r="R791" s="402"/>
      <c r="S791" s="402"/>
      <c r="T791" s="402"/>
      <c r="U791" s="402"/>
      <c r="V791" s="402"/>
      <c r="W791" s="402"/>
      <c r="X791" s="403"/>
      <c r="Y791" s="398">
        <v>0</v>
      </c>
      <c r="Z791" s="399"/>
      <c r="AA791" s="399"/>
      <c r="AB791" s="405"/>
      <c r="AC791" s="351" t="s">
        <v>794</v>
      </c>
      <c r="AD791" s="352"/>
      <c r="AE791" s="352"/>
      <c r="AF791" s="352"/>
      <c r="AG791" s="353"/>
      <c r="AH791" s="401"/>
      <c r="AI791" s="402"/>
      <c r="AJ791" s="402"/>
      <c r="AK791" s="402"/>
      <c r="AL791" s="402"/>
      <c r="AM791" s="402"/>
      <c r="AN791" s="402"/>
      <c r="AO791" s="402"/>
      <c r="AP791" s="402"/>
      <c r="AQ791" s="402"/>
      <c r="AR791" s="402"/>
      <c r="AS791" s="402"/>
      <c r="AT791" s="403"/>
      <c r="AU791" s="398">
        <v>12</v>
      </c>
      <c r="AV791" s="399"/>
      <c r="AW791" s="399"/>
      <c r="AX791" s="400"/>
    </row>
    <row r="792" spans="1:51" ht="24.75" customHeight="1" x14ac:dyDescent="0.15">
      <c r="A792" s="555"/>
      <c r="B792" s="759"/>
      <c r="C792" s="759"/>
      <c r="D792" s="759"/>
      <c r="E792" s="759"/>
      <c r="F792" s="760"/>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t="s">
        <v>795</v>
      </c>
      <c r="AD792" s="352"/>
      <c r="AE792" s="352"/>
      <c r="AF792" s="352"/>
      <c r="AG792" s="353"/>
      <c r="AH792" s="401"/>
      <c r="AI792" s="402"/>
      <c r="AJ792" s="402"/>
      <c r="AK792" s="402"/>
      <c r="AL792" s="402"/>
      <c r="AM792" s="402"/>
      <c r="AN792" s="402"/>
      <c r="AO792" s="402"/>
      <c r="AP792" s="402"/>
      <c r="AQ792" s="402"/>
      <c r="AR792" s="402"/>
      <c r="AS792" s="402"/>
      <c r="AT792" s="403"/>
      <c r="AU792" s="398">
        <v>14</v>
      </c>
      <c r="AV792" s="399"/>
      <c r="AW792" s="399"/>
      <c r="AX792" s="400"/>
    </row>
    <row r="793" spans="1:51" ht="24.75" hidden="1" customHeight="1" x14ac:dyDescent="0.15">
      <c r="A793" s="555"/>
      <c r="B793" s="759"/>
      <c r="C793" s="759"/>
      <c r="D793" s="759"/>
      <c r="E793" s="759"/>
      <c r="F793" s="76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5"/>
      <c r="B794" s="759"/>
      <c r="C794" s="759"/>
      <c r="D794" s="759"/>
      <c r="E794" s="759"/>
      <c r="F794" s="76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59"/>
      <c r="C799" s="759"/>
      <c r="D799" s="759"/>
      <c r="E799" s="759"/>
      <c r="F799" s="760"/>
      <c r="G799" s="409" t="s">
        <v>20</v>
      </c>
      <c r="H799" s="410"/>
      <c r="I799" s="410"/>
      <c r="J799" s="410"/>
      <c r="K799" s="410"/>
      <c r="L799" s="411"/>
      <c r="M799" s="412"/>
      <c r="N799" s="412"/>
      <c r="O799" s="412"/>
      <c r="P799" s="412"/>
      <c r="Q799" s="412"/>
      <c r="R799" s="412"/>
      <c r="S799" s="412"/>
      <c r="T799" s="412"/>
      <c r="U799" s="412"/>
      <c r="V799" s="412"/>
      <c r="W799" s="412"/>
      <c r="X799" s="413"/>
      <c r="Y799" s="414">
        <f>SUM(Y789:AB798)</f>
        <v>51</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148</v>
      </c>
      <c r="AV799" s="415"/>
      <c r="AW799" s="415"/>
      <c r="AX799" s="417"/>
    </row>
    <row r="800" spans="1:51" ht="24.75" customHeight="1" x14ac:dyDescent="0.15">
      <c r="A800" s="555"/>
      <c r="B800" s="759"/>
      <c r="C800" s="759"/>
      <c r="D800" s="759"/>
      <c r="E800" s="759"/>
      <c r="F800" s="760"/>
      <c r="G800" s="437" t="s">
        <v>774</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771</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5"/>
      <c r="B801" s="759"/>
      <c r="C801" s="759"/>
      <c r="D801" s="759"/>
      <c r="E801" s="759"/>
      <c r="F801" s="760"/>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7" customHeight="1" x14ac:dyDescent="0.15">
      <c r="A802" s="555"/>
      <c r="B802" s="759"/>
      <c r="C802" s="759"/>
      <c r="D802" s="759"/>
      <c r="E802" s="759"/>
      <c r="F802" s="760"/>
      <c r="G802" s="447" t="s">
        <v>753</v>
      </c>
      <c r="H802" s="448"/>
      <c r="I802" s="448"/>
      <c r="J802" s="448"/>
      <c r="K802" s="449"/>
      <c r="L802" s="450" t="s">
        <v>776</v>
      </c>
      <c r="M802" s="451"/>
      <c r="N802" s="451"/>
      <c r="O802" s="451"/>
      <c r="P802" s="451"/>
      <c r="Q802" s="451"/>
      <c r="R802" s="451"/>
      <c r="S802" s="451"/>
      <c r="T802" s="451"/>
      <c r="U802" s="451"/>
      <c r="V802" s="451"/>
      <c r="W802" s="451"/>
      <c r="X802" s="452"/>
      <c r="Y802" s="453">
        <v>4</v>
      </c>
      <c r="Z802" s="454"/>
      <c r="AA802" s="454"/>
      <c r="AB802" s="556"/>
      <c r="AC802" s="447" t="s">
        <v>772</v>
      </c>
      <c r="AD802" s="448"/>
      <c r="AE802" s="448"/>
      <c r="AF802" s="448"/>
      <c r="AG802" s="449"/>
      <c r="AH802" s="450" t="s">
        <v>773</v>
      </c>
      <c r="AI802" s="451"/>
      <c r="AJ802" s="451"/>
      <c r="AK802" s="451"/>
      <c r="AL802" s="451"/>
      <c r="AM802" s="451"/>
      <c r="AN802" s="451"/>
      <c r="AO802" s="451"/>
      <c r="AP802" s="451"/>
      <c r="AQ802" s="451"/>
      <c r="AR802" s="451"/>
      <c r="AS802" s="451"/>
      <c r="AT802" s="452"/>
      <c r="AU802" s="453">
        <v>17</v>
      </c>
      <c r="AV802" s="454"/>
      <c r="AW802" s="454"/>
      <c r="AX802" s="455"/>
      <c r="AY802">
        <f t="shared" ref="AY802:AY812" si="115">$AY$800</f>
        <v>2</v>
      </c>
    </row>
    <row r="803" spans="1:51" ht="27" customHeight="1" x14ac:dyDescent="0.15">
      <c r="A803" s="555"/>
      <c r="B803" s="759"/>
      <c r="C803" s="759"/>
      <c r="D803" s="759"/>
      <c r="E803" s="759"/>
      <c r="F803" s="760"/>
      <c r="G803" s="351" t="s">
        <v>754</v>
      </c>
      <c r="H803" s="352"/>
      <c r="I803" s="352"/>
      <c r="J803" s="352"/>
      <c r="K803" s="353"/>
      <c r="L803" s="401" t="s">
        <v>775</v>
      </c>
      <c r="M803" s="402"/>
      <c r="N803" s="402"/>
      <c r="O803" s="402"/>
      <c r="P803" s="402"/>
      <c r="Q803" s="402"/>
      <c r="R803" s="402"/>
      <c r="S803" s="402"/>
      <c r="T803" s="402"/>
      <c r="U803" s="402"/>
      <c r="V803" s="402"/>
      <c r="W803" s="402"/>
      <c r="X803" s="403"/>
      <c r="Y803" s="398">
        <v>12</v>
      </c>
      <c r="Z803" s="399"/>
      <c r="AA803" s="399"/>
      <c r="AB803" s="405"/>
      <c r="AC803" s="351" t="s">
        <v>794</v>
      </c>
      <c r="AD803" s="352"/>
      <c r="AE803" s="352"/>
      <c r="AF803" s="352"/>
      <c r="AG803" s="353"/>
      <c r="AH803" s="401"/>
      <c r="AI803" s="402"/>
      <c r="AJ803" s="402"/>
      <c r="AK803" s="402"/>
      <c r="AL803" s="402"/>
      <c r="AM803" s="402"/>
      <c r="AN803" s="402"/>
      <c r="AO803" s="402"/>
      <c r="AP803" s="402"/>
      <c r="AQ803" s="402"/>
      <c r="AR803" s="402"/>
      <c r="AS803" s="402"/>
      <c r="AT803" s="403"/>
      <c r="AU803" s="398">
        <v>2</v>
      </c>
      <c r="AV803" s="399"/>
      <c r="AW803" s="399"/>
      <c r="AX803" s="400"/>
      <c r="AY803">
        <f t="shared" si="115"/>
        <v>2</v>
      </c>
    </row>
    <row r="804" spans="1:51" ht="27" customHeight="1" x14ac:dyDescent="0.15">
      <c r="A804" s="555"/>
      <c r="B804" s="759"/>
      <c r="C804" s="759"/>
      <c r="D804" s="759"/>
      <c r="E804" s="759"/>
      <c r="F804" s="760"/>
      <c r="G804" s="351" t="s">
        <v>794</v>
      </c>
      <c r="H804" s="352"/>
      <c r="I804" s="352"/>
      <c r="J804" s="352"/>
      <c r="K804" s="353"/>
      <c r="L804" s="401"/>
      <c r="M804" s="402"/>
      <c r="N804" s="402"/>
      <c r="O804" s="402"/>
      <c r="P804" s="402"/>
      <c r="Q804" s="402"/>
      <c r="R804" s="402"/>
      <c r="S804" s="402"/>
      <c r="T804" s="402"/>
      <c r="U804" s="402"/>
      <c r="V804" s="402"/>
      <c r="W804" s="402"/>
      <c r="X804" s="403"/>
      <c r="Y804" s="398">
        <v>1</v>
      </c>
      <c r="Z804" s="399"/>
      <c r="AA804" s="399"/>
      <c r="AB804" s="405"/>
      <c r="AC804" s="351" t="s">
        <v>795</v>
      </c>
      <c r="AD804" s="352"/>
      <c r="AE804" s="352"/>
      <c r="AF804" s="352"/>
      <c r="AG804" s="353"/>
      <c r="AH804" s="401"/>
      <c r="AI804" s="402"/>
      <c r="AJ804" s="402"/>
      <c r="AK804" s="402"/>
      <c r="AL804" s="402"/>
      <c r="AM804" s="402"/>
      <c r="AN804" s="402"/>
      <c r="AO804" s="402"/>
      <c r="AP804" s="402"/>
      <c r="AQ804" s="402"/>
      <c r="AR804" s="402"/>
      <c r="AS804" s="402"/>
      <c r="AT804" s="403"/>
      <c r="AU804" s="398">
        <v>2</v>
      </c>
      <c r="AV804" s="399"/>
      <c r="AW804" s="399"/>
      <c r="AX804" s="400"/>
      <c r="AY804">
        <f t="shared" si="115"/>
        <v>2</v>
      </c>
    </row>
    <row r="805" spans="1:51" ht="24.75" customHeight="1" x14ac:dyDescent="0.15">
      <c r="A805" s="555"/>
      <c r="B805" s="759"/>
      <c r="C805" s="759"/>
      <c r="D805" s="759"/>
      <c r="E805" s="759"/>
      <c r="F805" s="760"/>
      <c r="G805" s="351" t="s">
        <v>795</v>
      </c>
      <c r="H805" s="352"/>
      <c r="I805" s="352"/>
      <c r="J805" s="352"/>
      <c r="K805" s="353"/>
      <c r="L805" s="401"/>
      <c r="M805" s="402"/>
      <c r="N805" s="402"/>
      <c r="O805" s="402"/>
      <c r="P805" s="402"/>
      <c r="Q805" s="402"/>
      <c r="R805" s="402"/>
      <c r="S805" s="402"/>
      <c r="T805" s="402"/>
      <c r="U805" s="402"/>
      <c r="V805" s="402"/>
      <c r="W805" s="402"/>
      <c r="X805" s="403"/>
      <c r="Y805" s="398">
        <v>2</v>
      </c>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5"/>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5"/>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5"/>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5"/>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5"/>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5"/>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55"/>
      <c r="B812" s="759"/>
      <c r="C812" s="759"/>
      <c r="D812" s="759"/>
      <c r="E812" s="759"/>
      <c r="F812" s="760"/>
      <c r="G812" s="409" t="s">
        <v>20</v>
      </c>
      <c r="H812" s="410"/>
      <c r="I812" s="410"/>
      <c r="J812" s="410"/>
      <c r="K812" s="410"/>
      <c r="L812" s="411"/>
      <c r="M812" s="412"/>
      <c r="N812" s="412"/>
      <c r="O812" s="412"/>
      <c r="P812" s="412"/>
      <c r="Q812" s="412"/>
      <c r="R812" s="412"/>
      <c r="S812" s="412"/>
      <c r="T812" s="412"/>
      <c r="U812" s="412"/>
      <c r="V812" s="412"/>
      <c r="W812" s="412"/>
      <c r="X812" s="413"/>
      <c r="Y812" s="414">
        <f>SUM(Y802:AB811)</f>
        <v>19</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21</v>
      </c>
      <c r="AV812" s="415"/>
      <c r="AW812" s="415"/>
      <c r="AX812" s="417"/>
      <c r="AY812">
        <f t="shared" si="115"/>
        <v>2</v>
      </c>
    </row>
    <row r="813" spans="1:51" ht="24.75" hidden="1" customHeight="1" x14ac:dyDescent="0.15">
      <c r="A813" s="555"/>
      <c r="B813" s="759"/>
      <c r="C813" s="759"/>
      <c r="D813" s="759"/>
      <c r="E813" s="759"/>
      <c r="F813" s="760"/>
      <c r="G813" s="437" t="s">
        <v>318</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319</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59"/>
      <c r="C814" s="759"/>
      <c r="D814" s="759"/>
      <c r="E814" s="759"/>
      <c r="F814" s="760"/>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59"/>
      <c r="C815" s="759"/>
      <c r="D815" s="759"/>
      <c r="E815" s="759"/>
      <c r="F815" s="760"/>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59"/>
      <c r="C825" s="759"/>
      <c r="D825" s="759"/>
      <c r="E825" s="759"/>
      <c r="F825" s="76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59"/>
      <c r="C826" s="759"/>
      <c r="D826" s="759"/>
      <c r="E826" s="759"/>
      <c r="F826" s="760"/>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59"/>
      <c r="C827" s="759"/>
      <c r="D827" s="759"/>
      <c r="E827" s="759"/>
      <c r="F827" s="760"/>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59"/>
      <c r="C828" s="759"/>
      <c r="D828" s="759"/>
      <c r="E828" s="759"/>
      <c r="F828" s="760"/>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59"/>
      <c r="C838" s="759"/>
      <c r="D838" s="759"/>
      <c r="E838" s="759"/>
      <c r="F838" s="76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49" t="s">
        <v>342</v>
      </c>
      <c r="AM839" s="950"/>
      <c r="AN839" s="950"/>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364</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808</v>
      </c>
      <c r="D845" s="418"/>
      <c r="E845" s="418"/>
      <c r="F845" s="418"/>
      <c r="G845" s="418"/>
      <c r="H845" s="418"/>
      <c r="I845" s="418"/>
      <c r="J845" s="419" t="s">
        <v>824</v>
      </c>
      <c r="K845" s="420"/>
      <c r="L845" s="420"/>
      <c r="M845" s="420"/>
      <c r="N845" s="420"/>
      <c r="O845" s="420"/>
      <c r="P845" s="317" t="s">
        <v>818</v>
      </c>
      <c r="Q845" s="318"/>
      <c r="R845" s="318"/>
      <c r="S845" s="318"/>
      <c r="T845" s="318"/>
      <c r="U845" s="318"/>
      <c r="V845" s="318"/>
      <c r="W845" s="318"/>
      <c r="X845" s="318"/>
      <c r="Y845" s="319">
        <v>51</v>
      </c>
      <c r="Z845" s="320"/>
      <c r="AA845" s="320"/>
      <c r="AB845" s="321"/>
      <c r="AC845" s="323" t="s">
        <v>80</v>
      </c>
      <c r="AD845" s="324"/>
      <c r="AE845" s="324"/>
      <c r="AF845" s="324"/>
      <c r="AG845" s="324"/>
      <c r="AH845" s="330" t="s">
        <v>819</v>
      </c>
      <c r="AI845" s="331"/>
      <c r="AJ845" s="331"/>
      <c r="AK845" s="331"/>
      <c r="AL845" s="330" t="s">
        <v>819</v>
      </c>
      <c r="AM845" s="331"/>
      <c r="AN845" s="331"/>
      <c r="AO845" s="331"/>
      <c r="AP845" s="322" t="s">
        <v>819</v>
      </c>
      <c r="AQ845" s="322"/>
      <c r="AR845" s="322"/>
      <c r="AS845" s="322"/>
      <c r="AT845" s="322"/>
      <c r="AU845" s="322"/>
      <c r="AV845" s="322"/>
      <c r="AW845" s="322"/>
      <c r="AX845" s="322"/>
    </row>
    <row r="846" spans="1:51" ht="30" customHeight="1" x14ac:dyDescent="0.15">
      <c r="A846" s="404">
        <v>2</v>
      </c>
      <c r="B846" s="404">
        <v>1</v>
      </c>
      <c r="C846" s="421" t="s">
        <v>809</v>
      </c>
      <c r="D846" s="418"/>
      <c r="E846" s="418"/>
      <c r="F846" s="418"/>
      <c r="G846" s="418"/>
      <c r="H846" s="418"/>
      <c r="I846" s="418"/>
      <c r="J846" s="419" t="s">
        <v>824</v>
      </c>
      <c r="K846" s="420"/>
      <c r="L846" s="420"/>
      <c r="M846" s="420"/>
      <c r="N846" s="420"/>
      <c r="O846" s="420"/>
      <c r="P846" s="317" t="s">
        <v>818</v>
      </c>
      <c r="Q846" s="318"/>
      <c r="R846" s="318"/>
      <c r="S846" s="318"/>
      <c r="T846" s="318"/>
      <c r="U846" s="318"/>
      <c r="V846" s="318"/>
      <c r="W846" s="318"/>
      <c r="X846" s="318"/>
      <c r="Y846" s="319">
        <v>31</v>
      </c>
      <c r="Z846" s="320"/>
      <c r="AA846" s="320"/>
      <c r="AB846" s="321"/>
      <c r="AC846" s="323" t="s">
        <v>80</v>
      </c>
      <c r="AD846" s="324"/>
      <c r="AE846" s="324"/>
      <c r="AF846" s="324"/>
      <c r="AG846" s="324"/>
      <c r="AH846" s="330" t="s">
        <v>819</v>
      </c>
      <c r="AI846" s="331"/>
      <c r="AJ846" s="331"/>
      <c r="AK846" s="331"/>
      <c r="AL846" s="330" t="s">
        <v>819</v>
      </c>
      <c r="AM846" s="331"/>
      <c r="AN846" s="331"/>
      <c r="AO846" s="331"/>
      <c r="AP846" s="322" t="s">
        <v>819</v>
      </c>
      <c r="AQ846" s="322"/>
      <c r="AR846" s="322"/>
      <c r="AS846" s="322"/>
      <c r="AT846" s="322"/>
      <c r="AU846" s="322"/>
      <c r="AV846" s="322"/>
      <c r="AW846" s="322"/>
      <c r="AX846" s="322"/>
      <c r="AY846">
        <f>COUNTA($C$846)</f>
        <v>1</v>
      </c>
    </row>
    <row r="847" spans="1:51" ht="30" customHeight="1" x14ac:dyDescent="0.15">
      <c r="A847" s="404">
        <v>3</v>
      </c>
      <c r="B847" s="404">
        <v>1</v>
      </c>
      <c r="C847" s="421" t="s">
        <v>810</v>
      </c>
      <c r="D847" s="418"/>
      <c r="E847" s="418"/>
      <c r="F847" s="418"/>
      <c r="G847" s="418"/>
      <c r="H847" s="418"/>
      <c r="I847" s="418"/>
      <c r="J847" s="419" t="s">
        <v>824</v>
      </c>
      <c r="K847" s="420"/>
      <c r="L847" s="420"/>
      <c r="M847" s="420"/>
      <c r="N847" s="420"/>
      <c r="O847" s="420"/>
      <c r="P847" s="317" t="s">
        <v>818</v>
      </c>
      <c r="Q847" s="318"/>
      <c r="R847" s="318"/>
      <c r="S847" s="318"/>
      <c r="T847" s="318"/>
      <c r="U847" s="318"/>
      <c r="V847" s="318"/>
      <c r="W847" s="318"/>
      <c r="X847" s="318"/>
      <c r="Y847" s="319">
        <v>31</v>
      </c>
      <c r="Z847" s="320"/>
      <c r="AA847" s="320"/>
      <c r="AB847" s="321"/>
      <c r="AC847" s="323" t="s">
        <v>80</v>
      </c>
      <c r="AD847" s="324"/>
      <c r="AE847" s="324"/>
      <c r="AF847" s="324"/>
      <c r="AG847" s="324"/>
      <c r="AH847" s="330" t="s">
        <v>819</v>
      </c>
      <c r="AI847" s="331"/>
      <c r="AJ847" s="331"/>
      <c r="AK847" s="331"/>
      <c r="AL847" s="330" t="s">
        <v>819</v>
      </c>
      <c r="AM847" s="331"/>
      <c r="AN847" s="331"/>
      <c r="AO847" s="331"/>
      <c r="AP847" s="322" t="s">
        <v>819</v>
      </c>
      <c r="AQ847" s="322"/>
      <c r="AR847" s="322"/>
      <c r="AS847" s="322"/>
      <c r="AT847" s="322"/>
      <c r="AU847" s="322"/>
      <c r="AV847" s="322"/>
      <c r="AW847" s="322"/>
      <c r="AX847" s="322"/>
      <c r="AY847">
        <f>COUNTA($C$847)</f>
        <v>1</v>
      </c>
    </row>
    <row r="848" spans="1:51" ht="30" customHeight="1" x14ac:dyDescent="0.15">
      <c r="A848" s="404">
        <v>4</v>
      </c>
      <c r="B848" s="404">
        <v>1</v>
      </c>
      <c r="C848" s="421" t="s">
        <v>811</v>
      </c>
      <c r="D848" s="418"/>
      <c r="E848" s="418"/>
      <c r="F848" s="418"/>
      <c r="G848" s="418"/>
      <c r="H848" s="418"/>
      <c r="I848" s="418"/>
      <c r="J848" s="419" t="s">
        <v>824</v>
      </c>
      <c r="K848" s="420"/>
      <c r="L848" s="420"/>
      <c r="M848" s="420"/>
      <c r="N848" s="420"/>
      <c r="O848" s="420"/>
      <c r="P848" s="317" t="s">
        <v>818</v>
      </c>
      <c r="Q848" s="318"/>
      <c r="R848" s="318"/>
      <c r="S848" s="318"/>
      <c r="T848" s="318"/>
      <c r="U848" s="318"/>
      <c r="V848" s="318"/>
      <c r="W848" s="318"/>
      <c r="X848" s="318"/>
      <c r="Y848" s="319">
        <v>25</v>
      </c>
      <c r="Z848" s="320"/>
      <c r="AA848" s="320"/>
      <c r="AB848" s="321"/>
      <c r="AC848" s="323" t="s">
        <v>80</v>
      </c>
      <c r="AD848" s="324"/>
      <c r="AE848" s="324"/>
      <c r="AF848" s="324"/>
      <c r="AG848" s="324"/>
      <c r="AH848" s="330" t="s">
        <v>819</v>
      </c>
      <c r="AI848" s="331"/>
      <c r="AJ848" s="331"/>
      <c r="AK848" s="331"/>
      <c r="AL848" s="330" t="s">
        <v>819</v>
      </c>
      <c r="AM848" s="331"/>
      <c r="AN848" s="331"/>
      <c r="AO848" s="331"/>
      <c r="AP848" s="322" t="s">
        <v>819</v>
      </c>
      <c r="AQ848" s="322"/>
      <c r="AR848" s="322"/>
      <c r="AS848" s="322"/>
      <c r="AT848" s="322"/>
      <c r="AU848" s="322"/>
      <c r="AV848" s="322"/>
      <c r="AW848" s="322"/>
      <c r="AX848" s="322"/>
      <c r="AY848">
        <f>COUNTA($C$848)</f>
        <v>1</v>
      </c>
    </row>
    <row r="849" spans="1:51" ht="30" customHeight="1" x14ac:dyDescent="0.15">
      <c r="A849" s="404">
        <v>5</v>
      </c>
      <c r="B849" s="404">
        <v>1</v>
      </c>
      <c r="C849" s="421" t="s">
        <v>812</v>
      </c>
      <c r="D849" s="418"/>
      <c r="E849" s="418"/>
      <c r="F849" s="418"/>
      <c r="G849" s="418"/>
      <c r="H849" s="418"/>
      <c r="I849" s="418"/>
      <c r="J849" s="419" t="s">
        <v>824</v>
      </c>
      <c r="K849" s="420"/>
      <c r="L849" s="420"/>
      <c r="M849" s="420"/>
      <c r="N849" s="420"/>
      <c r="O849" s="420"/>
      <c r="P849" s="317" t="s">
        <v>818</v>
      </c>
      <c r="Q849" s="318"/>
      <c r="R849" s="318"/>
      <c r="S849" s="318"/>
      <c r="T849" s="318"/>
      <c r="U849" s="318"/>
      <c r="V849" s="318"/>
      <c r="W849" s="318"/>
      <c r="X849" s="318"/>
      <c r="Y849" s="319">
        <v>22</v>
      </c>
      <c r="Z849" s="320"/>
      <c r="AA849" s="320"/>
      <c r="AB849" s="321"/>
      <c r="AC849" s="323" t="s">
        <v>80</v>
      </c>
      <c r="AD849" s="324"/>
      <c r="AE849" s="324"/>
      <c r="AF849" s="324"/>
      <c r="AG849" s="324"/>
      <c r="AH849" s="330" t="s">
        <v>819</v>
      </c>
      <c r="AI849" s="331"/>
      <c r="AJ849" s="331"/>
      <c r="AK849" s="331"/>
      <c r="AL849" s="330" t="s">
        <v>819</v>
      </c>
      <c r="AM849" s="331"/>
      <c r="AN849" s="331"/>
      <c r="AO849" s="331"/>
      <c r="AP849" s="322" t="s">
        <v>819</v>
      </c>
      <c r="AQ849" s="322"/>
      <c r="AR849" s="322"/>
      <c r="AS849" s="322"/>
      <c r="AT849" s="322"/>
      <c r="AU849" s="322"/>
      <c r="AV849" s="322"/>
      <c r="AW849" s="322"/>
      <c r="AX849" s="322"/>
      <c r="AY849">
        <f>COUNTA($C$849)</f>
        <v>1</v>
      </c>
    </row>
    <row r="850" spans="1:51" ht="30" customHeight="1" x14ac:dyDescent="0.15">
      <c r="A850" s="404">
        <v>6</v>
      </c>
      <c r="B850" s="404">
        <v>1</v>
      </c>
      <c r="C850" s="421" t="s">
        <v>813</v>
      </c>
      <c r="D850" s="418"/>
      <c r="E850" s="418"/>
      <c r="F850" s="418"/>
      <c r="G850" s="418"/>
      <c r="H850" s="418"/>
      <c r="I850" s="418"/>
      <c r="J850" s="419" t="s">
        <v>824</v>
      </c>
      <c r="K850" s="420"/>
      <c r="L850" s="420"/>
      <c r="M850" s="420"/>
      <c r="N850" s="420"/>
      <c r="O850" s="420"/>
      <c r="P850" s="317" t="s">
        <v>818</v>
      </c>
      <c r="Q850" s="318"/>
      <c r="R850" s="318"/>
      <c r="S850" s="318"/>
      <c r="T850" s="318"/>
      <c r="U850" s="318"/>
      <c r="V850" s="318"/>
      <c r="W850" s="318"/>
      <c r="X850" s="318"/>
      <c r="Y850" s="319">
        <v>21</v>
      </c>
      <c r="Z850" s="320"/>
      <c r="AA850" s="320"/>
      <c r="AB850" s="321"/>
      <c r="AC850" s="323" t="s">
        <v>80</v>
      </c>
      <c r="AD850" s="324"/>
      <c r="AE850" s="324"/>
      <c r="AF850" s="324"/>
      <c r="AG850" s="324"/>
      <c r="AH850" s="330" t="s">
        <v>819</v>
      </c>
      <c r="AI850" s="331"/>
      <c r="AJ850" s="331"/>
      <c r="AK850" s="331"/>
      <c r="AL850" s="330" t="s">
        <v>819</v>
      </c>
      <c r="AM850" s="331"/>
      <c r="AN850" s="331"/>
      <c r="AO850" s="331"/>
      <c r="AP850" s="322" t="s">
        <v>819</v>
      </c>
      <c r="AQ850" s="322"/>
      <c r="AR850" s="322"/>
      <c r="AS850" s="322"/>
      <c r="AT850" s="322"/>
      <c r="AU850" s="322"/>
      <c r="AV850" s="322"/>
      <c r="AW850" s="322"/>
      <c r="AX850" s="322"/>
      <c r="AY850">
        <f>COUNTA($C$850)</f>
        <v>1</v>
      </c>
    </row>
    <row r="851" spans="1:51" ht="30" customHeight="1" x14ac:dyDescent="0.15">
      <c r="A851" s="404">
        <v>7</v>
      </c>
      <c r="B851" s="404">
        <v>1</v>
      </c>
      <c r="C851" s="421" t="s">
        <v>814</v>
      </c>
      <c r="D851" s="418"/>
      <c r="E851" s="418"/>
      <c r="F851" s="418"/>
      <c r="G851" s="418"/>
      <c r="H851" s="418"/>
      <c r="I851" s="418"/>
      <c r="J851" s="419" t="s">
        <v>824</v>
      </c>
      <c r="K851" s="420"/>
      <c r="L851" s="420"/>
      <c r="M851" s="420"/>
      <c r="N851" s="420"/>
      <c r="O851" s="420"/>
      <c r="P851" s="317" t="s">
        <v>818</v>
      </c>
      <c r="Q851" s="318"/>
      <c r="R851" s="318"/>
      <c r="S851" s="318"/>
      <c r="T851" s="318"/>
      <c r="U851" s="318"/>
      <c r="V851" s="318"/>
      <c r="W851" s="318"/>
      <c r="X851" s="318"/>
      <c r="Y851" s="319">
        <v>21</v>
      </c>
      <c r="Z851" s="320"/>
      <c r="AA851" s="320"/>
      <c r="AB851" s="321"/>
      <c r="AC851" s="323" t="s">
        <v>80</v>
      </c>
      <c r="AD851" s="324"/>
      <c r="AE851" s="324"/>
      <c r="AF851" s="324"/>
      <c r="AG851" s="324"/>
      <c r="AH851" s="330" t="s">
        <v>819</v>
      </c>
      <c r="AI851" s="331"/>
      <c r="AJ851" s="331"/>
      <c r="AK851" s="331"/>
      <c r="AL851" s="330" t="s">
        <v>819</v>
      </c>
      <c r="AM851" s="331"/>
      <c r="AN851" s="331"/>
      <c r="AO851" s="331"/>
      <c r="AP851" s="322" t="s">
        <v>819</v>
      </c>
      <c r="AQ851" s="322"/>
      <c r="AR851" s="322"/>
      <c r="AS851" s="322"/>
      <c r="AT851" s="322"/>
      <c r="AU851" s="322"/>
      <c r="AV851" s="322"/>
      <c r="AW851" s="322"/>
      <c r="AX851" s="322"/>
      <c r="AY851">
        <f>COUNTA($C$851)</f>
        <v>1</v>
      </c>
    </row>
    <row r="852" spans="1:51" ht="30" customHeight="1" x14ac:dyDescent="0.15">
      <c r="A852" s="404">
        <v>8</v>
      </c>
      <c r="B852" s="404">
        <v>1</v>
      </c>
      <c r="C852" s="421" t="s">
        <v>815</v>
      </c>
      <c r="D852" s="418"/>
      <c r="E852" s="418"/>
      <c r="F852" s="418"/>
      <c r="G852" s="418"/>
      <c r="H852" s="418"/>
      <c r="I852" s="418"/>
      <c r="J852" s="419" t="s">
        <v>824</v>
      </c>
      <c r="K852" s="420"/>
      <c r="L852" s="420"/>
      <c r="M852" s="420"/>
      <c r="N852" s="420"/>
      <c r="O852" s="420"/>
      <c r="P852" s="317" t="s">
        <v>818</v>
      </c>
      <c r="Q852" s="318"/>
      <c r="R852" s="318"/>
      <c r="S852" s="318"/>
      <c r="T852" s="318"/>
      <c r="U852" s="318"/>
      <c r="V852" s="318"/>
      <c r="W852" s="318"/>
      <c r="X852" s="318"/>
      <c r="Y852" s="319">
        <v>21</v>
      </c>
      <c r="Z852" s="320"/>
      <c r="AA852" s="320"/>
      <c r="AB852" s="321"/>
      <c r="AC852" s="323" t="s">
        <v>80</v>
      </c>
      <c r="AD852" s="324"/>
      <c r="AE852" s="324"/>
      <c r="AF852" s="324"/>
      <c r="AG852" s="324"/>
      <c r="AH852" s="330" t="s">
        <v>819</v>
      </c>
      <c r="AI852" s="331"/>
      <c r="AJ852" s="331"/>
      <c r="AK852" s="331"/>
      <c r="AL852" s="330" t="s">
        <v>819</v>
      </c>
      <c r="AM852" s="331"/>
      <c r="AN852" s="331"/>
      <c r="AO852" s="331"/>
      <c r="AP852" s="322" t="s">
        <v>819</v>
      </c>
      <c r="AQ852" s="322"/>
      <c r="AR852" s="322"/>
      <c r="AS852" s="322"/>
      <c r="AT852" s="322"/>
      <c r="AU852" s="322"/>
      <c r="AV852" s="322"/>
      <c r="AW852" s="322"/>
      <c r="AX852" s="322"/>
      <c r="AY852">
        <f>COUNTA($C$852)</f>
        <v>1</v>
      </c>
    </row>
    <row r="853" spans="1:51" ht="30" customHeight="1" x14ac:dyDescent="0.15">
      <c r="A853" s="404">
        <v>9</v>
      </c>
      <c r="B853" s="404">
        <v>1</v>
      </c>
      <c r="C853" s="421" t="s">
        <v>816</v>
      </c>
      <c r="D853" s="418"/>
      <c r="E853" s="418"/>
      <c r="F853" s="418"/>
      <c r="G853" s="418"/>
      <c r="H853" s="418"/>
      <c r="I853" s="418"/>
      <c r="J853" s="419" t="s">
        <v>824</v>
      </c>
      <c r="K853" s="420"/>
      <c r="L853" s="420"/>
      <c r="M853" s="420"/>
      <c r="N853" s="420"/>
      <c r="O853" s="420"/>
      <c r="P853" s="317" t="s">
        <v>818</v>
      </c>
      <c r="Q853" s="318"/>
      <c r="R853" s="318"/>
      <c r="S853" s="318"/>
      <c r="T853" s="318"/>
      <c r="U853" s="318"/>
      <c r="V853" s="318"/>
      <c r="W853" s="318"/>
      <c r="X853" s="318"/>
      <c r="Y853" s="319">
        <v>19</v>
      </c>
      <c r="Z853" s="320"/>
      <c r="AA853" s="320"/>
      <c r="AB853" s="321"/>
      <c r="AC853" s="323" t="s">
        <v>80</v>
      </c>
      <c r="AD853" s="324"/>
      <c r="AE853" s="324"/>
      <c r="AF853" s="324"/>
      <c r="AG853" s="324"/>
      <c r="AH853" s="330" t="s">
        <v>819</v>
      </c>
      <c r="AI853" s="331"/>
      <c r="AJ853" s="331"/>
      <c r="AK853" s="331"/>
      <c r="AL853" s="330" t="s">
        <v>819</v>
      </c>
      <c r="AM853" s="331"/>
      <c r="AN853" s="331"/>
      <c r="AO853" s="331"/>
      <c r="AP853" s="322" t="s">
        <v>819</v>
      </c>
      <c r="AQ853" s="322"/>
      <c r="AR853" s="322"/>
      <c r="AS853" s="322"/>
      <c r="AT853" s="322"/>
      <c r="AU853" s="322"/>
      <c r="AV853" s="322"/>
      <c r="AW853" s="322"/>
      <c r="AX853" s="322"/>
      <c r="AY853">
        <f>COUNTA($C$853)</f>
        <v>1</v>
      </c>
    </row>
    <row r="854" spans="1:51" ht="30" customHeight="1" x14ac:dyDescent="0.15">
      <c r="A854" s="404">
        <v>10</v>
      </c>
      <c r="B854" s="404">
        <v>1</v>
      </c>
      <c r="C854" s="421" t="s">
        <v>817</v>
      </c>
      <c r="D854" s="418"/>
      <c r="E854" s="418"/>
      <c r="F854" s="418"/>
      <c r="G854" s="418"/>
      <c r="H854" s="418"/>
      <c r="I854" s="418"/>
      <c r="J854" s="419" t="s">
        <v>824</v>
      </c>
      <c r="K854" s="420"/>
      <c r="L854" s="420"/>
      <c r="M854" s="420"/>
      <c r="N854" s="420"/>
      <c r="O854" s="420"/>
      <c r="P854" s="317" t="s">
        <v>818</v>
      </c>
      <c r="Q854" s="318"/>
      <c r="R854" s="318"/>
      <c r="S854" s="318"/>
      <c r="T854" s="318"/>
      <c r="U854" s="318"/>
      <c r="V854" s="318"/>
      <c r="W854" s="318"/>
      <c r="X854" s="318"/>
      <c r="Y854" s="319">
        <v>19</v>
      </c>
      <c r="Z854" s="320"/>
      <c r="AA854" s="320"/>
      <c r="AB854" s="321"/>
      <c r="AC854" s="323" t="s">
        <v>80</v>
      </c>
      <c r="AD854" s="324"/>
      <c r="AE854" s="324"/>
      <c r="AF854" s="324"/>
      <c r="AG854" s="324"/>
      <c r="AH854" s="330" t="s">
        <v>819</v>
      </c>
      <c r="AI854" s="331"/>
      <c r="AJ854" s="331"/>
      <c r="AK854" s="331"/>
      <c r="AL854" s="330" t="s">
        <v>819</v>
      </c>
      <c r="AM854" s="331"/>
      <c r="AN854" s="331"/>
      <c r="AO854" s="331"/>
      <c r="AP854" s="322" t="s">
        <v>819</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5.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364</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41.25" customHeight="1" x14ac:dyDescent="0.15">
      <c r="A878" s="404">
        <v>1</v>
      </c>
      <c r="B878" s="404">
        <v>1</v>
      </c>
      <c r="C878" s="421" t="s">
        <v>757</v>
      </c>
      <c r="D878" s="418"/>
      <c r="E878" s="418"/>
      <c r="F878" s="418"/>
      <c r="G878" s="418"/>
      <c r="H878" s="418"/>
      <c r="I878" s="418"/>
      <c r="J878" s="419">
        <v>1010001067359</v>
      </c>
      <c r="K878" s="420"/>
      <c r="L878" s="420"/>
      <c r="M878" s="420"/>
      <c r="N878" s="420"/>
      <c r="O878" s="420"/>
      <c r="P878" s="424" t="s">
        <v>758</v>
      </c>
      <c r="Q878" s="425"/>
      <c r="R878" s="425"/>
      <c r="S878" s="425"/>
      <c r="T878" s="425"/>
      <c r="U878" s="425"/>
      <c r="V878" s="425"/>
      <c r="W878" s="425"/>
      <c r="X878" s="425"/>
      <c r="Y878" s="319">
        <v>148</v>
      </c>
      <c r="Z878" s="320"/>
      <c r="AA878" s="320"/>
      <c r="AB878" s="321"/>
      <c r="AC878" s="323" t="s">
        <v>370</v>
      </c>
      <c r="AD878" s="324"/>
      <c r="AE878" s="324"/>
      <c r="AF878" s="324"/>
      <c r="AG878" s="324"/>
      <c r="AH878" s="330">
        <v>1</v>
      </c>
      <c r="AI878" s="331"/>
      <c r="AJ878" s="331"/>
      <c r="AK878" s="331"/>
      <c r="AL878" s="327">
        <v>80.13</v>
      </c>
      <c r="AM878" s="328"/>
      <c r="AN878" s="328"/>
      <c r="AO878" s="329"/>
      <c r="AP878" s="322" t="s">
        <v>792</v>
      </c>
      <c r="AQ878" s="322"/>
      <c r="AR878" s="322"/>
      <c r="AS878" s="322"/>
      <c r="AT878" s="322"/>
      <c r="AU878" s="322"/>
      <c r="AV878" s="322"/>
      <c r="AW878" s="322"/>
      <c r="AX878" s="322"/>
      <c r="AY878">
        <f t="shared" si="118"/>
        <v>1</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3.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364</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42" customHeight="1" x14ac:dyDescent="0.15">
      <c r="A911" s="404">
        <v>1</v>
      </c>
      <c r="B911" s="404">
        <v>1</v>
      </c>
      <c r="C911" s="421" t="s">
        <v>777</v>
      </c>
      <c r="D911" s="418"/>
      <c r="E911" s="418"/>
      <c r="F911" s="418"/>
      <c r="G911" s="418"/>
      <c r="H911" s="418"/>
      <c r="I911" s="418"/>
      <c r="J911" s="419">
        <v>3010401011971</v>
      </c>
      <c r="K911" s="420"/>
      <c r="L911" s="420"/>
      <c r="M911" s="420"/>
      <c r="N911" s="420"/>
      <c r="O911" s="420"/>
      <c r="P911" s="317" t="s">
        <v>778</v>
      </c>
      <c r="Q911" s="318"/>
      <c r="R911" s="318"/>
      <c r="S911" s="318"/>
      <c r="T911" s="318"/>
      <c r="U911" s="318"/>
      <c r="V911" s="318"/>
      <c r="W911" s="318"/>
      <c r="X911" s="318"/>
      <c r="Y911" s="319">
        <v>19</v>
      </c>
      <c r="Z911" s="320"/>
      <c r="AA911" s="320"/>
      <c r="AB911" s="321"/>
      <c r="AC911" s="323" t="s">
        <v>370</v>
      </c>
      <c r="AD911" s="324"/>
      <c r="AE911" s="324"/>
      <c r="AF911" s="324"/>
      <c r="AG911" s="324"/>
      <c r="AH911" s="330">
        <v>4</v>
      </c>
      <c r="AI911" s="331"/>
      <c r="AJ911" s="331"/>
      <c r="AK911" s="331"/>
      <c r="AL911" s="327">
        <v>55.41</v>
      </c>
      <c r="AM911" s="328"/>
      <c r="AN911" s="328"/>
      <c r="AO911" s="329"/>
      <c r="AP911" s="322" t="s">
        <v>792</v>
      </c>
      <c r="AQ911" s="322"/>
      <c r="AR911" s="322"/>
      <c r="AS911" s="322"/>
      <c r="AT911" s="322"/>
      <c r="AU911" s="322"/>
      <c r="AV911" s="322"/>
      <c r="AW911" s="322"/>
      <c r="AX911" s="322"/>
      <c r="AY911">
        <f t="shared" si="119"/>
        <v>1</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10.5"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364</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1</v>
      </c>
    </row>
    <row r="944" spans="1:51" ht="42" customHeight="1" x14ac:dyDescent="0.15">
      <c r="A944" s="404">
        <v>1</v>
      </c>
      <c r="B944" s="404">
        <v>1</v>
      </c>
      <c r="C944" s="421" t="s">
        <v>779</v>
      </c>
      <c r="D944" s="418"/>
      <c r="E944" s="418"/>
      <c r="F944" s="418"/>
      <c r="G944" s="418"/>
      <c r="H944" s="418"/>
      <c r="I944" s="418"/>
      <c r="J944" s="419">
        <v>3120001071843</v>
      </c>
      <c r="K944" s="420"/>
      <c r="L944" s="420"/>
      <c r="M944" s="420"/>
      <c r="N944" s="420"/>
      <c r="O944" s="420"/>
      <c r="P944" s="317" t="s">
        <v>780</v>
      </c>
      <c r="Q944" s="318"/>
      <c r="R944" s="318"/>
      <c r="S944" s="318"/>
      <c r="T944" s="318"/>
      <c r="U944" s="318"/>
      <c r="V944" s="318"/>
      <c r="W944" s="318"/>
      <c r="X944" s="318"/>
      <c r="Y944" s="319">
        <v>21</v>
      </c>
      <c r="Z944" s="320"/>
      <c r="AA944" s="320"/>
      <c r="AB944" s="321"/>
      <c r="AC944" s="323" t="s">
        <v>370</v>
      </c>
      <c r="AD944" s="324"/>
      <c r="AE944" s="324"/>
      <c r="AF944" s="324"/>
      <c r="AG944" s="324"/>
      <c r="AH944" s="330">
        <v>3</v>
      </c>
      <c r="AI944" s="331"/>
      <c r="AJ944" s="331"/>
      <c r="AK944" s="331"/>
      <c r="AL944" s="327">
        <v>70.39</v>
      </c>
      <c r="AM944" s="328"/>
      <c r="AN944" s="328"/>
      <c r="AO944" s="329"/>
      <c r="AP944" s="322" t="s">
        <v>792</v>
      </c>
      <c r="AQ944" s="322"/>
      <c r="AR944" s="322"/>
      <c r="AS944" s="322"/>
      <c r="AT944" s="322"/>
      <c r="AU944" s="322"/>
      <c r="AV944" s="322"/>
      <c r="AW944" s="322"/>
      <c r="AX944" s="322"/>
      <c r="AY944">
        <f t="shared" si="120"/>
        <v>1</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364</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364</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364</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364</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1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7"/>
      <c r="AP1109" s="423" t="s">
        <v>328</v>
      </c>
      <c r="AQ1109" s="423"/>
      <c r="AR1109" s="423"/>
      <c r="AS1109" s="423"/>
      <c r="AT1109" s="423"/>
      <c r="AU1109" s="423"/>
      <c r="AV1109" s="423"/>
      <c r="AW1109" s="423"/>
      <c r="AX1109" s="423"/>
    </row>
    <row r="1110" spans="1:51" ht="30" customHeight="1" x14ac:dyDescent="0.15">
      <c r="A1110" s="404">
        <v>1</v>
      </c>
      <c r="B1110" s="404">
        <v>1</v>
      </c>
      <c r="C1110" s="886"/>
      <c r="D1110" s="886"/>
      <c r="E1110" s="105" t="s">
        <v>789</v>
      </c>
      <c r="F1110" s="104"/>
      <c r="G1110" s="104"/>
      <c r="H1110" s="104"/>
      <c r="I1110" s="106"/>
      <c r="J1110" s="419" t="s">
        <v>789</v>
      </c>
      <c r="K1110" s="420"/>
      <c r="L1110" s="420"/>
      <c r="M1110" s="420"/>
      <c r="N1110" s="420"/>
      <c r="O1110" s="420"/>
      <c r="P1110" s="317" t="s">
        <v>789</v>
      </c>
      <c r="Q1110" s="318"/>
      <c r="R1110" s="318"/>
      <c r="S1110" s="318"/>
      <c r="T1110" s="318"/>
      <c r="U1110" s="318"/>
      <c r="V1110" s="318"/>
      <c r="W1110" s="318"/>
      <c r="X1110" s="318"/>
      <c r="Y1110" s="319" t="s">
        <v>789</v>
      </c>
      <c r="Z1110" s="320"/>
      <c r="AA1110" s="320"/>
      <c r="AB1110" s="321"/>
      <c r="AC1110" s="323"/>
      <c r="AD1110" s="324"/>
      <c r="AE1110" s="324"/>
      <c r="AF1110" s="324"/>
      <c r="AG1110" s="324"/>
      <c r="AH1110" s="325" t="s">
        <v>789</v>
      </c>
      <c r="AI1110" s="326"/>
      <c r="AJ1110" s="326"/>
      <c r="AK1110" s="326"/>
      <c r="AL1110" s="327" t="s">
        <v>789</v>
      </c>
      <c r="AM1110" s="328"/>
      <c r="AN1110" s="328"/>
      <c r="AO1110" s="329"/>
      <c r="AP1110" s="322" t="s">
        <v>789</v>
      </c>
      <c r="AQ1110" s="322"/>
      <c r="AR1110" s="322"/>
      <c r="AS1110" s="322"/>
      <c r="AT1110" s="322"/>
      <c r="AU1110" s="322"/>
      <c r="AV1110" s="322"/>
      <c r="AW1110" s="322"/>
      <c r="AX1110" s="322"/>
    </row>
    <row r="1111" spans="1:51" ht="30" hidden="1" customHeight="1" x14ac:dyDescent="0.15">
      <c r="A1111" s="404">
        <v>2</v>
      </c>
      <c r="B1111" s="404">
        <v>1</v>
      </c>
      <c r="C1111" s="886"/>
      <c r="D1111" s="886"/>
      <c r="E1111" s="888"/>
      <c r="F1111" s="888"/>
      <c r="G1111" s="888"/>
      <c r="H1111" s="888"/>
      <c r="I1111" s="88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6"/>
      <c r="D1112" s="886"/>
      <c r="E1112" s="888"/>
      <c r="F1112" s="888"/>
      <c r="G1112" s="888"/>
      <c r="H1112" s="888"/>
      <c r="I1112" s="88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6"/>
      <c r="D1113" s="886"/>
      <c r="E1113" s="888"/>
      <c r="F1113" s="888"/>
      <c r="G1113" s="888"/>
      <c r="H1113" s="888"/>
      <c r="I1113" s="88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6"/>
      <c r="D1114" s="886"/>
      <c r="E1114" s="888"/>
      <c r="F1114" s="888"/>
      <c r="G1114" s="888"/>
      <c r="H1114" s="888"/>
      <c r="I1114" s="88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6"/>
      <c r="D1115" s="886"/>
      <c r="E1115" s="888"/>
      <c r="F1115" s="888"/>
      <c r="G1115" s="888"/>
      <c r="H1115" s="888"/>
      <c r="I1115" s="88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6"/>
      <c r="D1116" s="886"/>
      <c r="E1116" s="888"/>
      <c r="F1116" s="888"/>
      <c r="G1116" s="888"/>
      <c r="H1116" s="888"/>
      <c r="I1116" s="88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6"/>
      <c r="D1117" s="886"/>
      <c r="E1117" s="888"/>
      <c r="F1117" s="888"/>
      <c r="G1117" s="888"/>
      <c r="H1117" s="888"/>
      <c r="I1117" s="88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6"/>
      <c r="D1118" s="886"/>
      <c r="E1118" s="888"/>
      <c r="F1118" s="888"/>
      <c r="G1118" s="888"/>
      <c r="H1118" s="888"/>
      <c r="I1118" s="88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6"/>
      <c r="D1119" s="886"/>
      <c r="E1119" s="888"/>
      <c r="F1119" s="888"/>
      <c r="G1119" s="888"/>
      <c r="H1119" s="888"/>
      <c r="I1119" s="88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6"/>
      <c r="D1120" s="886"/>
      <c r="E1120" s="888"/>
      <c r="F1120" s="888"/>
      <c r="G1120" s="888"/>
      <c r="H1120" s="888"/>
      <c r="I1120" s="88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6"/>
      <c r="D1121" s="886"/>
      <c r="E1121" s="888"/>
      <c r="F1121" s="888"/>
      <c r="G1121" s="888"/>
      <c r="H1121" s="888"/>
      <c r="I1121" s="88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6"/>
      <c r="D1122" s="886"/>
      <c r="E1122" s="888"/>
      <c r="F1122" s="888"/>
      <c r="G1122" s="888"/>
      <c r="H1122" s="888"/>
      <c r="I1122" s="88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6"/>
      <c r="D1123" s="886"/>
      <c r="E1123" s="888"/>
      <c r="F1123" s="888"/>
      <c r="G1123" s="888"/>
      <c r="H1123" s="888"/>
      <c r="I1123" s="888"/>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6"/>
      <c r="D1124" s="886"/>
      <c r="E1124" s="888"/>
      <c r="F1124" s="888"/>
      <c r="G1124" s="888"/>
      <c r="H1124" s="888"/>
      <c r="I1124" s="888"/>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6"/>
      <c r="D1125" s="886"/>
      <c r="E1125" s="888"/>
      <c r="F1125" s="888"/>
      <c r="G1125" s="888"/>
      <c r="H1125" s="888"/>
      <c r="I1125" s="888"/>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6"/>
      <c r="D1126" s="886"/>
      <c r="E1126" s="888"/>
      <c r="F1126" s="888"/>
      <c r="G1126" s="888"/>
      <c r="H1126" s="888"/>
      <c r="I1126" s="88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6"/>
      <c r="D1127" s="886"/>
      <c r="E1127" s="262"/>
      <c r="F1127" s="888"/>
      <c r="G1127" s="888"/>
      <c r="H1127" s="888"/>
      <c r="I1127" s="88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6"/>
      <c r="D1128" s="886"/>
      <c r="E1128" s="888"/>
      <c r="F1128" s="888"/>
      <c r="G1128" s="888"/>
      <c r="H1128" s="888"/>
      <c r="I1128" s="88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6"/>
      <c r="D1129" s="886"/>
      <c r="E1129" s="888"/>
      <c r="F1129" s="888"/>
      <c r="G1129" s="888"/>
      <c r="H1129" s="888"/>
      <c r="I1129" s="88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6"/>
      <c r="D1130" s="886"/>
      <c r="E1130" s="888"/>
      <c r="F1130" s="888"/>
      <c r="G1130" s="888"/>
      <c r="H1130" s="888"/>
      <c r="I1130" s="88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6"/>
      <c r="D1131" s="886"/>
      <c r="E1131" s="888"/>
      <c r="F1131" s="888"/>
      <c r="G1131" s="888"/>
      <c r="H1131" s="888"/>
      <c r="I1131" s="88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6"/>
      <c r="D1132" s="886"/>
      <c r="E1132" s="888"/>
      <c r="F1132" s="888"/>
      <c r="G1132" s="888"/>
      <c r="H1132" s="888"/>
      <c r="I1132" s="88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6"/>
      <c r="D1133" s="886"/>
      <c r="E1133" s="888"/>
      <c r="F1133" s="888"/>
      <c r="G1133" s="888"/>
      <c r="H1133" s="888"/>
      <c r="I1133" s="88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6"/>
      <c r="D1134" s="886"/>
      <c r="E1134" s="888"/>
      <c r="F1134" s="888"/>
      <c r="G1134" s="888"/>
      <c r="H1134" s="888"/>
      <c r="I1134" s="88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6"/>
      <c r="D1135" s="886"/>
      <c r="E1135" s="888"/>
      <c r="F1135" s="888"/>
      <c r="G1135" s="888"/>
      <c r="H1135" s="888"/>
      <c r="I1135" s="88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6"/>
      <c r="D1136" s="886"/>
      <c r="E1136" s="888"/>
      <c r="F1136" s="888"/>
      <c r="G1136" s="888"/>
      <c r="H1136" s="888"/>
      <c r="I1136" s="88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6"/>
      <c r="D1137" s="886"/>
      <c r="E1137" s="888"/>
      <c r="F1137" s="888"/>
      <c r="G1137" s="888"/>
      <c r="H1137" s="888"/>
      <c r="I1137" s="88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6"/>
      <c r="D1138" s="886"/>
      <c r="E1138" s="888"/>
      <c r="F1138" s="888"/>
      <c r="G1138" s="888"/>
      <c r="H1138" s="888"/>
      <c r="I1138" s="88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6"/>
      <c r="D1139" s="886"/>
      <c r="E1139" s="888"/>
      <c r="F1139" s="888"/>
      <c r="G1139" s="888"/>
      <c r="H1139" s="888"/>
      <c r="I1139" s="88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06:AK1106"/>
    <mergeCell ref="E1109:I1109"/>
    <mergeCell ref="C1109:D1109"/>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1" priority="14003">
      <formula>IF(RIGHT(TEXT(P14,"0.#"),1)=".",FALSE,TRUE)</formula>
    </cfRule>
    <cfRule type="expression" dxfId="2790" priority="14004">
      <formula>IF(RIGHT(TEXT(P14,"0.#"),1)=".",TRUE,FALSE)</formula>
    </cfRule>
  </conditionalFormatting>
  <conditionalFormatting sqref="AE32">
    <cfRule type="expression" dxfId="2789" priority="13993">
      <formula>IF(RIGHT(TEXT(AE32,"0.#"),1)=".",FALSE,TRUE)</formula>
    </cfRule>
    <cfRule type="expression" dxfId="2788" priority="13994">
      <formula>IF(RIGHT(TEXT(AE32,"0.#"),1)=".",TRUE,FALSE)</formula>
    </cfRule>
  </conditionalFormatting>
  <conditionalFormatting sqref="P18:AX18">
    <cfRule type="expression" dxfId="2787" priority="13879">
      <formula>IF(RIGHT(TEXT(P18,"0.#"),1)=".",FALSE,TRUE)</formula>
    </cfRule>
    <cfRule type="expression" dxfId="2786" priority="13880">
      <formula>IF(RIGHT(TEXT(P18,"0.#"),1)=".",TRUE,FALSE)</formula>
    </cfRule>
  </conditionalFormatting>
  <conditionalFormatting sqref="Y790">
    <cfRule type="expression" dxfId="2785" priority="13875">
      <formula>IF(RIGHT(TEXT(Y790,"0.#"),1)=".",FALSE,TRUE)</formula>
    </cfRule>
    <cfRule type="expression" dxfId="2784" priority="13876">
      <formula>IF(RIGHT(TEXT(Y790,"0.#"),1)=".",TRUE,FALSE)</formula>
    </cfRule>
  </conditionalFormatting>
  <conditionalFormatting sqref="Y799">
    <cfRule type="expression" dxfId="2783" priority="13871">
      <formula>IF(RIGHT(TEXT(Y799,"0.#"),1)=".",FALSE,TRUE)</formula>
    </cfRule>
    <cfRule type="expression" dxfId="2782" priority="13872">
      <formula>IF(RIGHT(TEXT(Y799,"0.#"),1)=".",TRUE,FALSE)</formula>
    </cfRule>
  </conditionalFormatting>
  <conditionalFormatting sqref="Y830:Y837 Y828 Y817:Y824 Y815 Y804:Y811 Y802">
    <cfRule type="expression" dxfId="2781" priority="13653">
      <formula>IF(RIGHT(TEXT(Y802,"0.#"),1)=".",FALSE,TRUE)</formula>
    </cfRule>
    <cfRule type="expression" dxfId="2780" priority="13654">
      <formula>IF(RIGHT(TEXT(Y802,"0.#"),1)=".",TRUE,FALSE)</formula>
    </cfRule>
  </conditionalFormatting>
  <conditionalFormatting sqref="P16:AQ17 P15:AX15 P13:AX13">
    <cfRule type="expression" dxfId="2779" priority="13701">
      <formula>IF(RIGHT(TEXT(P13,"0.#"),1)=".",FALSE,TRUE)</formula>
    </cfRule>
    <cfRule type="expression" dxfId="2778" priority="13702">
      <formula>IF(RIGHT(TEXT(P13,"0.#"),1)=".",TRUE,FALSE)</formula>
    </cfRule>
  </conditionalFormatting>
  <conditionalFormatting sqref="P19:AJ19">
    <cfRule type="expression" dxfId="2777" priority="13699">
      <formula>IF(RIGHT(TEXT(P19,"0.#"),1)=".",FALSE,TRUE)</formula>
    </cfRule>
    <cfRule type="expression" dxfId="2776" priority="13700">
      <formula>IF(RIGHT(TEXT(P19,"0.#"),1)=".",TRUE,FALSE)</formula>
    </cfRule>
  </conditionalFormatting>
  <conditionalFormatting sqref="AE101 AQ101">
    <cfRule type="expression" dxfId="2775" priority="13691">
      <formula>IF(RIGHT(TEXT(AE101,"0.#"),1)=".",FALSE,TRUE)</formula>
    </cfRule>
    <cfRule type="expression" dxfId="2774" priority="13692">
      <formula>IF(RIGHT(TEXT(AE101,"0.#"),1)=".",TRUE,FALSE)</formula>
    </cfRule>
  </conditionalFormatting>
  <conditionalFormatting sqref="Y791:Y798 Y789">
    <cfRule type="expression" dxfId="2773" priority="13677">
      <formula>IF(RIGHT(TEXT(Y789,"0.#"),1)=".",FALSE,TRUE)</formula>
    </cfRule>
    <cfRule type="expression" dxfId="2772" priority="13678">
      <formula>IF(RIGHT(TEXT(Y789,"0.#"),1)=".",TRUE,FALSE)</formula>
    </cfRule>
  </conditionalFormatting>
  <conditionalFormatting sqref="AU790">
    <cfRule type="expression" dxfId="2771" priority="13675">
      <formula>IF(RIGHT(TEXT(AU790,"0.#"),1)=".",FALSE,TRUE)</formula>
    </cfRule>
    <cfRule type="expression" dxfId="2770" priority="13676">
      <formula>IF(RIGHT(TEXT(AU790,"0.#"),1)=".",TRUE,FALSE)</formula>
    </cfRule>
  </conditionalFormatting>
  <conditionalFormatting sqref="AU799">
    <cfRule type="expression" dxfId="2769" priority="13673">
      <formula>IF(RIGHT(TEXT(AU799,"0.#"),1)=".",FALSE,TRUE)</formula>
    </cfRule>
    <cfRule type="expression" dxfId="2768" priority="13674">
      <formula>IF(RIGHT(TEXT(AU799,"0.#"),1)=".",TRUE,FALSE)</formula>
    </cfRule>
  </conditionalFormatting>
  <conditionalFormatting sqref="AU791:AU798 AU789">
    <cfRule type="expression" dxfId="2767" priority="13671">
      <formula>IF(RIGHT(TEXT(AU789,"0.#"),1)=".",FALSE,TRUE)</formula>
    </cfRule>
    <cfRule type="expression" dxfId="2766" priority="13672">
      <formula>IF(RIGHT(TEXT(AU789,"0.#"),1)=".",TRUE,FALSE)</formula>
    </cfRule>
  </conditionalFormatting>
  <conditionalFormatting sqref="Y829 Y816 Y803">
    <cfRule type="expression" dxfId="2765" priority="13657">
      <formula>IF(RIGHT(TEXT(Y803,"0.#"),1)=".",FALSE,TRUE)</formula>
    </cfRule>
    <cfRule type="expression" dxfId="2764" priority="13658">
      <formula>IF(RIGHT(TEXT(Y803,"0.#"),1)=".",TRUE,FALSE)</formula>
    </cfRule>
  </conditionalFormatting>
  <conditionalFormatting sqref="Y838 Y825 Y812">
    <cfRule type="expression" dxfId="2763" priority="13655">
      <formula>IF(RIGHT(TEXT(Y812,"0.#"),1)=".",FALSE,TRUE)</formula>
    </cfRule>
    <cfRule type="expression" dxfId="2762" priority="13656">
      <formula>IF(RIGHT(TEXT(Y812,"0.#"),1)=".",TRUE,FALSE)</formula>
    </cfRule>
  </conditionalFormatting>
  <conditionalFormatting sqref="AU829 AU816 AU803">
    <cfRule type="expression" dxfId="2761" priority="13651">
      <formula>IF(RIGHT(TEXT(AU803,"0.#"),1)=".",FALSE,TRUE)</formula>
    </cfRule>
    <cfRule type="expression" dxfId="2760" priority="13652">
      <formula>IF(RIGHT(TEXT(AU803,"0.#"),1)=".",TRUE,FALSE)</formula>
    </cfRule>
  </conditionalFormatting>
  <conditionalFormatting sqref="AU838 AU825 AU812">
    <cfRule type="expression" dxfId="2759" priority="13649">
      <formula>IF(RIGHT(TEXT(AU812,"0.#"),1)=".",FALSE,TRUE)</formula>
    </cfRule>
    <cfRule type="expression" dxfId="2758" priority="13650">
      <formula>IF(RIGHT(TEXT(AU812,"0.#"),1)=".",TRUE,FALSE)</formula>
    </cfRule>
  </conditionalFormatting>
  <conditionalFormatting sqref="AU830:AU837 AU828 AU817:AU824 AU815 AU804:AU811 AU802">
    <cfRule type="expression" dxfId="2757" priority="13647">
      <formula>IF(RIGHT(TEXT(AU802,"0.#"),1)=".",FALSE,TRUE)</formula>
    </cfRule>
    <cfRule type="expression" dxfId="2756" priority="13648">
      <formula>IF(RIGHT(TEXT(AU802,"0.#"),1)=".",TRUE,FALSE)</formula>
    </cfRule>
  </conditionalFormatting>
  <conditionalFormatting sqref="AM87">
    <cfRule type="expression" dxfId="2755" priority="13301">
      <formula>IF(RIGHT(TEXT(AM87,"0.#"),1)=".",FALSE,TRUE)</formula>
    </cfRule>
    <cfRule type="expression" dxfId="2754" priority="13302">
      <formula>IF(RIGHT(TEXT(AM87,"0.#"),1)=".",TRUE,FALSE)</formula>
    </cfRule>
  </conditionalFormatting>
  <conditionalFormatting sqref="AE55">
    <cfRule type="expression" dxfId="2753" priority="13369">
      <formula>IF(RIGHT(TEXT(AE55,"0.#"),1)=".",FALSE,TRUE)</formula>
    </cfRule>
    <cfRule type="expression" dxfId="2752" priority="13370">
      <formula>IF(RIGHT(TEXT(AE55,"0.#"),1)=".",TRUE,FALSE)</formula>
    </cfRule>
  </conditionalFormatting>
  <conditionalFormatting sqref="AI55">
    <cfRule type="expression" dxfId="2751" priority="13367">
      <formula>IF(RIGHT(TEXT(AI55,"0.#"),1)=".",FALSE,TRUE)</formula>
    </cfRule>
    <cfRule type="expression" dxfId="2750" priority="13368">
      <formula>IF(RIGHT(TEXT(AI55,"0.#"),1)=".",TRUE,FALSE)</formula>
    </cfRule>
  </conditionalFormatting>
  <conditionalFormatting sqref="AM34">
    <cfRule type="expression" dxfId="2749" priority="13447">
      <formula>IF(RIGHT(TEXT(AM34,"0.#"),1)=".",FALSE,TRUE)</formula>
    </cfRule>
    <cfRule type="expression" dxfId="2748" priority="13448">
      <formula>IF(RIGHT(TEXT(AM34,"0.#"),1)=".",TRUE,FALSE)</formula>
    </cfRule>
  </conditionalFormatting>
  <conditionalFormatting sqref="AE33">
    <cfRule type="expression" dxfId="2747" priority="13461">
      <formula>IF(RIGHT(TEXT(AE33,"0.#"),1)=".",FALSE,TRUE)</formula>
    </cfRule>
    <cfRule type="expression" dxfId="2746" priority="13462">
      <formula>IF(RIGHT(TEXT(AE33,"0.#"),1)=".",TRUE,FALSE)</formula>
    </cfRule>
  </conditionalFormatting>
  <conditionalFormatting sqref="AE34">
    <cfRule type="expression" dxfId="2745" priority="13459">
      <formula>IF(RIGHT(TEXT(AE34,"0.#"),1)=".",FALSE,TRUE)</formula>
    </cfRule>
    <cfRule type="expression" dxfId="2744" priority="13460">
      <formula>IF(RIGHT(TEXT(AE34,"0.#"),1)=".",TRUE,FALSE)</formula>
    </cfRule>
  </conditionalFormatting>
  <conditionalFormatting sqref="AI34">
    <cfRule type="expression" dxfId="2743" priority="13457">
      <formula>IF(RIGHT(TEXT(AI34,"0.#"),1)=".",FALSE,TRUE)</formula>
    </cfRule>
    <cfRule type="expression" dxfId="2742" priority="13458">
      <formula>IF(RIGHT(TEXT(AI34,"0.#"),1)=".",TRUE,FALSE)</formula>
    </cfRule>
  </conditionalFormatting>
  <conditionalFormatting sqref="AI33">
    <cfRule type="expression" dxfId="2741" priority="13455">
      <formula>IF(RIGHT(TEXT(AI33,"0.#"),1)=".",FALSE,TRUE)</formula>
    </cfRule>
    <cfRule type="expression" dxfId="2740" priority="13456">
      <formula>IF(RIGHT(TEXT(AI33,"0.#"),1)=".",TRUE,FALSE)</formula>
    </cfRule>
  </conditionalFormatting>
  <conditionalFormatting sqref="AI32">
    <cfRule type="expression" dxfId="2739" priority="13453">
      <formula>IF(RIGHT(TEXT(AI32,"0.#"),1)=".",FALSE,TRUE)</formula>
    </cfRule>
    <cfRule type="expression" dxfId="2738" priority="13454">
      <formula>IF(RIGHT(TEXT(AI32,"0.#"),1)=".",TRUE,FALSE)</formula>
    </cfRule>
  </conditionalFormatting>
  <conditionalFormatting sqref="AM32">
    <cfRule type="expression" dxfId="2737" priority="13451">
      <formula>IF(RIGHT(TEXT(AM32,"0.#"),1)=".",FALSE,TRUE)</formula>
    </cfRule>
    <cfRule type="expression" dxfId="2736" priority="13452">
      <formula>IF(RIGHT(TEXT(AM32,"0.#"),1)=".",TRUE,FALSE)</formula>
    </cfRule>
  </conditionalFormatting>
  <conditionalFormatting sqref="AM33">
    <cfRule type="expression" dxfId="2735" priority="13449">
      <formula>IF(RIGHT(TEXT(AM33,"0.#"),1)=".",FALSE,TRUE)</formula>
    </cfRule>
    <cfRule type="expression" dxfId="2734" priority="13450">
      <formula>IF(RIGHT(TEXT(AM33,"0.#"),1)=".",TRUE,FALSE)</formula>
    </cfRule>
  </conditionalFormatting>
  <conditionalFormatting sqref="AQ32:AQ34 AU32">
    <cfRule type="expression" dxfId="2733" priority="13441">
      <formula>IF(RIGHT(TEXT(AQ32,"0.#"),1)=".",FALSE,TRUE)</formula>
    </cfRule>
    <cfRule type="expression" dxfId="2732" priority="13442">
      <formula>IF(RIGHT(TEXT(AQ32,"0.#"),1)=".",TRUE,FALSE)</formula>
    </cfRule>
  </conditionalFormatting>
  <conditionalFormatting sqref="AU33:AU34">
    <cfRule type="expression" dxfId="2731" priority="13439">
      <formula>IF(RIGHT(TEXT(AU33,"0.#"),1)=".",FALSE,TRUE)</formula>
    </cfRule>
    <cfRule type="expression" dxfId="2730" priority="13440">
      <formula>IF(RIGHT(TEXT(AU33,"0.#"),1)=".",TRUE,FALSE)</formula>
    </cfRule>
  </conditionalFormatting>
  <conditionalFormatting sqref="AE53">
    <cfRule type="expression" dxfId="2729" priority="13373">
      <formula>IF(RIGHT(TEXT(AE53,"0.#"),1)=".",FALSE,TRUE)</formula>
    </cfRule>
    <cfRule type="expression" dxfId="2728" priority="13374">
      <formula>IF(RIGHT(TEXT(AE53,"0.#"),1)=".",TRUE,FALSE)</formula>
    </cfRule>
  </conditionalFormatting>
  <conditionalFormatting sqref="AE54">
    <cfRule type="expression" dxfId="2727" priority="13371">
      <formula>IF(RIGHT(TEXT(AE54,"0.#"),1)=".",FALSE,TRUE)</formula>
    </cfRule>
    <cfRule type="expression" dxfId="2726" priority="13372">
      <formula>IF(RIGHT(TEXT(AE54,"0.#"),1)=".",TRUE,FALSE)</formula>
    </cfRule>
  </conditionalFormatting>
  <conditionalFormatting sqref="AI54">
    <cfRule type="expression" dxfId="2725" priority="13365">
      <formula>IF(RIGHT(TEXT(AI54,"0.#"),1)=".",FALSE,TRUE)</formula>
    </cfRule>
    <cfRule type="expression" dxfId="2724" priority="13366">
      <formula>IF(RIGHT(TEXT(AI54,"0.#"),1)=".",TRUE,FALSE)</formula>
    </cfRule>
  </conditionalFormatting>
  <conditionalFormatting sqref="AI53">
    <cfRule type="expression" dxfId="2723" priority="13363">
      <formula>IF(RIGHT(TEXT(AI53,"0.#"),1)=".",FALSE,TRUE)</formula>
    </cfRule>
    <cfRule type="expression" dxfId="2722" priority="13364">
      <formula>IF(RIGHT(TEXT(AI53,"0.#"),1)=".",TRUE,FALSE)</formula>
    </cfRule>
  </conditionalFormatting>
  <conditionalFormatting sqref="AM53">
    <cfRule type="expression" dxfId="2721" priority="13361">
      <formula>IF(RIGHT(TEXT(AM53,"0.#"),1)=".",FALSE,TRUE)</formula>
    </cfRule>
    <cfRule type="expression" dxfId="2720" priority="13362">
      <formula>IF(RIGHT(TEXT(AM53,"0.#"),1)=".",TRUE,FALSE)</formula>
    </cfRule>
  </conditionalFormatting>
  <conditionalFormatting sqref="AM54">
    <cfRule type="expression" dxfId="2719" priority="13359">
      <formula>IF(RIGHT(TEXT(AM54,"0.#"),1)=".",FALSE,TRUE)</formula>
    </cfRule>
    <cfRule type="expression" dxfId="2718" priority="13360">
      <formula>IF(RIGHT(TEXT(AM54,"0.#"),1)=".",TRUE,FALSE)</formula>
    </cfRule>
  </conditionalFormatting>
  <conditionalFormatting sqref="AM55">
    <cfRule type="expression" dxfId="2717" priority="13357">
      <formula>IF(RIGHT(TEXT(AM55,"0.#"),1)=".",FALSE,TRUE)</formula>
    </cfRule>
    <cfRule type="expression" dxfId="2716" priority="13358">
      <formula>IF(RIGHT(TEXT(AM55,"0.#"),1)=".",TRUE,FALSE)</formula>
    </cfRule>
  </conditionalFormatting>
  <conditionalFormatting sqref="AE60">
    <cfRule type="expression" dxfId="2715" priority="13343">
      <formula>IF(RIGHT(TEXT(AE60,"0.#"),1)=".",FALSE,TRUE)</formula>
    </cfRule>
    <cfRule type="expression" dxfId="2714" priority="13344">
      <formula>IF(RIGHT(TEXT(AE60,"0.#"),1)=".",TRUE,FALSE)</formula>
    </cfRule>
  </conditionalFormatting>
  <conditionalFormatting sqref="AE61">
    <cfRule type="expression" dxfId="2713" priority="13341">
      <formula>IF(RIGHT(TEXT(AE61,"0.#"),1)=".",FALSE,TRUE)</formula>
    </cfRule>
    <cfRule type="expression" dxfId="2712" priority="13342">
      <formula>IF(RIGHT(TEXT(AE61,"0.#"),1)=".",TRUE,FALSE)</formula>
    </cfRule>
  </conditionalFormatting>
  <conditionalFormatting sqref="AE62">
    <cfRule type="expression" dxfId="2711" priority="13339">
      <formula>IF(RIGHT(TEXT(AE62,"0.#"),1)=".",FALSE,TRUE)</formula>
    </cfRule>
    <cfRule type="expression" dxfId="2710" priority="13340">
      <formula>IF(RIGHT(TEXT(AE62,"0.#"),1)=".",TRUE,FALSE)</formula>
    </cfRule>
  </conditionalFormatting>
  <conditionalFormatting sqref="AI62">
    <cfRule type="expression" dxfId="2709" priority="13337">
      <formula>IF(RIGHT(TEXT(AI62,"0.#"),1)=".",FALSE,TRUE)</formula>
    </cfRule>
    <cfRule type="expression" dxfId="2708" priority="13338">
      <formula>IF(RIGHT(TEXT(AI62,"0.#"),1)=".",TRUE,FALSE)</formula>
    </cfRule>
  </conditionalFormatting>
  <conditionalFormatting sqref="AI61">
    <cfRule type="expression" dxfId="2707" priority="13335">
      <formula>IF(RIGHT(TEXT(AI61,"0.#"),1)=".",FALSE,TRUE)</formula>
    </cfRule>
    <cfRule type="expression" dxfId="2706" priority="13336">
      <formula>IF(RIGHT(TEXT(AI61,"0.#"),1)=".",TRUE,FALSE)</formula>
    </cfRule>
  </conditionalFormatting>
  <conditionalFormatting sqref="AI60">
    <cfRule type="expression" dxfId="2705" priority="13333">
      <formula>IF(RIGHT(TEXT(AI60,"0.#"),1)=".",FALSE,TRUE)</formula>
    </cfRule>
    <cfRule type="expression" dxfId="2704" priority="13334">
      <formula>IF(RIGHT(TEXT(AI60,"0.#"),1)=".",TRUE,FALSE)</formula>
    </cfRule>
  </conditionalFormatting>
  <conditionalFormatting sqref="AM60">
    <cfRule type="expression" dxfId="2703" priority="13331">
      <formula>IF(RIGHT(TEXT(AM60,"0.#"),1)=".",FALSE,TRUE)</formula>
    </cfRule>
    <cfRule type="expression" dxfId="2702" priority="13332">
      <formula>IF(RIGHT(TEXT(AM60,"0.#"),1)=".",TRUE,FALSE)</formula>
    </cfRule>
  </conditionalFormatting>
  <conditionalFormatting sqref="AM61">
    <cfRule type="expression" dxfId="2701" priority="13329">
      <formula>IF(RIGHT(TEXT(AM61,"0.#"),1)=".",FALSE,TRUE)</formula>
    </cfRule>
    <cfRule type="expression" dxfId="2700" priority="13330">
      <formula>IF(RIGHT(TEXT(AM61,"0.#"),1)=".",TRUE,FALSE)</formula>
    </cfRule>
  </conditionalFormatting>
  <conditionalFormatting sqref="AM62">
    <cfRule type="expression" dxfId="2699" priority="13327">
      <formula>IF(RIGHT(TEXT(AM62,"0.#"),1)=".",FALSE,TRUE)</formula>
    </cfRule>
    <cfRule type="expression" dxfId="2698" priority="13328">
      <formula>IF(RIGHT(TEXT(AM62,"0.#"),1)=".",TRUE,FALSE)</formula>
    </cfRule>
  </conditionalFormatting>
  <conditionalFormatting sqref="AE87">
    <cfRule type="expression" dxfId="2697" priority="13313">
      <formula>IF(RIGHT(TEXT(AE87,"0.#"),1)=".",FALSE,TRUE)</formula>
    </cfRule>
    <cfRule type="expression" dxfId="2696" priority="13314">
      <formula>IF(RIGHT(TEXT(AE87,"0.#"),1)=".",TRUE,FALSE)</formula>
    </cfRule>
  </conditionalFormatting>
  <conditionalFormatting sqref="AE88">
    <cfRule type="expression" dxfId="2695" priority="13311">
      <formula>IF(RIGHT(TEXT(AE88,"0.#"),1)=".",FALSE,TRUE)</formula>
    </cfRule>
    <cfRule type="expression" dxfId="2694" priority="13312">
      <formula>IF(RIGHT(TEXT(AE88,"0.#"),1)=".",TRUE,FALSE)</formula>
    </cfRule>
  </conditionalFormatting>
  <conditionalFormatting sqref="AE89">
    <cfRule type="expression" dxfId="2693" priority="13309">
      <formula>IF(RIGHT(TEXT(AE89,"0.#"),1)=".",FALSE,TRUE)</formula>
    </cfRule>
    <cfRule type="expression" dxfId="2692" priority="13310">
      <formula>IF(RIGHT(TEXT(AE89,"0.#"),1)=".",TRUE,FALSE)</formula>
    </cfRule>
  </conditionalFormatting>
  <conditionalFormatting sqref="AI89">
    <cfRule type="expression" dxfId="2691" priority="13307">
      <formula>IF(RIGHT(TEXT(AI89,"0.#"),1)=".",FALSE,TRUE)</formula>
    </cfRule>
    <cfRule type="expression" dxfId="2690" priority="13308">
      <formula>IF(RIGHT(TEXT(AI89,"0.#"),1)=".",TRUE,FALSE)</formula>
    </cfRule>
  </conditionalFormatting>
  <conditionalFormatting sqref="AI88">
    <cfRule type="expression" dxfId="2689" priority="13305">
      <formula>IF(RIGHT(TEXT(AI88,"0.#"),1)=".",FALSE,TRUE)</formula>
    </cfRule>
    <cfRule type="expression" dxfId="2688" priority="13306">
      <formula>IF(RIGHT(TEXT(AI88,"0.#"),1)=".",TRUE,FALSE)</formula>
    </cfRule>
  </conditionalFormatting>
  <conditionalFormatting sqref="AI87">
    <cfRule type="expression" dxfId="2687" priority="13303">
      <formula>IF(RIGHT(TEXT(AI87,"0.#"),1)=".",FALSE,TRUE)</formula>
    </cfRule>
    <cfRule type="expression" dxfId="2686" priority="13304">
      <formula>IF(RIGHT(TEXT(AI87,"0.#"),1)=".",TRUE,FALSE)</formula>
    </cfRule>
  </conditionalFormatting>
  <conditionalFormatting sqref="AM88">
    <cfRule type="expression" dxfId="2685" priority="13299">
      <formula>IF(RIGHT(TEXT(AM88,"0.#"),1)=".",FALSE,TRUE)</formula>
    </cfRule>
    <cfRule type="expression" dxfId="2684" priority="13300">
      <formula>IF(RIGHT(TEXT(AM88,"0.#"),1)=".",TRUE,FALSE)</formula>
    </cfRule>
  </conditionalFormatting>
  <conditionalFormatting sqref="AM89">
    <cfRule type="expression" dxfId="2683" priority="13297">
      <formula>IF(RIGHT(TEXT(AM89,"0.#"),1)=".",FALSE,TRUE)</formula>
    </cfRule>
    <cfRule type="expression" dxfId="2682" priority="13298">
      <formula>IF(RIGHT(TEXT(AM89,"0.#"),1)=".",TRUE,FALSE)</formula>
    </cfRule>
  </conditionalFormatting>
  <conditionalFormatting sqref="AE92">
    <cfRule type="expression" dxfId="2681" priority="13283">
      <formula>IF(RIGHT(TEXT(AE92,"0.#"),1)=".",FALSE,TRUE)</formula>
    </cfRule>
    <cfRule type="expression" dxfId="2680" priority="13284">
      <formula>IF(RIGHT(TEXT(AE92,"0.#"),1)=".",TRUE,FALSE)</formula>
    </cfRule>
  </conditionalFormatting>
  <conditionalFormatting sqref="AE93">
    <cfRule type="expression" dxfId="2679" priority="13281">
      <formula>IF(RIGHT(TEXT(AE93,"0.#"),1)=".",FALSE,TRUE)</formula>
    </cfRule>
    <cfRule type="expression" dxfId="2678" priority="13282">
      <formula>IF(RIGHT(TEXT(AE93,"0.#"),1)=".",TRUE,FALSE)</formula>
    </cfRule>
  </conditionalFormatting>
  <conditionalFormatting sqref="AE94">
    <cfRule type="expression" dxfId="2677" priority="13279">
      <formula>IF(RIGHT(TEXT(AE94,"0.#"),1)=".",FALSE,TRUE)</formula>
    </cfRule>
    <cfRule type="expression" dxfId="2676" priority="13280">
      <formula>IF(RIGHT(TEXT(AE94,"0.#"),1)=".",TRUE,FALSE)</formula>
    </cfRule>
  </conditionalFormatting>
  <conditionalFormatting sqref="AI94">
    <cfRule type="expression" dxfId="2675" priority="13277">
      <formula>IF(RIGHT(TEXT(AI94,"0.#"),1)=".",FALSE,TRUE)</formula>
    </cfRule>
    <cfRule type="expression" dxfId="2674" priority="13278">
      <formula>IF(RIGHT(TEXT(AI94,"0.#"),1)=".",TRUE,FALSE)</formula>
    </cfRule>
  </conditionalFormatting>
  <conditionalFormatting sqref="AI93">
    <cfRule type="expression" dxfId="2673" priority="13275">
      <formula>IF(RIGHT(TEXT(AI93,"0.#"),1)=".",FALSE,TRUE)</formula>
    </cfRule>
    <cfRule type="expression" dxfId="2672" priority="13276">
      <formula>IF(RIGHT(TEXT(AI93,"0.#"),1)=".",TRUE,FALSE)</formula>
    </cfRule>
  </conditionalFormatting>
  <conditionalFormatting sqref="AI92">
    <cfRule type="expression" dxfId="2671" priority="13273">
      <formula>IF(RIGHT(TEXT(AI92,"0.#"),1)=".",FALSE,TRUE)</formula>
    </cfRule>
    <cfRule type="expression" dxfId="2670" priority="13274">
      <formula>IF(RIGHT(TEXT(AI92,"0.#"),1)=".",TRUE,FALSE)</formula>
    </cfRule>
  </conditionalFormatting>
  <conditionalFormatting sqref="AM92">
    <cfRule type="expression" dxfId="2669" priority="13271">
      <formula>IF(RIGHT(TEXT(AM92,"0.#"),1)=".",FALSE,TRUE)</formula>
    </cfRule>
    <cfRule type="expression" dxfId="2668" priority="13272">
      <formula>IF(RIGHT(TEXT(AM92,"0.#"),1)=".",TRUE,FALSE)</formula>
    </cfRule>
  </conditionalFormatting>
  <conditionalFormatting sqref="AM93">
    <cfRule type="expression" dxfId="2667" priority="13269">
      <formula>IF(RIGHT(TEXT(AM93,"0.#"),1)=".",FALSE,TRUE)</formula>
    </cfRule>
    <cfRule type="expression" dxfId="2666" priority="13270">
      <formula>IF(RIGHT(TEXT(AM93,"0.#"),1)=".",TRUE,FALSE)</formula>
    </cfRule>
  </conditionalFormatting>
  <conditionalFormatting sqref="AM94">
    <cfRule type="expression" dxfId="2665" priority="13267">
      <formula>IF(RIGHT(TEXT(AM94,"0.#"),1)=".",FALSE,TRUE)</formula>
    </cfRule>
    <cfRule type="expression" dxfId="2664" priority="13268">
      <formula>IF(RIGHT(TEXT(AM94,"0.#"),1)=".",TRUE,FALSE)</formula>
    </cfRule>
  </conditionalFormatting>
  <conditionalFormatting sqref="AE97">
    <cfRule type="expression" dxfId="2663" priority="13253">
      <formula>IF(RIGHT(TEXT(AE97,"0.#"),1)=".",FALSE,TRUE)</formula>
    </cfRule>
    <cfRule type="expression" dxfId="2662" priority="13254">
      <formula>IF(RIGHT(TEXT(AE97,"0.#"),1)=".",TRUE,FALSE)</formula>
    </cfRule>
  </conditionalFormatting>
  <conditionalFormatting sqref="AE98">
    <cfRule type="expression" dxfId="2661" priority="13251">
      <formula>IF(RIGHT(TEXT(AE98,"0.#"),1)=".",FALSE,TRUE)</formula>
    </cfRule>
    <cfRule type="expression" dxfId="2660" priority="13252">
      <formula>IF(RIGHT(TEXT(AE98,"0.#"),1)=".",TRUE,FALSE)</formula>
    </cfRule>
  </conditionalFormatting>
  <conditionalFormatting sqref="AE99">
    <cfRule type="expression" dxfId="2659" priority="13249">
      <formula>IF(RIGHT(TEXT(AE99,"0.#"),1)=".",FALSE,TRUE)</formula>
    </cfRule>
    <cfRule type="expression" dxfId="2658" priority="13250">
      <formula>IF(RIGHT(TEXT(AE99,"0.#"),1)=".",TRUE,FALSE)</formula>
    </cfRule>
  </conditionalFormatting>
  <conditionalFormatting sqref="AI99">
    <cfRule type="expression" dxfId="2657" priority="13247">
      <formula>IF(RIGHT(TEXT(AI99,"0.#"),1)=".",FALSE,TRUE)</formula>
    </cfRule>
    <cfRule type="expression" dxfId="2656" priority="13248">
      <formula>IF(RIGHT(TEXT(AI99,"0.#"),1)=".",TRUE,FALSE)</formula>
    </cfRule>
  </conditionalFormatting>
  <conditionalFormatting sqref="AI98">
    <cfRule type="expression" dxfId="2655" priority="13245">
      <formula>IF(RIGHT(TEXT(AI98,"0.#"),1)=".",FALSE,TRUE)</formula>
    </cfRule>
    <cfRule type="expression" dxfId="2654" priority="13246">
      <formula>IF(RIGHT(TEXT(AI98,"0.#"),1)=".",TRUE,FALSE)</formula>
    </cfRule>
  </conditionalFormatting>
  <conditionalFormatting sqref="AI97">
    <cfRule type="expression" dxfId="2653" priority="13243">
      <formula>IF(RIGHT(TEXT(AI97,"0.#"),1)=".",FALSE,TRUE)</formula>
    </cfRule>
    <cfRule type="expression" dxfId="2652" priority="13244">
      <formula>IF(RIGHT(TEXT(AI97,"0.#"),1)=".",TRUE,FALSE)</formula>
    </cfRule>
  </conditionalFormatting>
  <conditionalFormatting sqref="AM97">
    <cfRule type="expression" dxfId="2651" priority="13241">
      <formula>IF(RIGHT(TEXT(AM97,"0.#"),1)=".",FALSE,TRUE)</formula>
    </cfRule>
    <cfRule type="expression" dxfId="2650" priority="13242">
      <formula>IF(RIGHT(TEXT(AM97,"0.#"),1)=".",TRUE,FALSE)</formula>
    </cfRule>
  </conditionalFormatting>
  <conditionalFormatting sqref="AM98">
    <cfRule type="expression" dxfId="2649" priority="13239">
      <formula>IF(RIGHT(TEXT(AM98,"0.#"),1)=".",FALSE,TRUE)</formula>
    </cfRule>
    <cfRule type="expression" dxfId="2648" priority="13240">
      <formula>IF(RIGHT(TEXT(AM98,"0.#"),1)=".",TRUE,FALSE)</formula>
    </cfRule>
  </conditionalFormatting>
  <conditionalFormatting sqref="AM99">
    <cfRule type="expression" dxfId="2647" priority="13237">
      <formula>IF(RIGHT(TEXT(AM99,"0.#"),1)=".",FALSE,TRUE)</formula>
    </cfRule>
    <cfRule type="expression" dxfId="2646" priority="13238">
      <formula>IF(RIGHT(TEXT(AM99,"0.#"),1)=".",TRUE,FALSE)</formula>
    </cfRule>
  </conditionalFormatting>
  <conditionalFormatting sqref="AI101">
    <cfRule type="expression" dxfId="2645" priority="13223">
      <formula>IF(RIGHT(TEXT(AI101,"0.#"),1)=".",FALSE,TRUE)</formula>
    </cfRule>
    <cfRule type="expression" dxfId="2644" priority="13224">
      <formula>IF(RIGHT(TEXT(AI101,"0.#"),1)=".",TRUE,FALSE)</formula>
    </cfRule>
  </conditionalFormatting>
  <conditionalFormatting sqref="AM101">
    <cfRule type="expression" dxfId="2643" priority="13221">
      <formula>IF(RIGHT(TEXT(AM101,"0.#"),1)=".",FALSE,TRUE)</formula>
    </cfRule>
    <cfRule type="expression" dxfId="2642" priority="13222">
      <formula>IF(RIGHT(TEXT(AM101,"0.#"),1)=".",TRUE,FALSE)</formula>
    </cfRule>
  </conditionalFormatting>
  <conditionalFormatting sqref="AE102">
    <cfRule type="expression" dxfId="2641" priority="13219">
      <formula>IF(RIGHT(TEXT(AE102,"0.#"),1)=".",FALSE,TRUE)</formula>
    </cfRule>
    <cfRule type="expression" dxfId="2640" priority="13220">
      <formula>IF(RIGHT(TEXT(AE102,"0.#"),1)=".",TRUE,FALSE)</formula>
    </cfRule>
  </conditionalFormatting>
  <conditionalFormatting sqref="AI102">
    <cfRule type="expression" dxfId="2639" priority="13217">
      <formula>IF(RIGHT(TEXT(AI102,"0.#"),1)=".",FALSE,TRUE)</formula>
    </cfRule>
    <cfRule type="expression" dxfId="2638" priority="13218">
      <formula>IF(RIGHT(TEXT(AI102,"0.#"),1)=".",TRUE,FALSE)</formula>
    </cfRule>
  </conditionalFormatting>
  <conditionalFormatting sqref="AM102">
    <cfRule type="expression" dxfId="2637" priority="13215">
      <formula>IF(RIGHT(TEXT(AM102,"0.#"),1)=".",FALSE,TRUE)</formula>
    </cfRule>
    <cfRule type="expression" dxfId="2636" priority="13216">
      <formula>IF(RIGHT(TEXT(AM102,"0.#"),1)=".",TRUE,FALSE)</formula>
    </cfRule>
  </conditionalFormatting>
  <conditionalFormatting sqref="AQ102">
    <cfRule type="expression" dxfId="2635" priority="13213">
      <formula>IF(RIGHT(TEXT(AQ102,"0.#"),1)=".",FALSE,TRUE)</formula>
    </cfRule>
    <cfRule type="expression" dxfId="2634" priority="13214">
      <formula>IF(RIGHT(TEXT(AQ102,"0.#"),1)=".",TRUE,FALSE)</formula>
    </cfRule>
  </conditionalFormatting>
  <conditionalFormatting sqref="AE104">
    <cfRule type="expression" dxfId="2633" priority="13211">
      <formula>IF(RIGHT(TEXT(AE104,"0.#"),1)=".",FALSE,TRUE)</formula>
    </cfRule>
    <cfRule type="expression" dxfId="2632" priority="13212">
      <formula>IF(RIGHT(TEXT(AE104,"0.#"),1)=".",TRUE,FALSE)</formula>
    </cfRule>
  </conditionalFormatting>
  <conditionalFormatting sqref="AI104">
    <cfRule type="expression" dxfId="2631" priority="13209">
      <formula>IF(RIGHT(TEXT(AI104,"0.#"),1)=".",FALSE,TRUE)</formula>
    </cfRule>
    <cfRule type="expression" dxfId="2630" priority="13210">
      <formula>IF(RIGHT(TEXT(AI104,"0.#"),1)=".",TRUE,FALSE)</formula>
    </cfRule>
  </conditionalFormatting>
  <conditionalFormatting sqref="AM104">
    <cfRule type="expression" dxfId="2629" priority="13207">
      <formula>IF(RIGHT(TEXT(AM104,"0.#"),1)=".",FALSE,TRUE)</formula>
    </cfRule>
    <cfRule type="expression" dxfId="2628" priority="13208">
      <formula>IF(RIGHT(TEXT(AM104,"0.#"),1)=".",TRUE,FALSE)</formula>
    </cfRule>
  </conditionalFormatting>
  <conditionalFormatting sqref="AE105">
    <cfRule type="expression" dxfId="2627" priority="13205">
      <formula>IF(RIGHT(TEXT(AE105,"0.#"),1)=".",FALSE,TRUE)</formula>
    </cfRule>
    <cfRule type="expression" dxfId="2626" priority="13206">
      <formula>IF(RIGHT(TEXT(AE105,"0.#"),1)=".",TRUE,FALSE)</formula>
    </cfRule>
  </conditionalFormatting>
  <conditionalFormatting sqref="AI105">
    <cfRule type="expression" dxfId="2625" priority="13203">
      <formula>IF(RIGHT(TEXT(AI105,"0.#"),1)=".",FALSE,TRUE)</formula>
    </cfRule>
    <cfRule type="expression" dxfId="2624" priority="13204">
      <formula>IF(RIGHT(TEXT(AI105,"0.#"),1)=".",TRUE,FALSE)</formula>
    </cfRule>
  </conditionalFormatting>
  <conditionalFormatting sqref="AM105">
    <cfRule type="expression" dxfId="2623" priority="13201">
      <formula>IF(RIGHT(TEXT(AM105,"0.#"),1)=".",FALSE,TRUE)</formula>
    </cfRule>
    <cfRule type="expression" dxfId="2622" priority="13202">
      <formula>IF(RIGHT(TEXT(AM105,"0.#"),1)=".",TRUE,FALSE)</formula>
    </cfRule>
  </conditionalFormatting>
  <conditionalFormatting sqref="AE107">
    <cfRule type="expression" dxfId="2621" priority="13197">
      <formula>IF(RIGHT(TEXT(AE107,"0.#"),1)=".",FALSE,TRUE)</formula>
    </cfRule>
    <cfRule type="expression" dxfId="2620" priority="13198">
      <formula>IF(RIGHT(TEXT(AE107,"0.#"),1)=".",TRUE,FALSE)</formula>
    </cfRule>
  </conditionalFormatting>
  <conditionalFormatting sqref="AI107">
    <cfRule type="expression" dxfId="2619" priority="13195">
      <formula>IF(RIGHT(TEXT(AI107,"0.#"),1)=".",FALSE,TRUE)</formula>
    </cfRule>
    <cfRule type="expression" dxfId="2618" priority="13196">
      <formula>IF(RIGHT(TEXT(AI107,"0.#"),1)=".",TRUE,FALSE)</formula>
    </cfRule>
  </conditionalFormatting>
  <conditionalFormatting sqref="AM107">
    <cfRule type="expression" dxfId="2617" priority="13193">
      <formula>IF(RIGHT(TEXT(AM107,"0.#"),1)=".",FALSE,TRUE)</formula>
    </cfRule>
    <cfRule type="expression" dxfId="2616" priority="13194">
      <formula>IF(RIGHT(TEXT(AM107,"0.#"),1)=".",TRUE,FALSE)</formula>
    </cfRule>
  </conditionalFormatting>
  <conditionalFormatting sqref="AE108">
    <cfRule type="expression" dxfId="2615" priority="13191">
      <formula>IF(RIGHT(TEXT(AE108,"0.#"),1)=".",FALSE,TRUE)</formula>
    </cfRule>
    <cfRule type="expression" dxfId="2614" priority="13192">
      <formula>IF(RIGHT(TEXT(AE108,"0.#"),1)=".",TRUE,FALSE)</formula>
    </cfRule>
  </conditionalFormatting>
  <conditionalFormatting sqref="AI108">
    <cfRule type="expression" dxfId="2613" priority="13189">
      <formula>IF(RIGHT(TEXT(AI108,"0.#"),1)=".",FALSE,TRUE)</formula>
    </cfRule>
    <cfRule type="expression" dxfId="2612" priority="13190">
      <formula>IF(RIGHT(TEXT(AI108,"0.#"),1)=".",TRUE,FALSE)</formula>
    </cfRule>
  </conditionalFormatting>
  <conditionalFormatting sqref="AM108">
    <cfRule type="expression" dxfId="2611" priority="13187">
      <formula>IF(RIGHT(TEXT(AM108,"0.#"),1)=".",FALSE,TRUE)</formula>
    </cfRule>
    <cfRule type="expression" dxfId="2610" priority="13188">
      <formula>IF(RIGHT(TEXT(AM108,"0.#"),1)=".",TRUE,FALSE)</formula>
    </cfRule>
  </conditionalFormatting>
  <conditionalFormatting sqref="AE110">
    <cfRule type="expression" dxfId="2609" priority="13183">
      <formula>IF(RIGHT(TEXT(AE110,"0.#"),1)=".",FALSE,TRUE)</formula>
    </cfRule>
    <cfRule type="expression" dxfId="2608" priority="13184">
      <formula>IF(RIGHT(TEXT(AE110,"0.#"),1)=".",TRUE,FALSE)</formula>
    </cfRule>
  </conditionalFormatting>
  <conditionalFormatting sqref="AI110">
    <cfRule type="expression" dxfId="2607" priority="13181">
      <formula>IF(RIGHT(TEXT(AI110,"0.#"),1)=".",FALSE,TRUE)</formula>
    </cfRule>
    <cfRule type="expression" dxfId="2606" priority="13182">
      <formula>IF(RIGHT(TEXT(AI110,"0.#"),1)=".",TRUE,FALSE)</formula>
    </cfRule>
  </conditionalFormatting>
  <conditionalFormatting sqref="AM110">
    <cfRule type="expression" dxfId="2605" priority="13179">
      <formula>IF(RIGHT(TEXT(AM110,"0.#"),1)=".",FALSE,TRUE)</formula>
    </cfRule>
    <cfRule type="expression" dxfId="2604" priority="13180">
      <formula>IF(RIGHT(TEXT(AM110,"0.#"),1)=".",TRUE,FALSE)</formula>
    </cfRule>
  </conditionalFormatting>
  <conditionalFormatting sqref="AE111">
    <cfRule type="expression" dxfId="2603" priority="13177">
      <formula>IF(RIGHT(TEXT(AE111,"0.#"),1)=".",FALSE,TRUE)</formula>
    </cfRule>
    <cfRule type="expression" dxfId="2602" priority="13178">
      <formula>IF(RIGHT(TEXT(AE111,"0.#"),1)=".",TRUE,FALSE)</formula>
    </cfRule>
  </conditionalFormatting>
  <conditionalFormatting sqref="AI111">
    <cfRule type="expression" dxfId="2601" priority="13175">
      <formula>IF(RIGHT(TEXT(AI111,"0.#"),1)=".",FALSE,TRUE)</formula>
    </cfRule>
    <cfRule type="expression" dxfId="2600" priority="13176">
      <formula>IF(RIGHT(TEXT(AI111,"0.#"),1)=".",TRUE,FALSE)</formula>
    </cfRule>
  </conditionalFormatting>
  <conditionalFormatting sqref="AM111">
    <cfRule type="expression" dxfId="2599" priority="13173">
      <formula>IF(RIGHT(TEXT(AM111,"0.#"),1)=".",FALSE,TRUE)</formula>
    </cfRule>
    <cfRule type="expression" dxfId="2598" priority="13174">
      <formula>IF(RIGHT(TEXT(AM111,"0.#"),1)=".",TRUE,FALSE)</formula>
    </cfRule>
  </conditionalFormatting>
  <conditionalFormatting sqref="AE113">
    <cfRule type="expression" dxfId="2597" priority="13169">
      <formula>IF(RIGHT(TEXT(AE113,"0.#"),1)=".",FALSE,TRUE)</formula>
    </cfRule>
    <cfRule type="expression" dxfId="2596" priority="13170">
      <formula>IF(RIGHT(TEXT(AE113,"0.#"),1)=".",TRUE,FALSE)</formula>
    </cfRule>
  </conditionalFormatting>
  <conditionalFormatting sqref="AI113">
    <cfRule type="expression" dxfId="2595" priority="13167">
      <formula>IF(RIGHT(TEXT(AI113,"0.#"),1)=".",FALSE,TRUE)</formula>
    </cfRule>
    <cfRule type="expression" dxfId="2594" priority="13168">
      <formula>IF(RIGHT(TEXT(AI113,"0.#"),1)=".",TRUE,FALSE)</formula>
    </cfRule>
  </conditionalFormatting>
  <conditionalFormatting sqref="AM113">
    <cfRule type="expression" dxfId="2593" priority="13165">
      <formula>IF(RIGHT(TEXT(AM113,"0.#"),1)=".",FALSE,TRUE)</formula>
    </cfRule>
    <cfRule type="expression" dxfId="2592" priority="13166">
      <formula>IF(RIGHT(TEXT(AM113,"0.#"),1)=".",TRUE,FALSE)</formula>
    </cfRule>
  </conditionalFormatting>
  <conditionalFormatting sqref="AE114">
    <cfRule type="expression" dxfId="2591" priority="13163">
      <formula>IF(RIGHT(TEXT(AE114,"0.#"),1)=".",FALSE,TRUE)</formula>
    </cfRule>
    <cfRule type="expression" dxfId="2590" priority="13164">
      <formula>IF(RIGHT(TEXT(AE114,"0.#"),1)=".",TRUE,FALSE)</formula>
    </cfRule>
  </conditionalFormatting>
  <conditionalFormatting sqref="AI114">
    <cfRule type="expression" dxfId="2589" priority="13161">
      <formula>IF(RIGHT(TEXT(AI114,"0.#"),1)=".",FALSE,TRUE)</formula>
    </cfRule>
    <cfRule type="expression" dxfId="2588" priority="13162">
      <formula>IF(RIGHT(TEXT(AI114,"0.#"),1)=".",TRUE,FALSE)</formula>
    </cfRule>
  </conditionalFormatting>
  <conditionalFormatting sqref="AM114">
    <cfRule type="expression" dxfId="2587" priority="13159">
      <formula>IF(RIGHT(TEXT(AM114,"0.#"),1)=".",FALSE,TRUE)</formula>
    </cfRule>
    <cfRule type="expression" dxfId="2586" priority="13160">
      <formula>IF(RIGHT(TEXT(AM114,"0.#"),1)=".",TRUE,FALSE)</formula>
    </cfRule>
  </conditionalFormatting>
  <conditionalFormatting sqref="AE116 AQ116">
    <cfRule type="expression" dxfId="2585" priority="13155">
      <formula>IF(RIGHT(TEXT(AE116,"0.#"),1)=".",FALSE,TRUE)</formula>
    </cfRule>
    <cfRule type="expression" dxfId="2584" priority="13156">
      <formula>IF(RIGHT(TEXT(AE116,"0.#"),1)=".",TRUE,FALSE)</formula>
    </cfRule>
  </conditionalFormatting>
  <conditionalFormatting sqref="AI116 AM116">
    <cfRule type="expression" dxfId="2583" priority="13153">
      <formula>IF(RIGHT(TEXT(AI116,"0.#"),1)=".",FALSE,TRUE)</formula>
    </cfRule>
    <cfRule type="expression" dxfId="2582" priority="13154">
      <formula>IF(RIGHT(TEXT(AI116,"0.#"),1)=".",TRUE,FALSE)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55:AO874">
    <cfRule type="expression" dxfId="2493" priority="6625">
      <formula>IF(AND(AL855&gt;=0, RIGHT(TEXT(AL855,"0.#"),1)&lt;&gt;"."),TRUE,FALSE)</formula>
    </cfRule>
    <cfRule type="expression" dxfId="2492" priority="6626">
      <formula>IF(AND(AL855&gt;=0, RIGHT(TEXT(AL855,"0.#"),1)="."),TRUE,FALSE)</formula>
    </cfRule>
    <cfRule type="expression" dxfId="2491" priority="6627">
      <formula>IF(AND(AL855&lt;0, RIGHT(TEXT(AL855,"0.#"),1)&lt;&gt;"."),TRUE,FALSE)</formula>
    </cfRule>
    <cfRule type="expression" dxfId="2490" priority="6628">
      <formula>IF(AND(AL855&lt;0, RIGHT(TEXT(AL855,"0.#"),1)="."),TRUE,FALSE)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4" max="49" man="1"/>
    <brk id="699" max="49" man="1"/>
    <brk id="735" max="49" man="1"/>
    <brk id="84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40" sqref="F4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748</v>
      </c>
      <c r="M2" s="13" t="str">
        <f>IF(L2="","",K2)</f>
        <v>社会保障</v>
      </c>
      <c r="N2" s="13" t="str">
        <f>IF(M2="","",IF(N1&lt;&gt;"",CONCATENATE(N1,"、",M2),M2))</f>
        <v>社会保障</v>
      </c>
      <c r="O2" s="13"/>
      <c r="P2" s="12" t="s">
        <v>74</v>
      </c>
      <c r="Q2" s="17" t="s">
        <v>748</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748</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t="s">
        <v>748</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高齢社会対策</v>
      </c>
      <c r="F10" s="18" t="s">
        <v>117</v>
      </c>
      <c r="G10" s="17"/>
      <c r="H10" s="13" t="str">
        <f t="shared" si="1"/>
        <v/>
      </c>
      <c r="I10" s="13" t="str">
        <f t="shared" si="5"/>
        <v/>
      </c>
      <c r="K10" s="14" t="s">
        <v>329</v>
      </c>
      <c r="L10" s="15"/>
      <c r="M10" s="13" t="str">
        <f t="shared" si="2"/>
        <v/>
      </c>
      <c r="N10" s="13" t="str">
        <f t="shared" si="6"/>
        <v>社会保障</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t="s">
        <v>748</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t="s">
        <v>748</v>
      </c>
      <c r="C13" s="13" t="str">
        <f t="shared" si="9"/>
        <v>少子化社会対策</v>
      </c>
      <c r="D13" s="13" t="str">
        <f t="shared" si="8"/>
        <v>高齢社会対策、子ども・若者育成支援、少子化社会対策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t="s">
        <v>748</v>
      </c>
      <c r="H14" s="13" t="str">
        <f t="shared" si="1"/>
        <v>労働保険特別会計雇用勘定</v>
      </c>
      <c r="I14" s="13" t="str">
        <f t="shared" si="5"/>
        <v>労働保険特別会計雇用勘定</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t="s">
        <v>748</v>
      </c>
      <c r="C15" s="13" t="str">
        <f t="shared" si="9"/>
        <v>男女共同参画</v>
      </c>
      <c r="D15" s="13" t="str">
        <f t="shared" si="8"/>
        <v>高齢社会対策、子ども・若者育成支援、少子化社会対策、男女共同参画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労働保険特別会計雇用勘定</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労働保険特別会計雇用勘定</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労働保険特別会計雇用勘定</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高齢社会対策、子ども・若者育成支援、少子化社会対策、男女共同参画</v>
      </c>
      <c r="F24" s="18" t="s">
        <v>406</v>
      </c>
      <c r="G24" s="17"/>
      <c r="H24" s="13" t="str">
        <f t="shared" si="1"/>
        <v/>
      </c>
      <c r="I24" s="13" t="str">
        <f t="shared" si="5"/>
        <v>労働保険特別会計雇用勘定</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労働保険特別会計雇用勘定</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347</v>
      </c>
      <c r="B2" s="512"/>
      <c r="C2" s="512"/>
      <c r="D2" s="512"/>
      <c r="E2" s="512"/>
      <c r="F2" s="513"/>
      <c r="G2" s="790" t="s">
        <v>146</v>
      </c>
      <c r="H2" s="775"/>
      <c r="I2" s="775"/>
      <c r="J2" s="775"/>
      <c r="K2" s="775"/>
      <c r="L2" s="775"/>
      <c r="M2" s="775"/>
      <c r="N2" s="775"/>
      <c r="O2" s="776"/>
      <c r="P2" s="774" t="s">
        <v>59</v>
      </c>
      <c r="Q2" s="775"/>
      <c r="R2" s="775"/>
      <c r="S2" s="775"/>
      <c r="T2" s="775"/>
      <c r="U2" s="775"/>
      <c r="V2" s="775"/>
      <c r="W2" s="775"/>
      <c r="X2" s="776"/>
      <c r="Y2" s="998"/>
      <c r="Z2" s="412"/>
      <c r="AA2" s="413"/>
      <c r="AB2" s="1002" t="s">
        <v>11</v>
      </c>
      <c r="AC2" s="1003"/>
      <c r="AD2" s="1004"/>
      <c r="AE2" s="990" t="s">
        <v>387</v>
      </c>
      <c r="AF2" s="990"/>
      <c r="AG2" s="990"/>
      <c r="AH2" s="990"/>
      <c r="AI2" s="990" t="s">
        <v>409</v>
      </c>
      <c r="AJ2" s="990"/>
      <c r="AK2" s="990"/>
      <c r="AL2" s="457"/>
      <c r="AM2" s="990" t="s">
        <v>506</v>
      </c>
      <c r="AN2" s="990"/>
      <c r="AO2" s="990"/>
      <c r="AP2" s="457"/>
      <c r="AQ2" s="215" t="s">
        <v>232</v>
      </c>
      <c r="AR2" s="202"/>
      <c r="AS2" s="202"/>
      <c r="AT2" s="203"/>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999"/>
      <c r="Z3" s="1000"/>
      <c r="AA3" s="1001"/>
      <c r="AB3" s="1005"/>
      <c r="AC3" s="1006"/>
      <c r="AD3" s="1007"/>
      <c r="AE3" s="389"/>
      <c r="AF3" s="389"/>
      <c r="AG3" s="389"/>
      <c r="AH3" s="389"/>
      <c r="AI3" s="389"/>
      <c r="AJ3" s="389"/>
      <c r="AK3" s="389"/>
      <c r="AL3" s="335"/>
      <c r="AM3" s="389"/>
      <c r="AN3" s="389"/>
      <c r="AO3" s="389"/>
      <c r="AP3" s="335"/>
      <c r="AQ3" s="270"/>
      <c r="AR3" s="271"/>
      <c r="AS3" s="182" t="s">
        <v>233</v>
      </c>
      <c r="AT3" s="205"/>
      <c r="AU3" s="271"/>
      <c r="AV3" s="271"/>
      <c r="AW3" s="378" t="s">
        <v>179</v>
      </c>
      <c r="AX3" s="379"/>
      <c r="AY3" s="34">
        <f>$AY$2</f>
        <v>0</v>
      </c>
    </row>
    <row r="4" spans="1:51" ht="22.5" customHeight="1" x14ac:dyDescent="0.15">
      <c r="A4" s="514"/>
      <c r="B4" s="512"/>
      <c r="C4" s="512"/>
      <c r="D4" s="512"/>
      <c r="E4" s="512"/>
      <c r="F4" s="513"/>
      <c r="G4" s="539"/>
      <c r="H4" s="1008"/>
      <c r="I4" s="1008"/>
      <c r="J4" s="1008"/>
      <c r="K4" s="1008"/>
      <c r="L4" s="1008"/>
      <c r="M4" s="1008"/>
      <c r="N4" s="1008"/>
      <c r="O4" s="1009"/>
      <c r="P4" s="194"/>
      <c r="Q4" s="1016"/>
      <c r="R4" s="1016"/>
      <c r="S4" s="1016"/>
      <c r="T4" s="1016"/>
      <c r="U4" s="1016"/>
      <c r="V4" s="1016"/>
      <c r="W4" s="1016"/>
      <c r="X4" s="1017"/>
      <c r="Y4" s="994" t="s">
        <v>12</v>
      </c>
      <c r="Z4" s="995"/>
      <c r="AA4" s="996"/>
      <c r="AB4" s="550"/>
      <c r="AC4" s="997"/>
      <c r="AD4" s="997"/>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5"/>
      <c r="B5" s="516"/>
      <c r="C5" s="516"/>
      <c r="D5" s="516"/>
      <c r="E5" s="516"/>
      <c r="F5" s="517"/>
      <c r="G5" s="1010"/>
      <c r="H5" s="1011"/>
      <c r="I5" s="1011"/>
      <c r="J5" s="1011"/>
      <c r="K5" s="1011"/>
      <c r="L5" s="1011"/>
      <c r="M5" s="1011"/>
      <c r="N5" s="1011"/>
      <c r="O5" s="1012"/>
      <c r="P5" s="1018"/>
      <c r="Q5" s="1018"/>
      <c r="R5" s="1018"/>
      <c r="S5" s="1018"/>
      <c r="T5" s="1018"/>
      <c r="U5" s="1018"/>
      <c r="V5" s="1018"/>
      <c r="W5" s="1018"/>
      <c r="X5" s="1019"/>
      <c r="Y5" s="303" t="s">
        <v>54</v>
      </c>
      <c r="Z5" s="991"/>
      <c r="AA5" s="992"/>
      <c r="AB5" s="521"/>
      <c r="AC5" s="993"/>
      <c r="AD5" s="993"/>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5"/>
      <c r="B6" s="516"/>
      <c r="C6" s="516"/>
      <c r="D6" s="516"/>
      <c r="E6" s="516"/>
      <c r="F6" s="517"/>
      <c r="G6" s="1013"/>
      <c r="H6" s="1014"/>
      <c r="I6" s="1014"/>
      <c r="J6" s="1014"/>
      <c r="K6" s="1014"/>
      <c r="L6" s="1014"/>
      <c r="M6" s="1014"/>
      <c r="N6" s="1014"/>
      <c r="O6" s="1015"/>
      <c r="P6" s="1020"/>
      <c r="Q6" s="1020"/>
      <c r="R6" s="1020"/>
      <c r="S6" s="1020"/>
      <c r="T6" s="1020"/>
      <c r="U6" s="1020"/>
      <c r="V6" s="1020"/>
      <c r="W6" s="1020"/>
      <c r="X6" s="1021"/>
      <c r="Y6" s="1022" t="s">
        <v>13</v>
      </c>
      <c r="Z6" s="991"/>
      <c r="AA6" s="992"/>
      <c r="AB6" s="460" t="s">
        <v>180</v>
      </c>
      <c r="AC6" s="1023"/>
      <c r="AD6" s="1023"/>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1" t="s">
        <v>377</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11" t="s">
        <v>347</v>
      </c>
      <c r="B9" s="512"/>
      <c r="C9" s="512"/>
      <c r="D9" s="512"/>
      <c r="E9" s="512"/>
      <c r="F9" s="513"/>
      <c r="G9" s="790" t="s">
        <v>146</v>
      </c>
      <c r="H9" s="775"/>
      <c r="I9" s="775"/>
      <c r="J9" s="775"/>
      <c r="K9" s="775"/>
      <c r="L9" s="775"/>
      <c r="M9" s="775"/>
      <c r="N9" s="775"/>
      <c r="O9" s="776"/>
      <c r="P9" s="774" t="s">
        <v>59</v>
      </c>
      <c r="Q9" s="775"/>
      <c r="R9" s="775"/>
      <c r="S9" s="775"/>
      <c r="T9" s="775"/>
      <c r="U9" s="775"/>
      <c r="V9" s="775"/>
      <c r="W9" s="775"/>
      <c r="X9" s="776"/>
      <c r="Y9" s="998"/>
      <c r="Z9" s="412"/>
      <c r="AA9" s="413"/>
      <c r="AB9" s="1002" t="s">
        <v>11</v>
      </c>
      <c r="AC9" s="1003"/>
      <c r="AD9" s="1004"/>
      <c r="AE9" s="990" t="s">
        <v>387</v>
      </c>
      <c r="AF9" s="990"/>
      <c r="AG9" s="990"/>
      <c r="AH9" s="990"/>
      <c r="AI9" s="990" t="s">
        <v>409</v>
      </c>
      <c r="AJ9" s="990"/>
      <c r="AK9" s="990"/>
      <c r="AL9" s="457"/>
      <c r="AM9" s="990" t="s">
        <v>506</v>
      </c>
      <c r="AN9" s="990"/>
      <c r="AO9" s="990"/>
      <c r="AP9" s="457"/>
      <c r="AQ9" s="215" t="s">
        <v>232</v>
      </c>
      <c r="AR9" s="202"/>
      <c r="AS9" s="202"/>
      <c r="AT9" s="203"/>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999"/>
      <c r="Z10" s="1000"/>
      <c r="AA10" s="1001"/>
      <c r="AB10" s="1005"/>
      <c r="AC10" s="1006"/>
      <c r="AD10" s="1007"/>
      <c r="AE10" s="389"/>
      <c r="AF10" s="389"/>
      <c r="AG10" s="389"/>
      <c r="AH10" s="389"/>
      <c r="AI10" s="389"/>
      <c r="AJ10" s="389"/>
      <c r="AK10" s="389"/>
      <c r="AL10" s="335"/>
      <c r="AM10" s="389"/>
      <c r="AN10" s="389"/>
      <c r="AO10" s="389"/>
      <c r="AP10" s="335"/>
      <c r="AQ10" s="270"/>
      <c r="AR10" s="271"/>
      <c r="AS10" s="182" t="s">
        <v>233</v>
      </c>
      <c r="AT10" s="205"/>
      <c r="AU10" s="271"/>
      <c r="AV10" s="271"/>
      <c r="AW10" s="378" t="s">
        <v>179</v>
      </c>
      <c r="AX10" s="379"/>
      <c r="AY10" s="34">
        <f>$AY$9</f>
        <v>0</v>
      </c>
    </row>
    <row r="11" spans="1:51" ht="22.5" customHeight="1" x14ac:dyDescent="0.15">
      <c r="A11" s="514"/>
      <c r="B11" s="512"/>
      <c r="C11" s="512"/>
      <c r="D11" s="512"/>
      <c r="E11" s="512"/>
      <c r="F11" s="513"/>
      <c r="G11" s="539"/>
      <c r="H11" s="1008"/>
      <c r="I11" s="1008"/>
      <c r="J11" s="1008"/>
      <c r="K11" s="1008"/>
      <c r="L11" s="1008"/>
      <c r="M11" s="1008"/>
      <c r="N11" s="1008"/>
      <c r="O11" s="1009"/>
      <c r="P11" s="194"/>
      <c r="Q11" s="1016"/>
      <c r="R11" s="1016"/>
      <c r="S11" s="1016"/>
      <c r="T11" s="1016"/>
      <c r="U11" s="1016"/>
      <c r="V11" s="1016"/>
      <c r="W11" s="1016"/>
      <c r="X11" s="1017"/>
      <c r="Y11" s="994" t="s">
        <v>12</v>
      </c>
      <c r="Z11" s="995"/>
      <c r="AA11" s="996"/>
      <c r="AB11" s="550"/>
      <c r="AC11" s="997"/>
      <c r="AD11" s="997"/>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5"/>
      <c r="B12" s="516"/>
      <c r="C12" s="516"/>
      <c r="D12" s="516"/>
      <c r="E12" s="516"/>
      <c r="F12" s="517"/>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21"/>
      <c r="AC12" s="993"/>
      <c r="AD12" s="993"/>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46"/>
      <c r="B13" s="647"/>
      <c r="C13" s="647"/>
      <c r="D13" s="647"/>
      <c r="E13" s="647"/>
      <c r="F13" s="648"/>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0" t="s">
        <v>180</v>
      </c>
      <c r="AC13" s="1023"/>
      <c r="AD13" s="1023"/>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1" t="s">
        <v>377</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11" t="s">
        <v>347</v>
      </c>
      <c r="B16" s="512"/>
      <c r="C16" s="512"/>
      <c r="D16" s="512"/>
      <c r="E16" s="512"/>
      <c r="F16" s="513"/>
      <c r="G16" s="790" t="s">
        <v>146</v>
      </c>
      <c r="H16" s="775"/>
      <c r="I16" s="775"/>
      <c r="J16" s="775"/>
      <c r="K16" s="775"/>
      <c r="L16" s="775"/>
      <c r="M16" s="775"/>
      <c r="N16" s="775"/>
      <c r="O16" s="776"/>
      <c r="P16" s="774" t="s">
        <v>59</v>
      </c>
      <c r="Q16" s="775"/>
      <c r="R16" s="775"/>
      <c r="S16" s="775"/>
      <c r="T16" s="775"/>
      <c r="U16" s="775"/>
      <c r="V16" s="775"/>
      <c r="W16" s="775"/>
      <c r="X16" s="776"/>
      <c r="Y16" s="998"/>
      <c r="Z16" s="412"/>
      <c r="AA16" s="413"/>
      <c r="AB16" s="1002" t="s">
        <v>11</v>
      </c>
      <c r="AC16" s="1003"/>
      <c r="AD16" s="1004"/>
      <c r="AE16" s="990" t="s">
        <v>387</v>
      </c>
      <c r="AF16" s="990"/>
      <c r="AG16" s="990"/>
      <c r="AH16" s="990"/>
      <c r="AI16" s="990" t="s">
        <v>409</v>
      </c>
      <c r="AJ16" s="990"/>
      <c r="AK16" s="990"/>
      <c r="AL16" s="457"/>
      <c r="AM16" s="990" t="s">
        <v>506</v>
      </c>
      <c r="AN16" s="990"/>
      <c r="AO16" s="990"/>
      <c r="AP16" s="457"/>
      <c r="AQ16" s="215" t="s">
        <v>232</v>
      </c>
      <c r="AR16" s="202"/>
      <c r="AS16" s="202"/>
      <c r="AT16" s="203"/>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999"/>
      <c r="Z17" s="1000"/>
      <c r="AA17" s="1001"/>
      <c r="AB17" s="1005"/>
      <c r="AC17" s="1006"/>
      <c r="AD17" s="1007"/>
      <c r="AE17" s="389"/>
      <c r="AF17" s="389"/>
      <c r="AG17" s="389"/>
      <c r="AH17" s="389"/>
      <c r="AI17" s="389"/>
      <c r="AJ17" s="389"/>
      <c r="AK17" s="389"/>
      <c r="AL17" s="335"/>
      <c r="AM17" s="389"/>
      <c r="AN17" s="389"/>
      <c r="AO17" s="389"/>
      <c r="AP17" s="335"/>
      <c r="AQ17" s="270"/>
      <c r="AR17" s="271"/>
      <c r="AS17" s="182" t="s">
        <v>233</v>
      </c>
      <c r="AT17" s="205"/>
      <c r="AU17" s="271"/>
      <c r="AV17" s="271"/>
      <c r="AW17" s="378" t="s">
        <v>179</v>
      </c>
      <c r="AX17" s="379"/>
      <c r="AY17" s="34">
        <f>$AY$16</f>
        <v>0</v>
      </c>
    </row>
    <row r="18" spans="1:51" ht="22.5" customHeight="1" x14ac:dyDescent="0.15">
      <c r="A18" s="514"/>
      <c r="B18" s="512"/>
      <c r="C18" s="512"/>
      <c r="D18" s="512"/>
      <c r="E18" s="512"/>
      <c r="F18" s="513"/>
      <c r="G18" s="539"/>
      <c r="H18" s="1008"/>
      <c r="I18" s="1008"/>
      <c r="J18" s="1008"/>
      <c r="K18" s="1008"/>
      <c r="L18" s="1008"/>
      <c r="M18" s="1008"/>
      <c r="N18" s="1008"/>
      <c r="O18" s="1009"/>
      <c r="P18" s="194"/>
      <c r="Q18" s="1016"/>
      <c r="R18" s="1016"/>
      <c r="S18" s="1016"/>
      <c r="T18" s="1016"/>
      <c r="U18" s="1016"/>
      <c r="V18" s="1016"/>
      <c r="W18" s="1016"/>
      <c r="X18" s="1017"/>
      <c r="Y18" s="994" t="s">
        <v>12</v>
      </c>
      <c r="Z18" s="995"/>
      <c r="AA18" s="996"/>
      <c r="AB18" s="550"/>
      <c r="AC18" s="997"/>
      <c r="AD18" s="997"/>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5"/>
      <c r="B19" s="516"/>
      <c r="C19" s="516"/>
      <c r="D19" s="516"/>
      <c r="E19" s="516"/>
      <c r="F19" s="517"/>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21"/>
      <c r="AC19" s="993"/>
      <c r="AD19" s="993"/>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46"/>
      <c r="B20" s="647"/>
      <c r="C20" s="647"/>
      <c r="D20" s="647"/>
      <c r="E20" s="647"/>
      <c r="F20" s="648"/>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0" t="s">
        <v>180</v>
      </c>
      <c r="AC20" s="1023"/>
      <c r="AD20" s="1023"/>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1" t="s">
        <v>377</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11" t="s">
        <v>347</v>
      </c>
      <c r="B23" s="512"/>
      <c r="C23" s="512"/>
      <c r="D23" s="512"/>
      <c r="E23" s="512"/>
      <c r="F23" s="513"/>
      <c r="G23" s="790" t="s">
        <v>146</v>
      </c>
      <c r="H23" s="775"/>
      <c r="I23" s="775"/>
      <c r="J23" s="775"/>
      <c r="K23" s="775"/>
      <c r="L23" s="775"/>
      <c r="M23" s="775"/>
      <c r="N23" s="775"/>
      <c r="O23" s="776"/>
      <c r="P23" s="774" t="s">
        <v>59</v>
      </c>
      <c r="Q23" s="775"/>
      <c r="R23" s="775"/>
      <c r="S23" s="775"/>
      <c r="T23" s="775"/>
      <c r="U23" s="775"/>
      <c r="V23" s="775"/>
      <c r="W23" s="775"/>
      <c r="X23" s="776"/>
      <c r="Y23" s="998"/>
      <c r="Z23" s="412"/>
      <c r="AA23" s="413"/>
      <c r="AB23" s="1002" t="s">
        <v>11</v>
      </c>
      <c r="AC23" s="1003"/>
      <c r="AD23" s="1004"/>
      <c r="AE23" s="990" t="s">
        <v>387</v>
      </c>
      <c r="AF23" s="990"/>
      <c r="AG23" s="990"/>
      <c r="AH23" s="990"/>
      <c r="AI23" s="990" t="s">
        <v>409</v>
      </c>
      <c r="AJ23" s="990"/>
      <c r="AK23" s="990"/>
      <c r="AL23" s="457"/>
      <c r="AM23" s="990" t="s">
        <v>506</v>
      </c>
      <c r="AN23" s="990"/>
      <c r="AO23" s="990"/>
      <c r="AP23" s="457"/>
      <c r="AQ23" s="215" t="s">
        <v>232</v>
      </c>
      <c r="AR23" s="202"/>
      <c r="AS23" s="202"/>
      <c r="AT23" s="203"/>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999"/>
      <c r="Z24" s="1000"/>
      <c r="AA24" s="1001"/>
      <c r="AB24" s="1005"/>
      <c r="AC24" s="1006"/>
      <c r="AD24" s="1007"/>
      <c r="AE24" s="389"/>
      <c r="AF24" s="389"/>
      <c r="AG24" s="389"/>
      <c r="AH24" s="389"/>
      <c r="AI24" s="389"/>
      <c r="AJ24" s="389"/>
      <c r="AK24" s="389"/>
      <c r="AL24" s="335"/>
      <c r="AM24" s="389"/>
      <c r="AN24" s="389"/>
      <c r="AO24" s="389"/>
      <c r="AP24" s="335"/>
      <c r="AQ24" s="270"/>
      <c r="AR24" s="271"/>
      <c r="AS24" s="182" t="s">
        <v>233</v>
      </c>
      <c r="AT24" s="205"/>
      <c r="AU24" s="271"/>
      <c r="AV24" s="271"/>
      <c r="AW24" s="378" t="s">
        <v>179</v>
      </c>
      <c r="AX24" s="379"/>
      <c r="AY24" s="34">
        <f>$AY$23</f>
        <v>0</v>
      </c>
    </row>
    <row r="25" spans="1:51" ht="22.5" customHeight="1" x14ac:dyDescent="0.15">
      <c r="A25" s="514"/>
      <c r="B25" s="512"/>
      <c r="C25" s="512"/>
      <c r="D25" s="512"/>
      <c r="E25" s="512"/>
      <c r="F25" s="513"/>
      <c r="G25" s="539"/>
      <c r="H25" s="1008"/>
      <c r="I25" s="1008"/>
      <c r="J25" s="1008"/>
      <c r="K25" s="1008"/>
      <c r="L25" s="1008"/>
      <c r="M25" s="1008"/>
      <c r="N25" s="1008"/>
      <c r="O25" s="1009"/>
      <c r="P25" s="194"/>
      <c r="Q25" s="1016"/>
      <c r="R25" s="1016"/>
      <c r="S25" s="1016"/>
      <c r="T25" s="1016"/>
      <c r="U25" s="1016"/>
      <c r="V25" s="1016"/>
      <c r="W25" s="1016"/>
      <c r="X25" s="1017"/>
      <c r="Y25" s="994" t="s">
        <v>12</v>
      </c>
      <c r="Z25" s="995"/>
      <c r="AA25" s="996"/>
      <c r="AB25" s="550"/>
      <c r="AC25" s="997"/>
      <c r="AD25" s="997"/>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5"/>
      <c r="B26" s="516"/>
      <c r="C26" s="516"/>
      <c r="D26" s="516"/>
      <c r="E26" s="516"/>
      <c r="F26" s="517"/>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21"/>
      <c r="AC26" s="993"/>
      <c r="AD26" s="993"/>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46"/>
      <c r="B27" s="647"/>
      <c r="C27" s="647"/>
      <c r="D27" s="647"/>
      <c r="E27" s="647"/>
      <c r="F27" s="648"/>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0" t="s">
        <v>180</v>
      </c>
      <c r="AC27" s="1023"/>
      <c r="AD27" s="1023"/>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1" t="s">
        <v>377</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11" t="s">
        <v>347</v>
      </c>
      <c r="B30" s="512"/>
      <c r="C30" s="512"/>
      <c r="D30" s="512"/>
      <c r="E30" s="512"/>
      <c r="F30" s="513"/>
      <c r="G30" s="790" t="s">
        <v>146</v>
      </c>
      <c r="H30" s="775"/>
      <c r="I30" s="775"/>
      <c r="J30" s="775"/>
      <c r="K30" s="775"/>
      <c r="L30" s="775"/>
      <c r="M30" s="775"/>
      <c r="N30" s="775"/>
      <c r="O30" s="776"/>
      <c r="P30" s="774" t="s">
        <v>59</v>
      </c>
      <c r="Q30" s="775"/>
      <c r="R30" s="775"/>
      <c r="S30" s="775"/>
      <c r="T30" s="775"/>
      <c r="U30" s="775"/>
      <c r="V30" s="775"/>
      <c r="W30" s="775"/>
      <c r="X30" s="776"/>
      <c r="Y30" s="998"/>
      <c r="Z30" s="412"/>
      <c r="AA30" s="413"/>
      <c r="AB30" s="1002" t="s">
        <v>11</v>
      </c>
      <c r="AC30" s="1003"/>
      <c r="AD30" s="1004"/>
      <c r="AE30" s="990" t="s">
        <v>387</v>
      </c>
      <c r="AF30" s="990"/>
      <c r="AG30" s="990"/>
      <c r="AH30" s="990"/>
      <c r="AI30" s="990" t="s">
        <v>409</v>
      </c>
      <c r="AJ30" s="990"/>
      <c r="AK30" s="990"/>
      <c r="AL30" s="457"/>
      <c r="AM30" s="990" t="s">
        <v>506</v>
      </c>
      <c r="AN30" s="990"/>
      <c r="AO30" s="990"/>
      <c r="AP30" s="457"/>
      <c r="AQ30" s="215" t="s">
        <v>232</v>
      </c>
      <c r="AR30" s="202"/>
      <c r="AS30" s="202"/>
      <c r="AT30" s="203"/>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999"/>
      <c r="Z31" s="1000"/>
      <c r="AA31" s="1001"/>
      <c r="AB31" s="1005"/>
      <c r="AC31" s="1006"/>
      <c r="AD31" s="1007"/>
      <c r="AE31" s="389"/>
      <c r="AF31" s="389"/>
      <c r="AG31" s="389"/>
      <c r="AH31" s="389"/>
      <c r="AI31" s="389"/>
      <c r="AJ31" s="389"/>
      <c r="AK31" s="389"/>
      <c r="AL31" s="335"/>
      <c r="AM31" s="389"/>
      <c r="AN31" s="389"/>
      <c r="AO31" s="389"/>
      <c r="AP31" s="335"/>
      <c r="AQ31" s="270"/>
      <c r="AR31" s="271"/>
      <c r="AS31" s="182" t="s">
        <v>233</v>
      </c>
      <c r="AT31" s="205"/>
      <c r="AU31" s="271"/>
      <c r="AV31" s="271"/>
      <c r="AW31" s="378" t="s">
        <v>179</v>
      </c>
      <c r="AX31" s="379"/>
      <c r="AY31" s="34">
        <f>$AY$30</f>
        <v>0</v>
      </c>
    </row>
    <row r="32" spans="1:51" ht="22.5" customHeight="1" x14ac:dyDescent="0.15">
      <c r="A32" s="514"/>
      <c r="B32" s="512"/>
      <c r="C32" s="512"/>
      <c r="D32" s="512"/>
      <c r="E32" s="512"/>
      <c r="F32" s="513"/>
      <c r="G32" s="539"/>
      <c r="H32" s="1008"/>
      <c r="I32" s="1008"/>
      <c r="J32" s="1008"/>
      <c r="K32" s="1008"/>
      <c r="L32" s="1008"/>
      <c r="M32" s="1008"/>
      <c r="N32" s="1008"/>
      <c r="O32" s="1009"/>
      <c r="P32" s="194"/>
      <c r="Q32" s="1016"/>
      <c r="R32" s="1016"/>
      <c r="S32" s="1016"/>
      <c r="T32" s="1016"/>
      <c r="U32" s="1016"/>
      <c r="V32" s="1016"/>
      <c r="W32" s="1016"/>
      <c r="X32" s="1017"/>
      <c r="Y32" s="994" t="s">
        <v>12</v>
      </c>
      <c r="Z32" s="995"/>
      <c r="AA32" s="996"/>
      <c r="AB32" s="550"/>
      <c r="AC32" s="997"/>
      <c r="AD32" s="997"/>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5"/>
      <c r="B33" s="516"/>
      <c r="C33" s="516"/>
      <c r="D33" s="516"/>
      <c r="E33" s="516"/>
      <c r="F33" s="517"/>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21"/>
      <c r="AC33" s="993"/>
      <c r="AD33" s="993"/>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46"/>
      <c r="B34" s="647"/>
      <c r="C34" s="647"/>
      <c r="D34" s="647"/>
      <c r="E34" s="647"/>
      <c r="F34" s="648"/>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0" t="s">
        <v>180</v>
      </c>
      <c r="AC34" s="1023"/>
      <c r="AD34" s="1023"/>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1" t="s">
        <v>377</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11" t="s">
        <v>347</v>
      </c>
      <c r="B37" s="512"/>
      <c r="C37" s="512"/>
      <c r="D37" s="512"/>
      <c r="E37" s="512"/>
      <c r="F37" s="513"/>
      <c r="G37" s="790" t="s">
        <v>146</v>
      </c>
      <c r="H37" s="775"/>
      <c r="I37" s="775"/>
      <c r="J37" s="775"/>
      <c r="K37" s="775"/>
      <c r="L37" s="775"/>
      <c r="M37" s="775"/>
      <c r="N37" s="775"/>
      <c r="O37" s="776"/>
      <c r="P37" s="774" t="s">
        <v>59</v>
      </c>
      <c r="Q37" s="775"/>
      <c r="R37" s="775"/>
      <c r="S37" s="775"/>
      <c r="T37" s="775"/>
      <c r="U37" s="775"/>
      <c r="V37" s="775"/>
      <c r="W37" s="775"/>
      <c r="X37" s="776"/>
      <c r="Y37" s="998"/>
      <c r="Z37" s="412"/>
      <c r="AA37" s="413"/>
      <c r="AB37" s="1002" t="s">
        <v>11</v>
      </c>
      <c r="AC37" s="1003"/>
      <c r="AD37" s="1004"/>
      <c r="AE37" s="990" t="s">
        <v>387</v>
      </c>
      <c r="AF37" s="990"/>
      <c r="AG37" s="990"/>
      <c r="AH37" s="990"/>
      <c r="AI37" s="990" t="s">
        <v>409</v>
      </c>
      <c r="AJ37" s="990"/>
      <c r="AK37" s="990"/>
      <c r="AL37" s="457"/>
      <c r="AM37" s="990" t="s">
        <v>506</v>
      </c>
      <c r="AN37" s="990"/>
      <c r="AO37" s="990"/>
      <c r="AP37" s="457"/>
      <c r="AQ37" s="215" t="s">
        <v>232</v>
      </c>
      <c r="AR37" s="202"/>
      <c r="AS37" s="202"/>
      <c r="AT37" s="203"/>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999"/>
      <c r="Z38" s="1000"/>
      <c r="AA38" s="1001"/>
      <c r="AB38" s="1005"/>
      <c r="AC38" s="1006"/>
      <c r="AD38" s="1007"/>
      <c r="AE38" s="389"/>
      <c r="AF38" s="389"/>
      <c r="AG38" s="389"/>
      <c r="AH38" s="389"/>
      <c r="AI38" s="389"/>
      <c r="AJ38" s="389"/>
      <c r="AK38" s="389"/>
      <c r="AL38" s="335"/>
      <c r="AM38" s="389"/>
      <c r="AN38" s="389"/>
      <c r="AO38" s="389"/>
      <c r="AP38" s="335"/>
      <c r="AQ38" s="270"/>
      <c r="AR38" s="271"/>
      <c r="AS38" s="182" t="s">
        <v>233</v>
      </c>
      <c r="AT38" s="205"/>
      <c r="AU38" s="271"/>
      <c r="AV38" s="271"/>
      <c r="AW38" s="378" t="s">
        <v>179</v>
      </c>
      <c r="AX38" s="379"/>
      <c r="AY38" s="34">
        <f>$AY$37</f>
        <v>0</v>
      </c>
    </row>
    <row r="39" spans="1:51" ht="22.5" customHeight="1" x14ac:dyDescent="0.15">
      <c r="A39" s="514"/>
      <c r="B39" s="512"/>
      <c r="C39" s="512"/>
      <c r="D39" s="512"/>
      <c r="E39" s="512"/>
      <c r="F39" s="513"/>
      <c r="G39" s="539"/>
      <c r="H39" s="1008"/>
      <c r="I39" s="1008"/>
      <c r="J39" s="1008"/>
      <c r="K39" s="1008"/>
      <c r="L39" s="1008"/>
      <c r="M39" s="1008"/>
      <c r="N39" s="1008"/>
      <c r="O39" s="1009"/>
      <c r="P39" s="194"/>
      <c r="Q39" s="1016"/>
      <c r="R39" s="1016"/>
      <c r="S39" s="1016"/>
      <c r="T39" s="1016"/>
      <c r="U39" s="1016"/>
      <c r="V39" s="1016"/>
      <c r="W39" s="1016"/>
      <c r="X39" s="1017"/>
      <c r="Y39" s="994" t="s">
        <v>12</v>
      </c>
      <c r="Z39" s="995"/>
      <c r="AA39" s="996"/>
      <c r="AB39" s="550"/>
      <c r="AC39" s="997"/>
      <c r="AD39" s="997"/>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5"/>
      <c r="B40" s="516"/>
      <c r="C40" s="516"/>
      <c r="D40" s="516"/>
      <c r="E40" s="516"/>
      <c r="F40" s="517"/>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21"/>
      <c r="AC40" s="993"/>
      <c r="AD40" s="993"/>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46"/>
      <c r="B41" s="647"/>
      <c r="C41" s="647"/>
      <c r="D41" s="647"/>
      <c r="E41" s="647"/>
      <c r="F41" s="648"/>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0" t="s">
        <v>180</v>
      </c>
      <c r="AC41" s="1023"/>
      <c r="AD41" s="1023"/>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11" t="s">
        <v>347</v>
      </c>
      <c r="B44" s="512"/>
      <c r="C44" s="512"/>
      <c r="D44" s="512"/>
      <c r="E44" s="512"/>
      <c r="F44" s="513"/>
      <c r="G44" s="790" t="s">
        <v>146</v>
      </c>
      <c r="H44" s="775"/>
      <c r="I44" s="775"/>
      <c r="J44" s="775"/>
      <c r="K44" s="775"/>
      <c r="L44" s="775"/>
      <c r="M44" s="775"/>
      <c r="N44" s="775"/>
      <c r="O44" s="776"/>
      <c r="P44" s="774" t="s">
        <v>59</v>
      </c>
      <c r="Q44" s="775"/>
      <c r="R44" s="775"/>
      <c r="S44" s="775"/>
      <c r="T44" s="775"/>
      <c r="U44" s="775"/>
      <c r="V44" s="775"/>
      <c r="W44" s="775"/>
      <c r="X44" s="776"/>
      <c r="Y44" s="998"/>
      <c r="Z44" s="412"/>
      <c r="AA44" s="413"/>
      <c r="AB44" s="1002" t="s">
        <v>11</v>
      </c>
      <c r="AC44" s="1003"/>
      <c r="AD44" s="1004"/>
      <c r="AE44" s="990" t="s">
        <v>387</v>
      </c>
      <c r="AF44" s="990"/>
      <c r="AG44" s="990"/>
      <c r="AH44" s="990"/>
      <c r="AI44" s="990" t="s">
        <v>409</v>
      </c>
      <c r="AJ44" s="990"/>
      <c r="AK44" s="990"/>
      <c r="AL44" s="457"/>
      <c r="AM44" s="990" t="s">
        <v>506</v>
      </c>
      <c r="AN44" s="990"/>
      <c r="AO44" s="990"/>
      <c r="AP44" s="457"/>
      <c r="AQ44" s="215" t="s">
        <v>232</v>
      </c>
      <c r="AR44" s="202"/>
      <c r="AS44" s="202"/>
      <c r="AT44" s="203"/>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999"/>
      <c r="Z45" s="1000"/>
      <c r="AA45" s="1001"/>
      <c r="AB45" s="1005"/>
      <c r="AC45" s="1006"/>
      <c r="AD45" s="1007"/>
      <c r="AE45" s="389"/>
      <c r="AF45" s="389"/>
      <c r="AG45" s="389"/>
      <c r="AH45" s="389"/>
      <c r="AI45" s="389"/>
      <c r="AJ45" s="389"/>
      <c r="AK45" s="389"/>
      <c r="AL45" s="335"/>
      <c r="AM45" s="389"/>
      <c r="AN45" s="389"/>
      <c r="AO45" s="389"/>
      <c r="AP45" s="335"/>
      <c r="AQ45" s="270"/>
      <c r="AR45" s="271"/>
      <c r="AS45" s="182" t="s">
        <v>233</v>
      </c>
      <c r="AT45" s="205"/>
      <c r="AU45" s="271"/>
      <c r="AV45" s="271"/>
      <c r="AW45" s="378" t="s">
        <v>179</v>
      </c>
      <c r="AX45" s="379"/>
      <c r="AY45" s="34">
        <f>$AY$44</f>
        <v>0</v>
      </c>
    </row>
    <row r="46" spans="1:51" ht="22.5" customHeight="1" x14ac:dyDescent="0.15">
      <c r="A46" s="514"/>
      <c r="B46" s="512"/>
      <c r="C46" s="512"/>
      <c r="D46" s="512"/>
      <c r="E46" s="512"/>
      <c r="F46" s="513"/>
      <c r="G46" s="539"/>
      <c r="H46" s="1008"/>
      <c r="I46" s="1008"/>
      <c r="J46" s="1008"/>
      <c r="K46" s="1008"/>
      <c r="L46" s="1008"/>
      <c r="M46" s="1008"/>
      <c r="N46" s="1008"/>
      <c r="O46" s="1009"/>
      <c r="P46" s="194"/>
      <c r="Q46" s="1016"/>
      <c r="R46" s="1016"/>
      <c r="S46" s="1016"/>
      <c r="T46" s="1016"/>
      <c r="U46" s="1016"/>
      <c r="V46" s="1016"/>
      <c r="W46" s="1016"/>
      <c r="X46" s="1017"/>
      <c r="Y46" s="994" t="s">
        <v>12</v>
      </c>
      <c r="Z46" s="995"/>
      <c r="AA46" s="996"/>
      <c r="AB46" s="550"/>
      <c r="AC46" s="997"/>
      <c r="AD46" s="997"/>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5"/>
      <c r="B47" s="516"/>
      <c r="C47" s="516"/>
      <c r="D47" s="516"/>
      <c r="E47" s="516"/>
      <c r="F47" s="517"/>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21"/>
      <c r="AC47" s="993"/>
      <c r="AD47" s="993"/>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46"/>
      <c r="B48" s="647"/>
      <c r="C48" s="647"/>
      <c r="D48" s="647"/>
      <c r="E48" s="647"/>
      <c r="F48" s="648"/>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0" t="s">
        <v>180</v>
      </c>
      <c r="AC48" s="1023"/>
      <c r="AD48" s="1023"/>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11" t="s">
        <v>347</v>
      </c>
      <c r="B51" s="512"/>
      <c r="C51" s="512"/>
      <c r="D51" s="512"/>
      <c r="E51" s="512"/>
      <c r="F51" s="513"/>
      <c r="G51" s="790" t="s">
        <v>146</v>
      </c>
      <c r="H51" s="775"/>
      <c r="I51" s="775"/>
      <c r="J51" s="775"/>
      <c r="K51" s="775"/>
      <c r="L51" s="775"/>
      <c r="M51" s="775"/>
      <c r="N51" s="775"/>
      <c r="O51" s="776"/>
      <c r="P51" s="774" t="s">
        <v>59</v>
      </c>
      <c r="Q51" s="775"/>
      <c r="R51" s="775"/>
      <c r="S51" s="775"/>
      <c r="T51" s="775"/>
      <c r="U51" s="775"/>
      <c r="V51" s="775"/>
      <c r="W51" s="775"/>
      <c r="X51" s="776"/>
      <c r="Y51" s="998"/>
      <c r="Z51" s="412"/>
      <c r="AA51" s="413"/>
      <c r="AB51" s="457" t="s">
        <v>11</v>
      </c>
      <c r="AC51" s="1003"/>
      <c r="AD51" s="1004"/>
      <c r="AE51" s="990" t="s">
        <v>387</v>
      </c>
      <c r="AF51" s="990"/>
      <c r="AG51" s="990"/>
      <c r="AH51" s="990"/>
      <c r="AI51" s="990" t="s">
        <v>409</v>
      </c>
      <c r="AJ51" s="990"/>
      <c r="AK51" s="990"/>
      <c r="AL51" s="457"/>
      <c r="AM51" s="990" t="s">
        <v>506</v>
      </c>
      <c r="AN51" s="990"/>
      <c r="AO51" s="990"/>
      <c r="AP51" s="457"/>
      <c r="AQ51" s="215" t="s">
        <v>232</v>
      </c>
      <c r="AR51" s="202"/>
      <c r="AS51" s="202"/>
      <c r="AT51" s="203"/>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999"/>
      <c r="Z52" s="1000"/>
      <c r="AA52" s="1001"/>
      <c r="AB52" s="1005"/>
      <c r="AC52" s="1006"/>
      <c r="AD52" s="1007"/>
      <c r="AE52" s="389"/>
      <c r="AF52" s="389"/>
      <c r="AG52" s="389"/>
      <c r="AH52" s="389"/>
      <c r="AI52" s="389"/>
      <c r="AJ52" s="389"/>
      <c r="AK52" s="389"/>
      <c r="AL52" s="335"/>
      <c r="AM52" s="389"/>
      <c r="AN52" s="389"/>
      <c r="AO52" s="389"/>
      <c r="AP52" s="335"/>
      <c r="AQ52" s="270"/>
      <c r="AR52" s="271"/>
      <c r="AS52" s="182" t="s">
        <v>233</v>
      </c>
      <c r="AT52" s="205"/>
      <c r="AU52" s="271"/>
      <c r="AV52" s="271"/>
      <c r="AW52" s="378" t="s">
        <v>179</v>
      </c>
      <c r="AX52" s="379"/>
      <c r="AY52" s="34">
        <f>$AY$51</f>
        <v>0</v>
      </c>
    </row>
    <row r="53" spans="1:51" ht="22.5" customHeight="1" x14ac:dyDescent="0.15">
      <c r="A53" s="514"/>
      <c r="B53" s="512"/>
      <c r="C53" s="512"/>
      <c r="D53" s="512"/>
      <c r="E53" s="512"/>
      <c r="F53" s="513"/>
      <c r="G53" s="539"/>
      <c r="H53" s="1008"/>
      <c r="I53" s="1008"/>
      <c r="J53" s="1008"/>
      <c r="K53" s="1008"/>
      <c r="L53" s="1008"/>
      <c r="M53" s="1008"/>
      <c r="N53" s="1008"/>
      <c r="O53" s="1009"/>
      <c r="P53" s="194"/>
      <c r="Q53" s="1016"/>
      <c r="R53" s="1016"/>
      <c r="S53" s="1016"/>
      <c r="T53" s="1016"/>
      <c r="U53" s="1016"/>
      <c r="V53" s="1016"/>
      <c r="W53" s="1016"/>
      <c r="X53" s="1017"/>
      <c r="Y53" s="994" t="s">
        <v>12</v>
      </c>
      <c r="Z53" s="995"/>
      <c r="AA53" s="996"/>
      <c r="AB53" s="550"/>
      <c r="AC53" s="997"/>
      <c r="AD53" s="997"/>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5"/>
      <c r="B54" s="516"/>
      <c r="C54" s="516"/>
      <c r="D54" s="516"/>
      <c r="E54" s="516"/>
      <c r="F54" s="517"/>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21"/>
      <c r="AC54" s="993"/>
      <c r="AD54" s="993"/>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46"/>
      <c r="B55" s="647"/>
      <c r="C55" s="647"/>
      <c r="D55" s="647"/>
      <c r="E55" s="647"/>
      <c r="F55" s="648"/>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0" t="s">
        <v>180</v>
      </c>
      <c r="AC55" s="1023"/>
      <c r="AD55" s="1023"/>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11" t="s">
        <v>347</v>
      </c>
      <c r="B58" s="512"/>
      <c r="C58" s="512"/>
      <c r="D58" s="512"/>
      <c r="E58" s="512"/>
      <c r="F58" s="513"/>
      <c r="G58" s="790" t="s">
        <v>146</v>
      </c>
      <c r="H58" s="775"/>
      <c r="I58" s="775"/>
      <c r="J58" s="775"/>
      <c r="K58" s="775"/>
      <c r="L58" s="775"/>
      <c r="M58" s="775"/>
      <c r="N58" s="775"/>
      <c r="O58" s="776"/>
      <c r="P58" s="774" t="s">
        <v>59</v>
      </c>
      <c r="Q58" s="775"/>
      <c r="R58" s="775"/>
      <c r="S58" s="775"/>
      <c r="T58" s="775"/>
      <c r="U58" s="775"/>
      <c r="V58" s="775"/>
      <c r="W58" s="775"/>
      <c r="X58" s="776"/>
      <c r="Y58" s="998"/>
      <c r="Z58" s="412"/>
      <c r="AA58" s="413"/>
      <c r="AB58" s="1002" t="s">
        <v>11</v>
      </c>
      <c r="AC58" s="1003"/>
      <c r="AD58" s="1004"/>
      <c r="AE58" s="990" t="s">
        <v>387</v>
      </c>
      <c r="AF58" s="990"/>
      <c r="AG58" s="990"/>
      <c r="AH58" s="990"/>
      <c r="AI58" s="990" t="s">
        <v>409</v>
      </c>
      <c r="AJ58" s="990"/>
      <c r="AK58" s="990"/>
      <c r="AL58" s="457"/>
      <c r="AM58" s="990" t="s">
        <v>506</v>
      </c>
      <c r="AN58" s="990"/>
      <c r="AO58" s="990"/>
      <c r="AP58" s="457"/>
      <c r="AQ58" s="215" t="s">
        <v>232</v>
      </c>
      <c r="AR58" s="202"/>
      <c r="AS58" s="202"/>
      <c r="AT58" s="203"/>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999"/>
      <c r="Z59" s="1000"/>
      <c r="AA59" s="1001"/>
      <c r="AB59" s="1005"/>
      <c r="AC59" s="1006"/>
      <c r="AD59" s="1007"/>
      <c r="AE59" s="389"/>
      <c r="AF59" s="389"/>
      <c r="AG59" s="389"/>
      <c r="AH59" s="389"/>
      <c r="AI59" s="389"/>
      <c r="AJ59" s="389"/>
      <c r="AK59" s="389"/>
      <c r="AL59" s="335"/>
      <c r="AM59" s="389"/>
      <c r="AN59" s="389"/>
      <c r="AO59" s="389"/>
      <c r="AP59" s="335"/>
      <c r="AQ59" s="270"/>
      <c r="AR59" s="271"/>
      <c r="AS59" s="182" t="s">
        <v>233</v>
      </c>
      <c r="AT59" s="205"/>
      <c r="AU59" s="271"/>
      <c r="AV59" s="271"/>
      <c r="AW59" s="378" t="s">
        <v>179</v>
      </c>
      <c r="AX59" s="379"/>
      <c r="AY59" s="34">
        <f>$AY$58</f>
        <v>0</v>
      </c>
    </row>
    <row r="60" spans="1:51" ht="22.5" customHeight="1" x14ac:dyDescent="0.15">
      <c r="A60" s="514"/>
      <c r="B60" s="512"/>
      <c r="C60" s="512"/>
      <c r="D60" s="512"/>
      <c r="E60" s="512"/>
      <c r="F60" s="513"/>
      <c r="G60" s="539"/>
      <c r="H60" s="1008"/>
      <c r="I60" s="1008"/>
      <c r="J60" s="1008"/>
      <c r="K60" s="1008"/>
      <c r="L60" s="1008"/>
      <c r="M60" s="1008"/>
      <c r="N60" s="1008"/>
      <c r="O60" s="1009"/>
      <c r="P60" s="194"/>
      <c r="Q60" s="1016"/>
      <c r="R60" s="1016"/>
      <c r="S60" s="1016"/>
      <c r="T60" s="1016"/>
      <c r="U60" s="1016"/>
      <c r="V60" s="1016"/>
      <c r="W60" s="1016"/>
      <c r="X60" s="1017"/>
      <c r="Y60" s="994" t="s">
        <v>12</v>
      </c>
      <c r="Z60" s="995"/>
      <c r="AA60" s="996"/>
      <c r="AB60" s="550"/>
      <c r="AC60" s="997"/>
      <c r="AD60" s="997"/>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5"/>
      <c r="B61" s="516"/>
      <c r="C61" s="516"/>
      <c r="D61" s="516"/>
      <c r="E61" s="516"/>
      <c r="F61" s="517"/>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21"/>
      <c r="AC61" s="993"/>
      <c r="AD61" s="993"/>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46"/>
      <c r="B62" s="647"/>
      <c r="C62" s="647"/>
      <c r="D62" s="647"/>
      <c r="E62" s="647"/>
      <c r="F62" s="648"/>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0" t="s">
        <v>180</v>
      </c>
      <c r="AC62" s="1023"/>
      <c r="AD62" s="1023"/>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11" t="s">
        <v>347</v>
      </c>
      <c r="B65" s="512"/>
      <c r="C65" s="512"/>
      <c r="D65" s="512"/>
      <c r="E65" s="512"/>
      <c r="F65" s="513"/>
      <c r="G65" s="790" t="s">
        <v>146</v>
      </c>
      <c r="H65" s="775"/>
      <c r="I65" s="775"/>
      <c r="J65" s="775"/>
      <c r="K65" s="775"/>
      <c r="L65" s="775"/>
      <c r="M65" s="775"/>
      <c r="N65" s="775"/>
      <c r="O65" s="776"/>
      <c r="P65" s="774" t="s">
        <v>59</v>
      </c>
      <c r="Q65" s="775"/>
      <c r="R65" s="775"/>
      <c r="S65" s="775"/>
      <c r="T65" s="775"/>
      <c r="U65" s="775"/>
      <c r="V65" s="775"/>
      <c r="W65" s="775"/>
      <c r="X65" s="776"/>
      <c r="Y65" s="998"/>
      <c r="Z65" s="412"/>
      <c r="AA65" s="413"/>
      <c r="AB65" s="1002" t="s">
        <v>11</v>
      </c>
      <c r="AC65" s="1003"/>
      <c r="AD65" s="1004"/>
      <c r="AE65" s="990" t="s">
        <v>387</v>
      </c>
      <c r="AF65" s="990"/>
      <c r="AG65" s="990"/>
      <c r="AH65" s="990"/>
      <c r="AI65" s="990" t="s">
        <v>409</v>
      </c>
      <c r="AJ65" s="990"/>
      <c r="AK65" s="990"/>
      <c r="AL65" s="457"/>
      <c r="AM65" s="990" t="s">
        <v>506</v>
      </c>
      <c r="AN65" s="990"/>
      <c r="AO65" s="990"/>
      <c r="AP65" s="457"/>
      <c r="AQ65" s="215" t="s">
        <v>232</v>
      </c>
      <c r="AR65" s="202"/>
      <c r="AS65" s="202"/>
      <c r="AT65" s="203"/>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999"/>
      <c r="Z66" s="1000"/>
      <c r="AA66" s="1001"/>
      <c r="AB66" s="1005"/>
      <c r="AC66" s="1006"/>
      <c r="AD66" s="1007"/>
      <c r="AE66" s="389"/>
      <c r="AF66" s="389"/>
      <c r="AG66" s="389"/>
      <c r="AH66" s="389"/>
      <c r="AI66" s="389"/>
      <c r="AJ66" s="389"/>
      <c r="AK66" s="389"/>
      <c r="AL66" s="335"/>
      <c r="AM66" s="389"/>
      <c r="AN66" s="389"/>
      <c r="AO66" s="389"/>
      <c r="AP66" s="335"/>
      <c r="AQ66" s="270"/>
      <c r="AR66" s="271"/>
      <c r="AS66" s="182" t="s">
        <v>233</v>
      </c>
      <c r="AT66" s="205"/>
      <c r="AU66" s="271"/>
      <c r="AV66" s="271"/>
      <c r="AW66" s="378" t="s">
        <v>179</v>
      </c>
      <c r="AX66" s="379"/>
      <c r="AY66" s="34">
        <f>$AY$65</f>
        <v>0</v>
      </c>
    </row>
    <row r="67" spans="1:51" ht="22.5" customHeight="1" x14ac:dyDescent="0.15">
      <c r="A67" s="514"/>
      <c r="B67" s="512"/>
      <c r="C67" s="512"/>
      <c r="D67" s="512"/>
      <c r="E67" s="512"/>
      <c r="F67" s="513"/>
      <c r="G67" s="539"/>
      <c r="H67" s="1008"/>
      <c r="I67" s="1008"/>
      <c r="J67" s="1008"/>
      <c r="K67" s="1008"/>
      <c r="L67" s="1008"/>
      <c r="M67" s="1008"/>
      <c r="N67" s="1008"/>
      <c r="O67" s="1009"/>
      <c r="P67" s="194"/>
      <c r="Q67" s="1016"/>
      <c r="R67" s="1016"/>
      <c r="S67" s="1016"/>
      <c r="T67" s="1016"/>
      <c r="U67" s="1016"/>
      <c r="V67" s="1016"/>
      <c r="W67" s="1016"/>
      <c r="X67" s="1017"/>
      <c r="Y67" s="994" t="s">
        <v>12</v>
      </c>
      <c r="Z67" s="995"/>
      <c r="AA67" s="996"/>
      <c r="AB67" s="550"/>
      <c r="AC67" s="997"/>
      <c r="AD67" s="997"/>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5"/>
      <c r="B68" s="516"/>
      <c r="C68" s="516"/>
      <c r="D68" s="516"/>
      <c r="E68" s="516"/>
      <c r="F68" s="517"/>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21"/>
      <c r="AC68" s="993"/>
      <c r="AD68" s="993"/>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46"/>
      <c r="B69" s="647"/>
      <c r="C69" s="647"/>
      <c r="D69" s="647"/>
      <c r="E69" s="647"/>
      <c r="F69" s="648"/>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6" t="s">
        <v>180</v>
      </c>
      <c r="AC69" s="422"/>
      <c r="AD69" s="422"/>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1" t="s">
        <v>377</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7" t="s">
        <v>363</v>
      </c>
      <c r="H2" s="438"/>
      <c r="I2" s="438"/>
      <c r="J2" s="438"/>
      <c r="K2" s="438"/>
      <c r="L2" s="438"/>
      <c r="M2" s="438"/>
      <c r="N2" s="438"/>
      <c r="O2" s="438"/>
      <c r="P2" s="438"/>
      <c r="Q2" s="438"/>
      <c r="R2" s="438"/>
      <c r="S2" s="438"/>
      <c r="T2" s="438"/>
      <c r="U2" s="438"/>
      <c r="V2" s="438"/>
      <c r="W2" s="438"/>
      <c r="X2" s="438"/>
      <c r="Y2" s="438"/>
      <c r="Z2" s="438"/>
      <c r="AA2" s="438"/>
      <c r="AB2" s="439"/>
      <c r="AC2" s="437" t="s">
        <v>365</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0"/>
      <c r="B4" s="1031"/>
      <c r="C4" s="1031"/>
      <c r="D4" s="1031"/>
      <c r="E4" s="1031"/>
      <c r="F4" s="1032"/>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0"/>
      <c r="B5" s="1031"/>
      <c r="C5" s="1031"/>
      <c r="D5" s="1031"/>
      <c r="E5" s="1031"/>
      <c r="F5" s="1032"/>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0"/>
      <c r="B6" s="1031"/>
      <c r="C6" s="1031"/>
      <c r="D6" s="1031"/>
      <c r="E6" s="1031"/>
      <c r="F6" s="1032"/>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0"/>
      <c r="B7" s="1031"/>
      <c r="C7" s="1031"/>
      <c r="D7" s="1031"/>
      <c r="E7" s="1031"/>
      <c r="F7" s="1032"/>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0"/>
      <c r="B8" s="1031"/>
      <c r="C8" s="1031"/>
      <c r="D8" s="1031"/>
      <c r="E8" s="1031"/>
      <c r="F8" s="1032"/>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0"/>
      <c r="B9" s="1031"/>
      <c r="C9" s="1031"/>
      <c r="D9" s="1031"/>
      <c r="E9" s="1031"/>
      <c r="F9" s="1032"/>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0"/>
      <c r="B10" s="1031"/>
      <c r="C10" s="1031"/>
      <c r="D10" s="1031"/>
      <c r="E10" s="1031"/>
      <c r="F10" s="1032"/>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0"/>
      <c r="B11" s="1031"/>
      <c r="C11" s="1031"/>
      <c r="D11" s="1031"/>
      <c r="E11" s="1031"/>
      <c r="F11" s="1032"/>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0"/>
      <c r="B12" s="1031"/>
      <c r="C12" s="1031"/>
      <c r="D12" s="1031"/>
      <c r="E12" s="1031"/>
      <c r="F12" s="1032"/>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0"/>
      <c r="B13" s="1031"/>
      <c r="C13" s="1031"/>
      <c r="D13" s="1031"/>
      <c r="E13" s="1031"/>
      <c r="F13" s="1032"/>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0"/>
      <c r="B14" s="1031"/>
      <c r="C14" s="1031"/>
      <c r="D14" s="1031"/>
      <c r="E14" s="1031"/>
      <c r="F14" s="103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0"/>
      <c r="B15" s="1031"/>
      <c r="C15" s="1031"/>
      <c r="D15" s="1031"/>
      <c r="E15" s="1031"/>
      <c r="F15" s="1032"/>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0"/>
      <c r="B16" s="1031"/>
      <c r="C16" s="1031"/>
      <c r="D16" s="1031"/>
      <c r="E16" s="1031"/>
      <c r="F16" s="1032"/>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0"/>
      <c r="B17" s="1031"/>
      <c r="C17" s="1031"/>
      <c r="D17" s="1031"/>
      <c r="E17" s="1031"/>
      <c r="F17" s="1032"/>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0"/>
      <c r="B18" s="1031"/>
      <c r="C18" s="1031"/>
      <c r="D18" s="1031"/>
      <c r="E18" s="1031"/>
      <c r="F18" s="1032"/>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0"/>
      <c r="B19" s="1031"/>
      <c r="C19" s="1031"/>
      <c r="D19" s="1031"/>
      <c r="E19" s="1031"/>
      <c r="F19" s="1032"/>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0"/>
      <c r="B20" s="1031"/>
      <c r="C20" s="1031"/>
      <c r="D20" s="1031"/>
      <c r="E20" s="1031"/>
      <c r="F20" s="1032"/>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0"/>
      <c r="B21" s="1031"/>
      <c r="C21" s="1031"/>
      <c r="D21" s="1031"/>
      <c r="E21" s="1031"/>
      <c r="F21" s="1032"/>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0"/>
      <c r="B22" s="1031"/>
      <c r="C22" s="1031"/>
      <c r="D22" s="1031"/>
      <c r="E22" s="1031"/>
      <c r="F22" s="1032"/>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0"/>
      <c r="B23" s="1031"/>
      <c r="C23" s="1031"/>
      <c r="D23" s="1031"/>
      <c r="E23" s="1031"/>
      <c r="F23" s="1032"/>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0"/>
      <c r="B24" s="1031"/>
      <c r="C24" s="1031"/>
      <c r="D24" s="1031"/>
      <c r="E24" s="1031"/>
      <c r="F24" s="1032"/>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0"/>
      <c r="B25" s="1031"/>
      <c r="C25" s="1031"/>
      <c r="D25" s="1031"/>
      <c r="E25" s="1031"/>
      <c r="F25" s="1032"/>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0"/>
      <c r="B26" s="1031"/>
      <c r="C26" s="1031"/>
      <c r="D26" s="1031"/>
      <c r="E26" s="1031"/>
      <c r="F26" s="1032"/>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0"/>
      <c r="B27" s="1031"/>
      <c r="C27" s="1031"/>
      <c r="D27" s="1031"/>
      <c r="E27" s="1031"/>
      <c r="F27" s="103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0"/>
      <c r="B28" s="1031"/>
      <c r="C28" s="1031"/>
      <c r="D28" s="1031"/>
      <c r="E28" s="1031"/>
      <c r="F28" s="1032"/>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0"/>
      <c r="B29" s="1031"/>
      <c r="C29" s="1031"/>
      <c r="D29" s="1031"/>
      <c r="E29" s="1031"/>
      <c r="F29" s="1032"/>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0"/>
      <c r="B30" s="1031"/>
      <c r="C30" s="1031"/>
      <c r="D30" s="1031"/>
      <c r="E30" s="1031"/>
      <c r="F30" s="1032"/>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0"/>
      <c r="B31" s="1031"/>
      <c r="C31" s="1031"/>
      <c r="D31" s="1031"/>
      <c r="E31" s="1031"/>
      <c r="F31" s="1032"/>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0"/>
      <c r="B32" s="1031"/>
      <c r="C32" s="1031"/>
      <c r="D32" s="1031"/>
      <c r="E32" s="1031"/>
      <c r="F32" s="1032"/>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0"/>
      <c r="B33" s="1031"/>
      <c r="C33" s="1031"/>
      <c r="D33" s="1031"/>
      <c r="E33" s="1031"/>
      <c r="F33" s="1032"/>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0"/>
      <c r="B34" s="1031"/>
      <c r="C34" s="1031"/>
      <c r="D34" s="1031"/>
      <c r="E34" s="1031"/>
      <c r="F34" s="1032"/>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0"/>
      <c r="B35" s="1031"/>
      <c r="C35" s="1031"/>
      <c r="D35" s="1031"/>
      <c r="E35" s="1031"/>
      <c r="F35" s="1032"/>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0"/>
      <c r="B36" s="1031"/>
      <c r="C36" s="1031"/>
      <c r="D36" s="1031"/>
      <c r="E36" s="1031"/>
      <c r="F36" s="1032"/>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0"/>
      <c r="B37" s="1031"/>
      <c r="C37" s="1031"/>
      <c r="D37" s="1031"/>
      <c r="E37" s="1031"/>
      <c r="F37" s="1032"/>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0"/>
      <c r="B38" s="1031"/>
      <c r="C38" s="1031"/>
      <c r="D38" s="1031"/>
      <c r="E38" s="1031"/>
      <c r="F38" s="1032"/>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0"/>
      <c r="B39" s="1031"/>
      <c r="C39" s="1031"/>
      <c r="D39" s="1031"/>
      <c r="E39" s="1031"/>
      <c r="F39" s="1032"/>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0"/>
      <c r="B40" s="1031"/>
      <c r="C40" s="1031"/>
      <c r="D40" s="1031"/>
      <c r="E40" s="1031"/>
      <c r="F40" s="103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0"/>
      <c r="B41" s="1031"/>
      <c r="C41" s="1031"/>
      <c r="D41" s="1031"/>
      <c r="E41" s="1031"/>
      <c r="F41" s="1032"/>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0"/>
      <c r="B42" s="1031"/>
      <c r="C42" s="1031"/>
      <c r="D42" s="1031"/>
      <c r="E42" s="1031"/>
      <c r="F42" s="1032"/>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0"/>
      <c r="B43" s="1031"/>
      <c r="C43" s="1031"/>
      <c r="D43" s="1031"/>
      <c r="E43" s="1031"/>
      <c r="F43" s="1032"/>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0"/>
      <c r="B44" s="1031"/>
      <c r="C44" s="1031"/>
      <c r="D44" s="1031"/>
      <c r="E44" s="1031"/>
      <c r="F44" s="1032"/>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0"/>
      <c r="B45" s="1031"/>
      <c r="C45" s="1031"/>
      <c r="D45" s="1031"/>
      <c r="E45" s="1031"/>
      <c r="F45" s="1032"/>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0"/>
      <c r="B46" s="1031"/>
      <c r="C46" s="1031"/>
      <c r="D46" s="1031"/>
      <c r="E46" s="1031"/>
      <c r="F46" s="1032"/>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0"/>
      <c r="B47" s="1031"/>
      <c r="C47" s="1031"/>
      <c r="D47" s="1031"/>
      <c r="E47" s="1031"/>
      <c r="F47" s="1032"/>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0"/>
      <c r="B48" s="1031"/>
      <c r="C48" s="1031"/>
      <c r="D48" s="1031"/>
      <c r="E48" s="1031"/>
      <c r="F48" s="1032"/>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0"/>
      <c r="B49" s="1031"/>
      <c r="C49" s="1031"/>
      <c r="D49" s="1031"/>
      <c r="E49" s="1031"/>
      <c r="F49" s="1032"/>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0"/>
      <c r="B50" s="1031"/>
      <c r="C50" s="1031"/>
      <c r="D50" s="1031"/>
      <c r="E50" s="1031"/>
      <c r="F50" s="1032"/>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0"/>
      <c r="B51" s="1031"/>
      <c r="C51" s="1031"/>
      <c r="D51" s="1031"/>
      <c r="E51" s="1031"/>
      <c r="F51" s="1032"/>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0"/>
      <c r="B52" s="1031"/>
      <c r="C52" s="1031"/>
      <c r="D52" s="1031"/>
      <c r="E52" s="1031"/>
      <c r="F52" s="1032"/>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0"/>
      <c r="B56" s="1031"/>
      <c r="C56" s="1031"/>
      <c r="D56" s="1031"/>
      <c r="E56" s="1031"/>
      <c r="F56" s="1032"/>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0"/>
      <c r="B57" s="1031"/>
      <c r="C57" s="1031"/>
      <c r="D57" s="1031"/>
      <c r="E57" s="1031"/>
      <c r="F57" s="1032"/>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0"/>
      <c r="B58" s="1031"/>
      <c r="C58" s="1031"/>
      <c r="D58" s="1031"/>
      <c r="E58" s="1031"/>
      <c r="F58" s="1032"/>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0"/>
      <c r="B59" s="1031"/>
      <c r="C59" s="1031"/>
      <c r="D59" s="1031"/>
      <c r="E59" s="1031"/>
      <c r="F59" s="1032"/>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0"/>
      <c r="B60" s="1031"/>
      <c r="C60" s="1031"/>
      <c r="D60" s="1031"/>
      <c r="E60" s="1031"/>
      <c r="F60" s="1032"/>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0"/>
      <c r="B61" s="1031"/>
      <c r="C61" s="1031"/>
      <c r="D61" s="1031"/>
      <c r="E61" s="1031"/>
      <c r="F61" s="1032"/>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0"/>
      <c r="B62" s="1031"/>
      <c r="C62" s="1031"/>
      <c r="D62" s="1031"/>
      <c r="E62" s="1031"/>
      <c r="F62" s="1032"/>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0"/>
      <c r="B63" s="1031"/>
      <c r="C63" s="1031"/>
      <c r="D63" s="1031"/>
      <c r="E63" s="1031"/>
      <c r="F63" s="1032"/>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0"/>
      <c r="B64" s="1031"/>
      <c r="C64" s="1031"/>
      <c r="D64" s="1031"/>
      <c r="E64" s="1031"/>
      <c r="F64" s="1032"/>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0"/>
      <c r="B65" s="1031"/>
      <c r="C65" s="1031"/>
      <c r="D65" s="1031"/>
      <c r="E65" s="1031"/>
      <c r="F65" s="1032"/>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0"/>
      <c r="B66" s="1031"/>
      <c r="C66" s="1031"/>
      <c r="D66" s="1031"/>
      <c r="E66" s="1031"/>
      <c r="F66" s="1032"/>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0"/>
      <c r="B67" s="1031"/>
      <c r="C67" s="1031"/>
      <c r="D67" s="1031"/>
      <c r="E67" s="1031"/>
      <c r="F67" s="103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0"/>
      <c r="B68" s="1031"/>
      <c r="C68" s="1031"/>
      <c r="D68" s="1031"/>
      <c r="E68" s="1031"/>
      <c r="F68" s="1032"/>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0"/>
      <c r="B69" s="1031"/>
      <c r="C69" s="1031"/>
      <c r="D69" s="1031"/>
      <c r="E69" s="1031"/>
      <c r="F69" s="1032"/>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0"/>
      <c r="B70" s="1031"/>
      <c r="C70" s="1031"/>
      <c r="D70" s="1031"/>
      <c r="E70" s="1031"/>
      <c r="F70" s="1032"/>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0"/>
      <c r="B71" s="1031"/>
      <c r="C71" s="1031"/>
      <c r="D71" s="1031"/>
      <c r="E71" s="1031"/>
      <c r="F71" s="1032"/>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0"/>
      <c r="B72" s="1031"/>
      <c r="C72" s="1031"/>
      <c r="D72" s="1031"/>
      <c r="E72" s="1031"/>
      <c r="F72" s="1032"/>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0"/>
      <c r="B73" s="1031"/>
      <c r="C73" s="1031"/>
      <c r="D73" s="1031"/>
      <c r="E73" s="1031"/>
      <c r="F73" s="1032"/>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0"/>
      <c r="B74" s="1031"/>
      <c r="C74" s="1031"/>
      <c r="D74" s="1031"/>
      <c r="E74" s="1031"/>
      <c r="F74" s="1032"/>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0"/>
      <c r="B75" s="1031"/>
      <c r="C75" s="1031"/>
      <c r="D75" s="1031"/>
      <c r="E75" s="1031"/>
      <c r="F75" s="1032"/>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0"/>
      <c r="B76" s="1031"/>
      <c r="C76" s="1031"/>
      <c r="D76" s="1031"/>
      <c r="E76" s="1031"/>
      <c r="F76" s="1032"/>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0"/>
      <c r="B77" s="1031"/>
      <c r="C77" s="1031"/>
      <c r="D77" s="1031"/>
      <c r="E77" s="1031"/>
      <c r="F77" s="1032"/>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0"/>
      <c r="B78" s="1031"/>
      <c r="C78" s="1031"/>
      <c r="D78" s="1031"/>
      <c r="E78" s="1031"/>
      <c r="F78" s="1032"/>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0"/>
      <c r="B79" s="1031"/>
      <c r="C79" s="1031"/>
      <c r="D79" s="1031"/>
      <c r="E79" s="1031"/>
      <c r="F79" s="1032"/>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0"/>
      <c r="B80" s="1031"/>
      <c r="C80" s="1031"/>
      <c r="D80" s="1031"/>
      <c r="E80" s="1031"/>
      <c r="F80" s="103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0"/>
      <c r="B81" s="1031"/>
      <c r="C81" s="1031"/>
      <c r="D81" s="1031"/>
      <c r="E81" s="1031"/>
      <c r="F81" s="1032"/>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0"/>
      <c r="B82" s="1031"/>
      <c r="C82" s="1031"/>
      <c r="D82" s="1031"/>
      <c r="E82" s="1031"/>
      <c r="F82" s="1032"/>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0"/>
      <c r="B83" s="1031"/>
      <c r="C83" s="1031"/>
      <c r="D83" s="1031"/>
      <c r="E83" s="1031"/>
      <c r="F83" s="1032"/>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0"/>
      <c r="B84" s="1031"/>
      <c r="C84" s="1031"/>
      <c r="D84" s="1031"/>
      <c r="E84" s="1031"/>
      <c r="F84" s="1032"/>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0"/>
      <c r="B85" s="1031"/>
      <c r="C85" s="1031"/>
      <c r="D85" s="1031"/>
      <c r="E85" s="1031"/>
      <c r="F85" s="1032"/>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0"/>
      <c r="B86" s="1031"/>
      <c r="C86" s="1031"/>
      <c r="D86" s="1031"/>
      <c r="E86" s="1031"/>
      <c r="F86" s="1032"/>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0"/>
      <c r="B87" s="1031"/>
      <c r="C87" s="1031"/>
      <c r="D87" s="1031"/>
      <c r="E87" s="1031"/>
      <c r="F87" s="1032"/>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0"/>
      <c r="B88" s="1031"/>
      <c r="C88" s="1031"/>
      <c r="D88" s="1031"/>
      <c r="E88" s="1031"/>
      <c r="F88" s="1032"/>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0"/>
      <c r="B89" s="1031"/>
      <c r="C89" s="1031"/>
      <c r="D89" s="1031"/>
      <c r="E89" s="1031"/>
      <c r="F89" s="1032"/>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0"/>
      <c r="B90" s="1031"/>
      <c r="C90" s="1031"/>
      <c r="D90" s="1031"/>
      <c r="E90" s="1031"/>
      <c r="F90" s="1032"/>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0"/>
      <c r="B91" s="1031"/>
      <c r="C91" s="1031"/>
      <c r="D91" s="1031"/>
      <c r="E91" s="1031"/>
      <c r="F91" s="1032"/>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0"/>
      <c r="B92" s="1031"/>
      <c r="C92" s="1031"/>
      <c r="D92" s="1031"/>
      <c r="E92" s="1031"/>
      <c r="F92" s="1032"/>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0"/>
      <c r="B93" s="1031"/>
      <c r="C93" s="1031"/>
      <c r="D93" s="1031"/>
      <c r="E93" s="1031"/>
      <c r="F93" s="103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0"/>
      <c r="B94" s="1031"/>
      <c r="C94" s="1031"/>
      <c r="D94" s="1031"/>
      <c r="E94" s="1031"/>
      <c r="F94" s="1032"/>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0"/>
      <c r="B95" s="1031"/>
      <c r="C95" s="1031"/>
      <c r="D95" s="1031"/>
      <c r="E95" s="1031"/>
      <c r="F95" s="1032"/>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0"/>
      <c r="B96" s="1031"/>
      <c r="C96" s="1031"/>
      <c r="D96" s="1031"/>
      <c r="E96" s="1031"/>
      <c r="F96" s="1032"/>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0"/>
      <c r="B97" s="1031"/>
      <c r="C97" s="1031"/>
      <c r="D97" s="1031"/>
      <c r="E97" s="1031"/>
      <c r="F97" s="1032"/>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0"/>
      <c r="B98" s="1031"/>
      <c r="C98" s="1031"/>
      <c r="D98" s="1031"/>
      <c r="E98" s="1031"/>
      <c r="F98" s="1032"/>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0"/>
      <c r="B99" s="1031"/>
      <c r="C99" s="1031"/>
      <c r="D99" s="1031"/>
      <c r="E99" s="1031"/>
      <c r="F99" s="1032"/>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0"/>
      <c r="B100" s="1031"/>
      <c r="C100" s="1031"/>
      <c r="D100" s="1031"/>
      <c r="E100" s="1031"/>
      <c r="F100" s="1032"/>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0"/>
      <c r="B101" s="1031"/>
      <c r="C101" s="1031"/>
      <c r="D101" s="1031"/>
      <c r="E101" s="1031"/>
      <c r="F101" s="1032"/>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0"/>
      <c r="B102" s="1031"/>
      <c r="C102" s="1031"/>
      <c r="D102" s="1031"/>
      <c r="E102" s="1031"/>
      <c r="F102" s="1032"/>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0"/>
      <c r="B103" s="1031"/>
      <c r="C103" s="1031"/>
      <c r="D103" s="1031"/>
      <c r="E103" s="1031"/>
      <c r="F103" s="1032"/>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0"/>
      <c r="B104" s="1031"/>
      <c r="C104" s="1031"/>
      <c r="D104" s="1031"/>
      <c r="E104" s="1031"/>
      <c r="F104" s="1032"/>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0"/>
      <c r="B105" s="1031"/>
      <c r="C105" s="1031"/>
      <c r="D105" s="1031"/>
      <c r="E105" s="1031"/>
      <c r="F105" s="1032"/>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0"/>
      <c r="B109" s="1031"/>
      <c r="C109" s="1031"/>
      <c r="D109" s="1031"/>
      <c r="E109" s="1031"/>
      <c r="F109" s="1032"/>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0"/>
      <c r="B110" s="1031"/>
      <c r="C110" s="1031"/>
      <c r="D110" s="1031"/>
      <c r="E110" s="1031"/>
      <c r="F110" s="103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0"/>
      <c r="B111" s="1031"/>
      <c r="C111" s="1031"/>
      <c r="D111" s="1031"/>
      <c r="E111" s="1031"/>
      <c r="F111" s="1032"/>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0"/>
      <c r="B112" s="1031"/>
      <c r="C112" s="1031"/>
      <c r="D112" s="1031"/>
      <c r="E112" s="1031"/>
      <c r="F112" s="1032"/>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0"/>
      <c r="B113" s="1031"/>
      <c r="C113" s="1031"/>
      <c r="D113" s="1031"/>
      <c r="E113" s="1031"/>
      <c r="F113" s="1032"/>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0"/>
      <c r="B114" s="1031"/>
      <c r="C114" s="1031"/>
      <c r="D114" s="1031"/>
      <c r="E114" s="1031"/>
      <c r="F114" s="1032"/>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0"/>
      <c r="B115" s="1031"/>
      <c r="C115" s="1031"/>
      <c r="D115" s="1031"/>
      <c r="E115" s="1031"/>
      <c r="F115" s="1032"/>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0"/>
      <c r="B116" s="1031"/>
      <c r="C116" s="1031"/>
      <c r="D116" s="1031"/>
      <c r="E116" s="1031"/>
      <c r="F116" s="1032"/>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0"/>
      <c r="B117" s="1031"/>
      <c r="C117" s="1031"/>
      <c r="D117" s="1031"/>
      <c r="E117" s="1031"/>
      <c r="F117" s="1032"/>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0"/>
      <c r="B118" s="1031"/>
      <c r="C118" s="1031"/>
      <c r="D118" s="1031"/>
      <c r="E118" s="1031"/>
      <c r="F118" s="1032"/>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0"/>
      <c r="B119" s="1031"/>
      <c r="C119" s="1031"/>
      <c r="D119" s="1031"/>
      <c r="E119" s="1031"/>
      <c r="F119" s="1032"/>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0"/>
      <c r="B120" s="1031"/>
      <c r="C120" s="1031"/>
      <c r="D120" s="1031"/>
      <c r="E120" s="1031"/>
      <c r="F120" s="103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0"/>
      <c r="B121" s="1031"/>
      <c r="C121" s="1031"/>
      <c r="D121" s="1031"/>
      <c r="E121" s="1031"/>
      <c r="F121" s="1032"/>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0"/>
      <c r="B122" s="1031"/>
      <c r="C122" s="1031"/>
      <c r="D122" s="1031"/>
      <c r="E122" s="1031"/>
      <c r="F122" s="1032"/>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0"/>
      <c r="B123" s="1031"/>
      <c r="C123" s="1031"/>
      <c r="D123" s="1031"/>
      <c r="E123" s="1031"/>
      <c r="F123" s="103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0"/>
      <c r="B124" s="1031"/>
      <c r="C124" s="1031"/>
      <c r="D124" s="1031"/>
      <c r="E124" s="1031"/>
      <c r="F124" s="1032"/>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0"/>
      <c r="B125" s="1031"/>
      <c r="C125" s="1031"/>
      <c r="D125" s="1031"/>
      <c r="E125" s="1031"/>
      <c r="F125" s="1032"/>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0"/>
      <c r="B126" s="1031"/>
      <c r="C126" s="1031"/>
      <c r="D126" s="1031"/>
      <c r="E126" s="1031"/>
      <c r="F126" s="1032"/>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0"/>
      <c r="B127" s="1031"/>
      <c r="C127" s="1031"/>
      <c r="D127" s="1031"/>
      <c r="E127" s="1031"/>
      <c r="F127" s="1032"/>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0"/>
      <c r="B128" s="1031"/>
      <c r="C128" s="1031"/>
      <c r="D128" s="1031"/>
      <c r="E128" s="1031"/>
      <c r="F128" s="1032"/>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0"/>
      <c r="B129" s="1031"/>
      <c r="C129" s="1031"/>
      <c r="D129" s="1031"/>
      <c r="E129" s="1031"/>
      <c r="F129" s="1032"/>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0"/>
      <c r="B130" s="1031"/>
      <c r="C130" s="1031"/>
      <c r="D130" s="1031"/>
      <c r="E130" s="1031"/>
      <c r="F130" s="1032"/>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0"/>
      <c r="B131" s="1031"/>
      <c r="C131" s="1031"/>
      <c r="D131" s="1031"/>
      <c r="E131" s="1031"/>
      <c r="F131" s="1032"/>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0"/>
      <c r="B132" s="1031"/>
      <c r="C132" s="1031"/>
      <c r="D132" s="1031"/>
      <c r="E132" s="1031"/>
      <c r="F132" s="1032"/>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0"/>
      <c r="B133" s="1031"/>
      <c r="C133" s="1031"/>
      <c r="D133" s="1031"/>
      <c r="E133" s="1031"/>
      <c r="F133" s="103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0"/>
      <c r="B134" s="1031"/>
      <c r="C134" s="1031"/>
      <c r="D134" s="1031"/>
      <c r="E134" s="1031"/>
      <c r="F134" s="1032"/>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0"/>
      <c r="B135" s="1031"/>
      <c r="C135" s="1031"/>
      <c r="D135" s="1031"/>
      <c r="E135" s="1031"/>
      <c r="F135" s="1032"/>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0"/>
      <c r="B136" s="1031"/>
      <c r="C136" s="1031"/>
      <c r="D136" s="1031"/>
      <c r="E136" s="1031"/>
      <c r="F136" s="103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0"/>
      <c r="B137" s="1031"/>
      <c r="C137" s="1031"/>
      <c r="D137" s="1031"/>
      <c r="E137" s="1031"/>
      <c r="F137" s="1032"/>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0"/>
      <c r="B138" s="1031"/>
      <c r="C138" s="1031"/>
      <c r="D138" s="1031"/>
      <c r="E138" s="1031"/>
      <c r="F138" s="1032"/>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0"/>
      <c r="B139" s="1031"/>
      <c r="C139" s="1031"/>
      <c r="D139" s="1031"/>
      <c r="E139" s="1031"/>
      <c r="F139" s="1032"/>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0"/>
      <c r="B140" s="1031"/>
      <c r="C140" s="1031"/>
      <c r="D140" s="1031"/>
      <c r="E140" s="1031"/>
      <c r="F140" s="1032"/>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0"/>
      <c r="B141" s="1031"/>
      <c r="C141" s="1031"/>
      <c r="D141" s="1031"/>
      <c r="E141" s="1031"/>
      <c r="F141" s="1032"/>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0"/>
      <c r="B142" s="1031"/>
      <c r="C142" s="1031"/>
      <c r="D142" s="1031"/>
      <c r="E142" s="1031"/>
      <c r="F142" s="1032"/>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0"/>
      <c r="B143" s="1031"/>
      <c r="C143" s="1031"/>
      <c r="D143" s="1031"/>
      <c r="E143" s="1031"/>
      <c r="F143" s="1032"/>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0"/>
      <c r="B144" s="1031"/>
      <c r="C144" s="1031"/>
      <c r="D144" s="1031"/>
      <c r="E144" s="1031"/>
      <c r="F144" s="1032"/>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0"/>
      <c r="B145" s="1031"/>
      <c r="C145" s="1031"/>
      <c r="D145" s="1031"/>
      <c r="E145" s="1031"/>
      <c r="F145" s="1032"/>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0"/>
      <c r="B146" s="1031"/>
      <c r="C146" s="1031"/>
      <c r="D146" s="1031"/>
      <c r="E146" s="1031"/>
      <c r="F146" s="103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0"/>
      <c r="B147" s="1031"/>
      <c r="C147" s="1031"/>
      <c r="D147" s="1031"/>
      <c r="E147" s="1031"/>
      <c r="F147" s="1032"/>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0"/>
      <c r="B148" s="1031"/>
      <c r="C148" s="1031"/>
      <c r="D148" s="1031"/>
      <c r="E148" s="1031"/>
      <c r="F148" s="1032"/>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0"/>
      <c r="B149" s="1031"/>
      <c r="C149" s="1031"/>
      <c r="D149" s="1031"/>
      <c r="E149" s="1031"/>
      <c r="F149" s="103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0"/>
      <c r="B150" s="1031"/>
      <c r="C150" s="1031"/>
      <c r="D150" s="1031"/>
      <c r="E150" s="1031"/>
      <c r="F150" s="1032"/>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0"/>
      <c r="B151" s="1031"/>
      <c r="C151" s="1031"/>
      <c r="D151" s="1031"/>
      <c r="E151" s="1031"/>
      <c r="F151" s="1032"/>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0"/>
      <c r="B152" s="1031"/>
      <c r="C152" s="1031"/>
      <c r="D152" s="1031"/>
      <c r="E152" s="1031"/>
      <c r="F152" s="1032"/>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0"/>
      <c r="B153" s="1031"/>
      <c r="C153" s="1031"/>
      <c r="D153" s="1031"/>
      <c r="E153" s="1031"/>
      <c r="F153" s="1032"/>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0"/>
      <c r="B154" s="1031"/>
      <c r="C154" s="1031"/>
      <c r="D154" s="1031"/>
      <c r="E154" s="1031"/>
      <c r="F154" s="1032"/>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0"/>
      <c r="B155" s="1031"/>
      <c r="C155" s="1031"/>
      <c r="D155" s="1031"/>
      <c r="E155" s="1031"/>
      <c r="F155" s="1032"/>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0"/>
      <c r="B156" s="1031"/>
      <c r="C156" s="1031"/>
      <c r="D156" s="1031"/>
      <c r="E156" s="1031"/>
      <c r="F156" s="1032"/>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0"/>
      <c r="B157" s="1031"/>
      <c r="C157" s="1031"/>
      <c r="D157" s="1031"/>
      <c r="E157" s="1031"/>
      <c r="F157" s="1032"/>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0"/>
      <c r="B158" s="1031"/>
      <c r="C158" s="1031"/>
      <c r="D158" s="1031"/>
      <c r="E158" s="1031"/>
      <c r="F158" s="1032"/>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0"/>
      <c r="B162" s="1031"/>
      <c r="C162" s="1031"/>
      <c r="D162" s="1031"/>
      <c r="E162" s="1031"/>
      <c r="F162" s="1032"/>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0"/>
      <c r="B163" s="1031"/>
      <c r="C163" s="1031"/>
      <c r="D163" s="1031"/>
      <c r="E163" s="1031"/>
      <c r="F163" s="103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0"/>
      <c r="B164" s="1031"/>
      <c r="C164" s="1031"/>
      <c r="D164" s="1031"/>
      <c r="E164" s="1031"/>
      <c r="F164" s="1032"/>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0"/>
      <c r="B165" s="1031"/>
      <c r="C165" s="1031"/>
      <c r="D165" s="1031"/>
      <c r="E165" s="1031"/>
      <c r="F165" s="1032"/>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0"/>
      <c r="B166" s="1031"/>
      <c r="C166" s="1031"/>
      <c r="D166" s="1031"/>
      <c r="E166" s="1031"/>
      <c r="F166" s="1032"/>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0"/>
      <c r="B167" s="1031"/>
      <c r="C167" s="1031"/>
      <c r="D167" s="1031"/>
      <c r="E167" s="1031"/>
      <c r="F167" s="1032"/>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0"/>
      <c r="B168" s="1031"/>
      <c r="C168" s="1031"/>
      <c r="D168" s="1031"/>
      <c r="E168" s="1031"/>
      <c r="F168" s="1032"/>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0"/>
      <c r="B169" s="1031"/>
      <c r="C169" s="1031"/>
      <c r="D169" s="1031"/>
      <c r="E169" s="1031"/>
      <c r="F169" s="1032"/>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0"/>
      <c r="B170" s="1031"/>
      <c r="C170" s="1031"/>
      <c r="D170" s="1031"/>
      <c r="E170" s="1031"/>
      <c r="F170" s="1032"/>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0"/>
      <c r="B171" s="1031"/>
      <c r="C171" s="1031"/>
      <c r="D171" s="1031"/>
      <c r="E171" s="1031"/>
      <c r="F171" s="1032"/>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0"/>
      <c r="B172" s="1031"/>
      <c r="C172" s="1031"/>
      <c r="D172" s="1031"/>
      <c r="E172" s="1031"/>
      <c r="F172" s="1032"/>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0"/>
      <c r="B173" s="1031"/>
      <c r="C173" s="1031"/>
      <c r="D173" s="1031"/>
      <c r="E173" s="1031"/>
      <c r="F173" s="103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0"/>
      <c r="B174" s="1031"/>
      <c r="C174" s="1031"/>
      <c r="D174" s="1031"/>
      <c r="E174" s="1031"/>
      <c r="F174" s="1032"/>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0"/>
      <c r="B175" s="1031"/>
      <c r="C175" s="1031"/>
      <c r="D175" s="1031"/>
      <c r="E175" s="1031"/>
      <c r="F175" s="1032"/>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0"/>
      <c r="B176" s="1031"/>
      <c r="C176" s="1031"/>
      <c r="D176" s="1031"/>
      <c r="E176" s="1031"/>
      <c r="F176" s="103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0"/>
      <c r="B177" s="1031"/>
      <c r="C177" s="1031"/>
      <c r="D177" s="1031"/>
      <c r="E177" s="1031"/>
      <c r="F177" s="1032"/>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0"/>
      <c r="B178" s="1031"/>
      <c r="C178" s="1031"/>
      <c r="D178" s="1031"/>
      <c r="E178" s="1031"/>
      <c r="F178" s="1032"/>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0"/>
      <c r="B179" s="1031"/>
      <c r="C179" s="1031"/>
      <c r="D179" s="1031"/>
      <c r="E179" s="1031"/>
      <c r="F179" s="1032"/>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0"/>
      <c r="B180" s="1031"/>
      <c r="C180" s="1031"/>
      <c r="D180" s="1031"/>
      <c r="E180" s="1031"/>
      <c r="F180" s="1032"/>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0"/>
      <c r="B181" s="1031"/>
      <c r="C181" s="1031"/>
      <c r="D181" s="1031"/>
      <c r="E181" s="1031"/>
      <c r="F181" s="1032"/>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0"/>
      <c r="B182" s="1031"/>
      <c r="C182" s="1031"/>
      <c r="D182" s="1031"/>
      <c r="E182" s="1031"/>
      <c r="F182" s="1032"/>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0"/>
      <c r="B183" s="1031"/>
      <c r="C183" s="1031"/>
      <c r="D183" s="1031"/>
      <c r="E183" s="1031"/>
      <c r="F183" s="1032"/>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0"/>
      <c r="B184" s="1031"/>
      <c r="C184" s="1031"/>
      <c r="D184" s="1031"/>
      <c r="E184" s="1031"/>
      <c r="F184" s="1032"/>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0"/>
      <c r="B185" s="1031"/>
      <c r="C185" s="1031"/>
      <c r="D185" s="1031"/>
      <c r="E185" s="1031"/>
      <c r="F185" s="1032"/>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0"/>
      <c r="B186" s="1031"/>
      <c r="C186" s="1031"/>
      <c r="D186" s="1031"/>
      <c r="E186" s="1031"/>
      <c r="F186" s="103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0"/>
      <c r="B187" s="1031"/>
      <c r="C187" s="1031"/>
      <c r="D187" s="1031"/>
      <c r="E187" s="1031"/>
      <c r="F187" s="1032"/>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0"/>
      <c r="B188" s="1031"/>
      <c r="C188" s="1031"/>
      <c r="D188" s="1031"/>
      <c r="E188" s="1031"/>
      <c r="F188" s="1032"/>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0"/>
      <c r="B189" s="1031"/>
      <c r="C189" s="1031"/>
      <c r="D189" s="1031"/>
      <c r="E189" s="1031"/>
      <c r="F189" s="103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0"/>
      <c r="B190" s="1031"/>
      <c r="C190" s="1031"/>
      <c r="D190" s="1031"/>
      <c r="E190" s="1031"/>
      <c r="F190" s="1032"/>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0"/>
      <c r="B191" s="1031"/>
      <c r="C191" s="1031"/>
      <c r="D191" s="1031"/>
      <c r="E191" s="1031"/>
      <c r="F191" s="1032"/>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0"/>
      <c r="B192" s="1031"/>
      <c r="C192" s="1031"/>
      <c r="D192" s="1031"/>
      <c r="E192" s="1031"/>
      <c r="F192" s="1032"/>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0"/>
      <c r="B193" s="1031"/>
      <c r="C193" s="1031"/>
      <c r="D193" s="1031"/>
      <c r="E193" s="1031"/>
      <c r="F193" s="1032"/>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0"/>
      <c r="B194" s="1031"/>
      <c r="C194" s="1031"/>
      <c r="D194" s="1031"/>
      <c r="E194" s="1031"/>
      <c r="F194" s="1032"/>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0"/>
      <c r="B195" s="1031"/>
      <c r="C195" s="1031"/>
      <c r="D195" s="1031"/>
      <c r="E195" s="1031"/>
      <c r="F195" s="1032"/>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0"/>
      <c r="B196" s="1031"/>
      <c r="C196" s="1031"/>
      <c r="D196" s="1031"/>
      <c r="E196" s="1031"/>
      <c r="F196" s="1032"/>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0"/>
      <c r="B197" s="1031"/>
      <c r="C197" s="1031"/>
      <c r="D197" s="1031"/>
      <c r="E197" s="1031"/>
      <c r="F197" s="1032"/>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0"/>
      <c r="B198" s="1031"/>
      <c r="C198" s="1031"/>
      <c r="D198" s="1031"/>
      <c r="E198" s="1031"/>
      <c r="F198" s="1032"/>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0"/>
      <c r="B199" s="1031"/>
      <c r="C199" s="1031"/>
      <c r="D199" s="1031"/>
      <c r="E199" s="1031"/>
      <c r="F199" s="103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0"/>
      <c r="B200" s="1031"/>
      <c r="C200" s="1031"/>
      <c r="D200" s="1031"/>
      <c r="E200" s="1031"/>
      <c r="F200" s="1032"/>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0"/>
      <c r="B201" s="1031"/>
      <c r="C201" s="1031"/>
      <c r="D201" s="1031"/>
      <c r="E201" s="1031"/>
      <c r="F201" s="1032"/>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0"/>
      <c r="B202" s="1031"/>
      <c r="C202" s="1031"/>
      <c r="D202" s="1031"/>
      <c r="E202" s="1031"/>
      <c r="F202" s="103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0"/>
      <c r="B203" s="1031"/>
      <c r="C203" s="1031"/>
      <c r="D203" s="1031"/>
      <c r="E203" s="1031"/>
      <c r="F203" s="1032"/>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0"/>
      <c r="B204" s="1031"/>
      <c r="C204" s="1031"/>
      <c r="D204" s="1031"/>
      <c r="E204" s="1031"/>
      <c r="F204" s="1032"/>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0"/>
      <c r="B205" s="1031"/>
      <c r="C205" s="1031"/>
      <c r="D205" s="1031"/>
      <c r="E205" s="1031"/>
      <c r="F205" s="1032"/>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0"/>
      <c r="B206" s="1031"/>
      <c r="C206" s="1031"/>
      <c r="D206" s="1031"/>
      <c r="E206" s="1031"/>
      <c r="F206" s="1032"/>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0"/>
      <c r="B207" s="1031"/>
      <c r="C207" s="1031"/>
      <c r="D207" s="1031"/>
      <c r="E207" s="1031"/>
      <c r="F207" s="1032"/>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0"/>
      <c r="B208" s="1031"/>
      <c r="C208" s="1031"/>
      <c r="D208" s="1031"/>
      <c r="E208" s="1031"/>
      <c r="F208" s="1032"/>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0"/>
      <c r="B209" s="1031"/>
      <c r="C209" s="1031"/>
      <c r="D209" s="1031"/>
      <c r="E209" s="1031"/>
      <c r="F209" s="1032"/>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0"/>
      <c r="B210" s="1031"/>
      <c r="C210" s="1031"/>
      <c r="D210" s="1031"/>
      <c r="E210" s="1031"/>
      <c r="F210" s="1032"/>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0"/>
      <c r="B211" s="1031"/>
      <c r="C211" s="1031"/>
      <c r="D211" s="1031"/>
      <c r="E211" s="1031"/>
      <c r="F211" s="1032"/>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0"/>
      <c r="B215" s="1031"/>
      <c r="C215" s="1031"/>
      <c r="D215" s="1031"/>
      <c r="E215" s="1031"/>
      <c r="F215" s="1032"/>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0"/>
      <c r="B216" s="1031"/>
      <c r="C216" s="1031"/>
      <c r="D216" s="1031"/>
      <c r="E216" s="1031"/>
      <c r="F216" s="103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0"/>
      <c r="B217" s="1031"/>
      <c r="C217" s="1031"/>
      <c r="D217" s="1031"/>
      <c r="E217" s="1031"/>
      <c r="F217" s="1032"/>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0"/>
      <c r="B218" s="1031"/>
      <c r="C218" s="1031"/>
      <c r="D218" s="1031"/>
      <c r="E218" s="1031"/>
      <c r="F218" s="1032"/>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0"/>
      <c r="B219" s="1031"/>
      <c r="C219" s="1031"/>
      <c r="D219" s="1031"/>
      <c r="E219" s="1031"/>
      <c r="F219" s="1032"/>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0"/>
      <c r="B220" s="1031"/>
      <c r="C220" s="1031"/>
      <c r="D220" s="1031"/>
      <c r="E220" s="1031"/>
      <c r="F220" s="1032"/>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0"/>
      <c r="B221" s="1031"/>
      <c r="C221" s="1031"/>
      <c r="D221" s="1031"/>
      <c r="E221" s="1031"/>
      <c r="F221" s="1032"/>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0"/>
      <c r="B222" s="1031"/>
      <c r="C222" s="1031"/>
      <c r="D222" s="1031"/>
      <c r="E222" s="1031"/>
      <c r="F222" s="1032"/>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0"/>
      <c r="B223" s="1031"/>
      <c r="C223" s="1031"/>
      <c r="D223" s="1031"/>
      <c r="E223" s="1031"/>
      <c r="F223" s="1032"/>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0"/>
      <c r="B224" s="1031"/>
      <c r="C224" s="1031"/>
      <c r="D224" s="1031"/>
      <c r="E224" s="1031"/>
      <c r="F224" s="1032"/>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0"/>
      <c r="B225" s="1031"/>
      <c r="C225" s="1031"/>
      <c r="D225" s="1031"/>
      <c r="E225" s="1031"/>
      <c r="F225" s="1032"/>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0"/>
      <c r="B226" s="1031"/>
      <c r="C226" s="1031"/>
      <c r="D226" s="1031"/>
      <c r="E226" s="1031"/>
      <c r="F226" s="103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0"/>
      <c r="B227" s="1031"/>
      <c r="C227" s="1031"/>
      <c r="D227" s="1031"/>
      <c r="E227" s="1031"/>
      <c r="F227" s="1032"/>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0"/>
      <c r="B228" s="1031"/>
      <c r="C228" s="1031"/>
      <c r="D228" s="1031"/>
      <c r="E228" s="1031"/>
      <c r="F228" s="1032"/>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0"/>
      <c r="B229" s="1031"/>
      <c r="C229" s="1031"/>
      <c r="D229" s="1031"/>
      <c r="E229" s="1031"/>
      <c r="F229" s="103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0"/>
      <c r="B230" s="1031"/>
      <c r="C230" s="1031"/>
      <c r="D230" s="1031"/>
      <c r="E230" s="1031"/>
      <c r="F230" s="1032"/>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0"/>
      <c r="B231" s="1031"/>
      <c r="C231" s="1031"/>
      <c r="D231" s="1031"/>
      <c r="E231" s="1031"/>
      <c r="F231" s="1032"/>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0"/>
      <c r="B232" s="1031"/>
      <c r="C232" s="1031"/>
      <c r="D232" s="1031"/>
      <c r="E232" s="1031"/>
      <c r="F232" s="1032"/>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0"/>
      <c r="B233" s="1031"/>
      <c r="C233" s="1031"/>
      <c r="D233" s="1031"/>
      <c r="E233" s="1031"/>
      <c r="F233" s="1032"/>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0"/>
      <c r="B234" s="1031"/>
      <c r="C234" s="1031"/>
      <c r="D234" s="1031"/>
      <c r="E234" s="1031"/>
      <c r="F234" s="1032"/>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0"/>
      <c r="B235" s="1031"/>
      <c r="C235" s="1031"/>
      <c r="D235" s="1031"/>
      <c r="E235" s="1031"/>
      <c r="F235" s="1032"/>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0"/>
      <c r="B236" s="1031"/>
      <c r="C236" s="1031"/>
      <c r="D236" s="1031"/>
      <c r="E236" s="1031"/>
      <c r="F236" s="1032"/>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0"/>
      <c r="B237" s="1031"/>
      <c r="C237" s="1031"/>
      <c r="D237" s="1031"/>
      <c r="E237" s="1031"/>
      <c r="F237" s="1032"/>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0"/>
      <c r="B238" s="1031"/>
      <c r="C238" s="1031"/>
      <c r="D238" s="1031"/>
      <c r="E238" s="1031"/>
      <c r="F238" s="1032"/>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0"/>
      <c r="B239" s="1031"/>
      <c r="C239" s="1031"/>
      <c r="D239" s="1031"/>
      <c r="E239" s="1031"/>
      <c r="F239" s="103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0"/>
      <c r="B240" s="1031"/>
      <c r="C240" s="1031"/>
      <c r="D240" s="1031"/>
      <c r="E240" s="1031"/>
      <c r="F240" s="1032"/>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0"/>
      <c r="B241" s="1031"/>
      <c r="C241" s="1031"/>
      <c r="D241" s="1031"/>
      <c r="E241" s="1031"/>
      <c r="F241" s="1032"/>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0"/>
      <c r="B242" s="1031"/>
      <c r="C242" s="1031"/>
      <c r="D242" s="1031"/>
      <c r="E242" s="1031"/>
      <c r="F242" s="103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0"/>
      <c r="B243" s="1031"/>
      <c r="C243" s="1031"/>
      <c r="D243" s="1031"/>
      <c r="E243" s="1031"/>
      <c r="F243" s="1032"/>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0"/>
      <c r="B244" s="1031"/>
      <c r="C244" s="1031"/>
      <c r="D244" s="1031"/>
      <c r="E244" s="1031"/>
      <c r="F244" s="1032"/>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0"/>
      <c r="B245" s="1031"/>
      <c r="C245" s="1031"/>
      <c r="D245" s="1031"/>
      <c r="E245" s="1031"/>
      <c r="F245" s="1032"/>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0"/>
      <c r="B246" s="1031"/>
      <c r="C246" s="1031"/>
      <c r="D246" s="1031"/>
      <c r="E246" s="1031"/>
      <c r="F246" s="1032"/>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0"/>
      <c r="B247" s="1031"/>
      <c r="C247" s="1031"/>
      <c r="D247" s="1031"/>
      <c r="E247" s="1031"/>
      <c r="F247" s="1032"/>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0"/>
      <c r="B248" s="1031"/>
      <c r="C248" s="1031"/>
      <c r="D248" s="1031"/>
      <c r="E248" s="1031"/>
      <c r="F248" s="1032"/>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0"/>
      <c r="B249" s="1031"/>
      <c r="C249" s="1031"/>
      <c r="D249" s="1031"/>
      <c r="E249" s="1031"/>
      <c r="F249" s="1032"/>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0"/>
      <c r="B250" s="1031"/>
      <c r="C250" s="1031"/>
      <c r="D250" s="1031"/>
      <c r="E250" s="1031"/>
      <c r="F250" s="1032"/>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0"/>
      <c r="B251" s="1031"/>
      <c r="C251" s="1031"/>
      <c r="D251" s="1031"/>
      <c r="E251" s="1031"/>
      <c r="F251" s="1032"/>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0"/>
      <c r="B252" s="1031"/>
      <c r="C252" s="1031"/>
      <c r="D252" s="1031"/>
      <c r="E252" s="1031"/>
      <c r="F252" s="103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0"/>
      <c r="B253" s="1031"/>
      <c r="C253" s="1031"/>
      <c r="D253" s="1031"/>
      <c r="E253" s="1031"/>
      <c r="F253" s="1032"/>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0"/>
      <c r="B254" s="1031"/>
      <c r="C254" s="1031"/>
      <c r="D254" s="1031"/>
      <c r="E254" s="1031"/>
      <c r="F254" s="1032"/>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0"/>
      <c r="B255" s="1031"/>
      <c r="C255" s="1031"/>
      <c r="D255" s="1031"/>
      <c r="E255" s="1031"/>
      <c r="F255" s="103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0"/>
      <c r="B256" s="1031"/>
      <c r="C256" s="1031"/>
      <c r="D256" s="1031"/>
      <c r="E256" s="1031"/>
      <c r="F256" s="1032"/>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0"/>
      <c r="B257" s="1031"/>
      <c r="C257" s="1031"/>
      <c r="D257" s="1031"/>
      <c r="E257" s="1031"/>
      <c r="F257" s="1032"/>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0"/>
      <c r="B258" s="1031"/>
      <c r="C258" s="1031"/>
      <c r="D258" s="1031"/>
      <c r="E258" s="1031"/>
      <c r="F258" s="1032"/>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0"/>
      <c r="B259" s="1031"/>
      <c r="C259" s="1031"/>
      <c r="D259" s="1031"/>
      <c r="E259" s="1031"/>
      <c r="F259" s="1032"/>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0"/>
      <c r="B260" s="1031"/>
      <c r="C260" s="1031"/>
      <c r="D260" s="1031"/>
      <c r="E260" s="1031"/>
      <c r="F260" s="1032"/>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0"/>
      <c r="B261" s="1031"/>
      <c r="C261" s="1031"/>
      <c r="D261" s="1031"/>
      <c r="E261" s="1031"/>
      <c r="F261" s="1032"/>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0"/>
      <c r="B262" s="1031"/>
      <c r="C262" s="1031"/>
      <c r="D262" s="1031"/>
      <c r="E262" s="1031"/>
      <c r="F262" s="1032"/>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0"/>
      <c r="B263" s="1031"/>
      <c r="C263" s="1031"/>
      <c r="D263" s="1031"/>
      <c r="E263" s="1031"/>
      <c r="F263" s="1032"/>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0"/>
      <c r="B264" s="1031"/>
      <c r="C264" s="1031"/>
      <c r="D264" s="1031"/>
      <c r="E264" s="1031"/>
      <c r="F264" s="1032"/>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12"/>
      <c r="L3" s="112"/>
      <c r="M3" s="112"/>
      <c r="N3" s="112"/>
      <c r="O3" s="112"/>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1">
        <v>1</v>
      </c>
      <c r="B4" s="105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12"/>
      <c r="L36" s="112"/>
      <c r="M36" s="112"/>
      <c r="N36" s="112"/>
      <c r="O36" s="112"/>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12"/>
      <c r="L69" s="112"/>
      <c r="M69" s="112"/>
      <c r="N69" s="112"/>
      <c r="O69" s="112"/>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12"/>
      <c r="L102" s="112"/>
      <c r="M102" s="112"/>
      <c r="N102" s="112"/>
      <c r="O102" s="112"/>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12"/>
      <c r="L135" s="112"/>
      <c r="M135" s="112"/>
      <c r="N135" s="112"/>
      <c r="O135" s="112"/>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12"/>
      <c r="L168" s="112"/>
      <c r="M168" s="112"/>
      <c r="N168" s="112"/>
      <c r="O168" s="112"/>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12"/>
      <c r="L201" s="112"/>
      <c r="M201" s="112"/>
      <c r="N201" s="112"/>
      <c r="O201" s="112"/>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12"/>
      <c r="L234" s="112"/>
      <c r="M234" s="112"/>
      <c r="N234" s="112"/>
      <c r="O234" s="112"/>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12"/>
      <c r="L267" s="112"/>
      <c r="M267" s="112"/>
      <c r="N267" s="112"/>
      <c r="O267" s="112"/>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12"/>
      <c r="L300" s="112"/>
      <c r="M300" s="112"/>
      <c r="N300" s="112"/>
      <c r="O300" s="112"/>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12"/>
      <c r="L333" s="112"/>
      <c r="M333" s="112"/>
      <c r="N333" s="112"/>
      <c r="O333" s="112"/>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12"/>
      <c r="L366" s="112"/>
      <c r="M366" s="112"/>
      <c r="N366" s="112"/>
      <c r="O366" s="112"/>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12"/>
      <c r="L399" s="112"/>
      <c r="M399" s="112"/>
      <c r="N399" s="112"/>
      <c r="O399" s="112"/>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12"/>
      <c r="L432" s="112"/>
      <c r="M432" s="112"/>
      <c r="N432" s="112"/>
      <c r="O432" s="112"/>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12"/>
      <c r="L465" s="112"/>
      <c r="M465" s="112"/>
      <c r="N465" s="112"/>
      <c r="O465" s="112"/>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12"/>
      <c r="L498" s="112"/>
      <c r="M498" s="112"/>
      <c r="N498" s="112"/>
      <c r="O498" s="112"/>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12"/>
      <c r="L531" s="112"/>
      <c r="M531" s="112"/>
      <c r="N531" s="112"/>
      <c r="O531" s="112"/>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12"/>
      <c r="L564" s="112"/>
      <c r="M564" s="112"/>
      <c r="N564" s="112"/>
      <c r="O564" s="112"/>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12"/>
      <c r="L597" s="112"/>
      <c r="M597" s="112"/>
      <c r="N597" s="112"/>
      <c r="O597" s="112"/>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12"/>
      <c r="L630" s="112"/>
      <c r="M630" s="112"/>
      <c r="N630" s="112"/>
      <c r="O630" s="112"/>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12"/>
      <c r="L663" s="112"/>
      <c r="M663" s="112"/>
      <c r="N663" s="112"/>
      <c r="O663" s="112"/>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12"/>
      <c r="L696" s="112"/>
      <c r="M696" s="112"/>
      <c r="N696" s="112"/>
      <c r="O696" s="112"/>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12"/>
      <c r="L729" s="112"/>
      <c r="M729" s="112"/>
      <c r="N729" s="112"/>
      <c r="O729" s="112"/>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12"/>
      <c r="L762" s="112"/>
      <c r="M762" s="112"/>
      <c r="N762" s="112"/>
      <c r="O762" s="112"/>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12"/>
      <c r="L795" s="112"/>
      <c r="M795" s="112"/>
      <c r="N795" s="112"/>
      <c r="O795" s="112"/>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12"/>
      <c r="L828" s="112"/>
      <c r="M828" s="112"/>
      <c r="N828" s="112"/>
      <c r="O828" s="112"/>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12"/>
      <c r="L861" s="112"/>
      <c r="M861" s="112"/>
      <c r="N861" s="112"/>
      <c r="O861" s="112"/>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12"/>
      <c r="L894" s="112"/>
      <c r="M894" s="112"/>
      <c r="N894" s="112"/>
      <c r="O894" s="112"/>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12"/>
      <c r="L927" s="112"/>
      <c r="M927" s="112"/>
      <c r="N927" s="112"/>
      <c r="O927" s="112"/>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12"/>
      <c r="L960" s="112"/>
      <c r="M960" s="112"/>
      <c r="N960" s="112"/>
      <c r="O960" s="112"/>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12"/>
      <c r="L993" s="112"/>
      <c r="M993" s="112"/>
      <c r="N993" s="112"/>
      <c r="O993" s="112"/>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12"/>
      <c r="L1026" s="112"/>
      <c r="M1026" s="112"/>
      <c r="N1026" s="112"/>
      <c r="O1026" s="112"/>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12"/>
      <c r="L1059" s="112"/>
      <c r="M1059" s="112"/>
      <c r="N1059" s="112"/>
      <c r="O1059" s="112"/>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12"/>
      <c r="L1092" s="112"/>
      <c r="M1092" s="112"/>
      <c r="N1092" s="112"/>
      <c r="O1092" s="112"/>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12"/>
      <c r="L1125" s="112"/>
      <c r="M1125" s="112"/>
      <c r="N1125" s="112"/>
      <c r="O1125" s="112"/>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12"/>
      <c r="L1158" s="112"/>
      <c r="M1158" s="112"/>
      <c r="N1158" s="112"/>
      <c r="O1158" s="112"/>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12"/>
      <c r="L1191" s="112"/>
      <c r="M1191" s="112"/>
      <c r="N1191" s="112"/>
      <c r="O1191" s="112"/>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12"/>
      <c r="L1224" s="112"/>
      <c r="M1224" s="112"/>
      <c r="N1224" s="112"/>
      <c r="O1224" s="112"/>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12"/>
      <c r="L1257" s="112"/>
      <c r="M1257" s="112"/>
      <c r="N1257" s="112"/>
      <c r="O1257" s="112"/>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12"/>
      <c r="L1290" s="112"/>
      <c r="M1290" s="112"/>
      <c r="N1290" s="112"/>
      <c r="O1290" s="112"/>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河野 勲人(kawano-isato)</dc:creator>
  <cp:lastModifiedBy>厚生労働省ネットワークシステム</cp:lastModifiedBy>
  <cp:lastPrinted>2021-06-16T02:44:37Z</cp:lastPrinted>
  <dcterms:created xsi:type="dcterms:W3CDTF">2012-03-13T00:50:25Z</dcterms:created>
  <dcterms:modified xsi:type="dcterms:W3CDTF">2021-10-01T08:22:36Z</dcterms:modified>
</cp:coreProperties>
</file>