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<sst xmlns="http://schemas.openxmlformats.org/spreadsheetml/2006/main" count="3066" uniqueCount="795">
  <si>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</si>
  <si>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</si>
  <si>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</si>
  <si>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</si>
  <si>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</si>
  <si>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</si>
  <si>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</si>
  <si>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</si>
  <si>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</si>
  <si>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</si>
  <si>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</si>
  <si>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</si>
  <si>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</si>
  <si>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</si>
  <si>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</si>
  <si>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</si>
  <si>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</si>
  <si>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</si>
  <si>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</si>
  <si>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</si>
  <si>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</si>
  <si>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</si>
  <si>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</si>
  <si>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</si>
  <si>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</si>
  <si>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</si>
  <si>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</si>
  <si>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</si>
  <si>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</si>
  <si>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</si>
  <si>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</si>
  <si>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</si>
  <si>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</si>
  <si>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</si>
  <si>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</si>
  <si>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</si>
  <si>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</si>
  <si>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</si>
  <si>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</si>
  <si>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</si>
  <si>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</si>
  <si>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</si>
  <si>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</si>
  <si>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</si>
  <si>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</si>
  <si>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</si>
  <si>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</si>
  <si>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</si>
  <si>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</si>
  <si>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</si>
  <si>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</si>
  <si>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</si>
  <si>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</si>
  <si>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</si>
  <si>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</si>
  <si>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</si>
  <si>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</si>
  <si>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</si>
  <si>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</si>
  <si>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</si>
  <si>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</si>
  <si>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</si>
  <si>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</si>
  <si>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</si>
  <si>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</si>
  <si>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</si>
  <si>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</si>
  <si>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</si>
  <si>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</si>
  <si>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</si>
  <si>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</si>
  <si>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</si>
  <si>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</si>
  <si>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</si>
  <si>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</si>
  <si>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</si>
  <si>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</si>
  <si>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</si>
  <si>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</si>
  <si>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</si>
  <si>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</si>
  <si>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</si>
  <si>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</si>
  <si>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</si>
  <si>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</si>
  <si>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</si>
  <si>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</si>
  <si>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</si>
  <si>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</si>
  <si>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</si>
  <si>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</si>
  <si>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</si>
  <si>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</si>
  <si>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</si>
  <si>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</si>
  <si>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</si>
  <si>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</si>
  <si>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</si>
  <si>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</si>
  <si>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</si>
  <si>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</si>
  <si>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</si>
  <si>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</si>
  <si>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</si>
  <si>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</si>
  <si>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</si>
  <si>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</si>
  <si>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</si>
  <si>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</si>
  <si>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</si>
  <si>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</si>
  <si>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</si>
  <si>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</si>
  <si>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</si>
  <si>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</si>
  <si>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</si>
  <si>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</si>
  <si>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</si>
  <si>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</si>
  <si>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</si>
  <si>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</si>
  <si>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</si>
  <si>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</si>
  <si>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</si>
  <si>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</si>
  <si>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</si>
  <si>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</si>
  <si>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</si>
  <si>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</si>
  <si>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</si>
  <si>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</si>
  <si>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</si>
  <si>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</si>
  <si>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</si>
  <si>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</si>
  <si>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</si>
  <si>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</si>
  <si>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</si>
  <si>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</si>
  <si>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</si>
  <si>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</si>
  <si>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</si>
  <si>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</si>
  <si>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</si>
  <si>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</si>
  <si>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</si>
  <si>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</si>
  <si>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</si>
  <si>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</si>
  <si>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</si>
  <si>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</si>
  <si>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</si>
  <si>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</si>
  <si>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</si>
  <si>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</si>
  <si>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</si>
  <si>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</si>
  <si>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</si>
  <si>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</si>
  <si>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</si>
  <si>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</si>
  <si>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</si>
  <si>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</si>
  <si>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</si>
  <si>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</si>
  <si>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</si>
  <si>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</si>
  <si>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</si>
  <si>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</si>
  <si>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</si>
  <si>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</si>
  <si>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</si>
  <si>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</si>
  <si>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</si>
  <si>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</si>
  <si>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</si>
  <si>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</si>
  <si>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</si>
  <si>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</si>
  <si>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</si>
  <si>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</si>
  <si>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</si>
  <si>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</si>
  <si>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</si>
  <si>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</si>
  <si>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</si>
  <si>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</si>
  <si>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</si>
  <si>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</si>
  <si>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</si>
  <si>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</si>
  <si>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</si>
  <si>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</si>
  <si>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</si>
  <si>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</si>
  <si>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</si>
  <si>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</si>
  <si>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</si>
  <si>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</si>
  <si>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</si>
  <si>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</si>
  <si>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</si>
  <si>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</si>
  <si>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</si>
  <si>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</si>
  <si>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</si>
  <si>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</si>
  <si>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</si>
  <si>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</si>
  <si>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</si>
  <si>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</si>
  <si>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</si>
  <si>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</si>
  <si>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</si>
  <si>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</si>
  <si>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</si>
  <si>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</si>
  <si>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</si>
  <si>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</si>
  <si>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</si>
  <si>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</si>
  <si>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</si>
  <si>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</si>
  <si>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</si>
  <si>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</si>
  <si>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</si>
  <si>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</si>
  <si>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</si>
  <si>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</si>
  <si>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</si>
  <si>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</si>
  <si>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</si>
  <si>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</si>
  <si>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</si>
  <si>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</si>
  <si>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</si>
  <si>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</si>
  <si>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</si>
  <si>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</si>
  <si>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</si>
  <si>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</si>
  <si>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</si>
  <si>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</si>
  <si>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</si>
  <si>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</si>
  <si>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</si>
  <si>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</si>
  <si>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</si>
  <si>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</si>
  <si>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</si>
  <si>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</si>
  <si>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</si>
  <si>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</si>
  <si>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</si>
  <si>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</si>
  <si>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</si>
  <si>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</si>
  <si>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</si>
  <si>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</si>
  <si>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</si>
  <si>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</si>
  <si>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</si>
  <si>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</si>
  <si>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</si>
  <si>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</si>
  <si>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</si>
  <si>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</si>
  <si>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</si>
  <si>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</si>
  <si>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</si>
  <si>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</si>
  <si>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</si>
  <si>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</si>
  <si>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</si>
  <si>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</si>
  <si>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</si>
  <si>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</si>
  <si>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</si>
  <si>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</si>
  <si>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</si>
  <si>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</si>
  <si>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</si>
  <si>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</si>
  <si>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</si>
  <si>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</si>
  <si>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</si>
  <si>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</si>
  <si>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</si>
  <si>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</si>
  <si>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</si>
  <si>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</si>
  <si>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</si>
  <si>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</si>
  <si>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</si>
  <si>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</si>
  <si>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</si>
  <si>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</si>
  <si>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</si>
  <si>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</si>
  <si>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</si>
  <si>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</si>
  <si>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</si>
  <si>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</si>
  <si>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</si>
  <si>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</si>
  <si>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</si>
  <si>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</si>
  <si>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</si>
  <si>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</si>
  <si>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</si>
  <si>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</si>
  <si>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</si>
  <si>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</si>
  <si>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</si>
  <si>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</si>
  <si>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</si>
  <si>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</si>
  <si>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</si>
  <si>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</si>
  <si>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</si>
  <si>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</si>
  <si>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</si>
  <si>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</si>
  <si>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</si>
  <si>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</si>
  <si>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</si>
  <si>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</si>
  <si>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</si>
  <si>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</si>
  <si>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</si>
  <si>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</si>
  <si>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</si>
  <si>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</si>
  <si>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</si>
  <si>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</si>
  <si>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</si>
  <si>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</si>
  <si>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</si>
  <si>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</si>
  <si>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</si>
  <si>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</si>
  <si>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</si>
  <si>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</si>
  <si>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</si>
  <si>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</si>
  <si>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</si>
  <si>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</si>
  <si>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</si>
  <si>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</si>
  <si>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</si>
  <si>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</si>
  <si>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</si>
  <si>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</si>
  <si>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</si>
  <si>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</si>
  <si>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</si>
  <si>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</si>
  <si>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</si>
  <si>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</si>
  <si>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</si>
  <si>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</si>
  <si>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</si>
  <si>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</si>
  <si>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</si>
  <si>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</si>
  <si>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</si>
  <si>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</si>
  <si>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</si>
  <si>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</si>
  <si>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</si>
  <si>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</si>
  <si>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</si>
  <si>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</si>
  <si>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</si>
  <si>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</si>
  <si>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</si>
  <si>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</si>
  <si>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</si>
  <si>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</si>
  <si>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</si>
  <si>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</si>
  <si>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</si>
  <si>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</si>
  <si>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</si>
  <si>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</si>
  <si>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</si>
  <si>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</si>
  <si>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</si>
  <si>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</si>
  <si>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</si>
  <si>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</si>
  <si>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</si>
  <si>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</si>
  <si>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</si>
  <si>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</si>
  <si>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</si>
  <si>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</si>
  <si>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</si>
  <si>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</si>
  <si>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</si>
  <si>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</si>
  <si>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</si>
  <si>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</si>
  <si>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</si>
  <si>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</si>
  <si>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</si>
  <si>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</si>
  <si>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</si>
  <si>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</si>
  <si>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</si>
  <si>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</si>
  <si>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</si>
  <si>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</si>
  <si>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</si>
  <si>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</si>
  <si>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</si>
  <si>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</si>
  <si>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</si>
  <si>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</si>
  <si>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</si>
  <si>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</si>
  <si>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</si>
  <si>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</si>
  <si>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</si>
  <si>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</si>
  <si>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</si>
  <si>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</si>
  <si>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</si>
  <si>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</si>
  <si>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</si>
  <si>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</si>
  <si>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</si>
  <si>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</si>
  <si>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</si>
  <si>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</si>
  <si>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</si>
  <si>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</si>
  <si>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</si>
  <si>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</si>
  <si>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</si>
  <si>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</si>
  <si>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</si>
  <si>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</si>
  <si>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</si>
  <si>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</si>
  <si>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</si>
  <si>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</si>
  <si>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</si>
  <si>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</si>
  <si>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</si>
  <si>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</si>
  <si>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</si>
  <si>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</si>
  <si>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</si>
  <si>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</si>
  <si>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</si>
  <si>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</si>
  <si>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</si>
  <si>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</si>
  <si>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</si>
  <si>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</si>
  <si>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</si>
  <si>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</si>
  <si>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</si>
  <si>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</si>
  <si>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</si>
  <si>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</si>
  <si>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</si>
  <si>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</si>
  <si>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</si>
  <si>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</si>
  <si>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</si>
  <si>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</si>
  <si>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</si>
  <si>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</si>
  <si>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</si>
  <si>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</si>
  <si>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</si>
  <si>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</si>
  <si>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</si>
  <si>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</si>
  <si>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</si>
  <si>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</si>
  <si>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</si>
  <si>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</si>
  <si>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</si>
  <si>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</si>
  <si>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</si>
  <si>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</si>
  <si>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</si>
  <si>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</si>
  <si>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</si>
  <si>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</si>
  <si>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</si>
  <si>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</si>
  <si>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</si>
  <si>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</si>
  <si>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</si>
  <si>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</si>
  <si>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</si>
  <si>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</si>
  <si>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</si>
  <si>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</si>
  <si>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</si>
  <si>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</si>
  <si>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</si>
  <si>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</si>
  <si>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</si>
  <si>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</si>
  <si>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</si>
  <si>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</si>
  <si>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</si>
  <si>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</si>
  <si>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</si>
  <si>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</si>
  <si>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</si>
  <si>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</si>
  <si>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</si>
  <si>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</si>
  <si>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</si>
  <si>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</si>
  <si>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</si>
  <si>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</si>
  <si>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</si>
  <si>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</si>
  <si>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</si>
  <si>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</si>
  <si>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</si>
  <si>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</si>
  <si>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</si>
  <si>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</si>
  <si>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</si>
  <si>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</si>
  <si>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</si>
  <si>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</si>
  <si>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</si>
  <si>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</si>
  <si>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</si>
  <si>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</si>
  <si>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</si>
  <si>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</si>
  <si>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</si>
  <si>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</si>
  <si>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</si>
  <si>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</si>
  <si>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</si>
  <si>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</si>
  <si>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</si>
  <si>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</si>
  <si>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</si>
  <si>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</si>
  <si>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</si>
  <si>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</si>
  <si>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</si>
  <si>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</si>
  <si>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</si>
  <si>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</si>
  <si>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</si>
  <si>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</si>
  <si>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</si>
  <si>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</si>
  <si>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</si>
  <si>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</si>
  <si>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</si>
  <si>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</si>
  <si>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</si>
  <si>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</si>
  <si>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</si>
  <si>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</si>
  <si>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</si>
  <si>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</si>
  <si>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</si>
  <si>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</si>
  <si>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</si>
  <si>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</si>
  <si>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</si>
  <si>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</si>
  <si>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</si>
  <si>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</si>
  <si>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</si>
  <si>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</si>
  <si>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</si>
  <si>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</si>
  <si>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</si>
  <si>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</si>
  <si>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</si>
  <si>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</si>
  <si>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</si>
  <si>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</si>
  <si>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</si>
  <si>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</si>
  <si>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</si>
  <si>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</si>
  <si>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</si>
  <si>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</si>
  <si>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</si>
  <si>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</si>
  <si>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</si>
  <si>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</si>
  <si>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</si>
  <si>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</si>
  <si>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</si>
  <si>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</si>
  <si>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</si>
  <si>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</si>
  <si>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</si>
  <si>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</si>
  <si>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</si>
  <si>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</si>
  <si>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</si>
  <si>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</si>
  <si>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</si>
  <si>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</si>
  <si>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</si>
  <si>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</si>
  <si>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</si>
  <si>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</si>
  <si>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</si>
  <si>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</si>
  <si>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</si>
  <si>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</si>
  <si>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</si>
  <si>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</si>
  <si>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</si>
  <si>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</si>
  <si>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</si>
  <si>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</si>
  <si>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</si>
  <si>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</si>
  <si>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</si>
  <si>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</si>
  <si>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</si>
  <si>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</si>
  <si>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</si>
  <si>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</si>
  <si>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</si>
  <si>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</si>
  <si>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</si>
  <si>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</si>
  <si>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</si>
  <si>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</si>
  <si>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</si>
  <si>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</si>
  <si>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</si>
  <si>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</si>
  <si>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</si>
  <si>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</si>
  <si>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</si>
  <si>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</si>
  <si>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</si>
  <si>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</si>
  <si>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</si>
  <si>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</si>
  <si>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</si>
  <si>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</si>
  <si>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</si>
  <si>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</si>
  <si>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</si>
  <si>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</si>
  <si>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</si>
  <si>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</si>
  <si>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</si>
  <si>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</si>
  <si>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</si>
  <si>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</si>
  <si>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</si>
  <si>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</si>
  <si>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</si>
  <si>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</si>
  <si>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</si>
  <si>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</si>
  <si>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</si>
  <si>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</si>
  <si>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</si>
  <si>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</si>
  <si>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</si>
  <si>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</si>
  <si>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</si>
  <si>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</si>
  <si>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</si>
  <si>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</si>
  <si>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</si>
  <si>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</si>
  <si>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</si>
  <si>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</si>
  <si>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</si>
  <si>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</si>
  <si>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</si>
  <si>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</si>
  <si>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</si>
  <si>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</si>
  <si>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</si>
  <si>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</si>
  <si>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</si>
  <si>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</si>
  <si>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</si>
  <si>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</si>
  <si>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</si>
  <si>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</si>
  <si>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</si>
  <si>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</si>
  <si>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</si>
  <si>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</si>
  <si>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</si>
  <si>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</si>
  <si>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</si>
  <si>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</si>
  <si>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</si>
  <si>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</si>
  <si>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</si>
  <si>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</si>
  <si>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男性の育児休業取得促進事業</t>
  </si>
  <si>
    <t>雇用環境・均等局</t>
  </si>
  <si>
    <t>平成20年度</t>
  </si>
  <si>
    <t>終了予定なし</t>
  </si>
  <si>
    <t>職業生活両立課</t>
  </si>
  <si>
    <t>雇用保険法第62条第1項第5号
育児・介護休業法</t>
  </si>
  <si>
    <t>勤労者世帯の過半数が共働き世帯になっているなかで、男性も子育てができ、親子で過ごす時間を持つことのできる環境づくりは、配偶者でもある女性の継続就業や出産意欲への影響という点でも重要である。こうした状況を踏まえ、本事業は、男性の仕事と育児の両立に関する全国的な周知活動等、父親も子育てができる働き方を促進するための取組を実施する。</t>
  </si>
  <si>
    <t>男性労働者の仕事と育児の両立、育児休業取得促進のための効果的な周知方法について、有識者等で構成する「イクメンプロジェクト推進委員会」において検討を行う。また、企業向け研修資料の作成や企業の人事担当者向けセミナーの開催や、公式サイトの運営、ハンドブックの作成等により、制度や企業の雇用管理の好事例等の普及・周知を行う。（実施主体・民間団体等）</t>
  </si>
  <si>
    <t>-</t>
  </si>
  <si>
    <t>仕事と家庭両立支援事業等委託費</t>
  </si>
  <si>
    <t>職員旅費</t>
  </si>
  <si>
    <t>男性の育児休業取得率
令和2年度まで13%
令和7年度まで30%</t>
  </si>
  <si>
    <t>男性の育児休業取得率
＜計算式＞
調査対象事業所において調査時点までに育児休業を開始した者（開始の予定の申出をしている者を含む。）の数／調査対象事業所において一定の期間（１年間）に配偶者が出産した者の数</t>
  </si>
  <si>
    <t>雇用均等基本調査</t>
  </si>
  <si>
    <t>イクメンプロジェクト公式サイトへのアクセス件数</t>
  </si>
  <si>
    <t>件</t>
  </si>
  <si>
    <t>執行額（Ｘ）／アクセス件数（Ｙ）　　　　　　　　　　　　　</t>
    <phoneticPr fontId="5"/>
  </si>
  <si>
    <t>円</t>
  </si>
  <si>
    <t>　　X/Y</t>
    <phoneticPr fontId="5"/>
  </si>
  <si>
    <t>53,133
/467,955</t>
  </si>
  <si>
    <t>63,250
/549,846</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</si>
  <si>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</si>
  <si>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</si>
  <si>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</si>
  <si>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t>
  </si>
  <si>
    <t>次世代認定マーク（くるみん）取得企業数</t>
  </si>
  <si>
    <t>社</t>
  </si>
  <si>
    <t>811</t>
  </si>
  <si>
    <t>724</t>
  </si>
  <si>
    <t>637</t>
  </si>
  <si>
    <t>623</t>
  </si>
  <si>
    <t>627</t>
  </si>
  <si>
    <t>636</t>
  </si>
  <si>
    <t>626</t>
  </si>
  <si>
    <t>618</t>
  </si>
  <si>
    <t>474</t>
  </si>
  <si>
    <t>○</t>
  </si>
  <si>
    <t>表彰や参加型の公式サイトなどを通じて、企業及び個人に対し育児と仕事の両立に関する情報・好事例等を提供し、男性の育児と仕事の両立の促進を図るとともに、男性の育児休業取得に関する社会的な気運の醸成を図る。
男性の育児休業取得を促進することにより、育児休業取得率の施策目標達成に寄与する。また、仕事と家庭を両立しやすい職場環境が整備されることで、次世代育成支援対策推進法に基づく一般事業主行動計画の実施が促されることから、認定企業数の増加にも寄与する。</t>
  </si>
  <si>
    <t>-</t>
    <phoneticPr fontId="5"/>
  </si>
  <si>
    <t>‐</t>
  </si>
  <si>
    <t>-</t>
    <phoneticPr fontId="5"/>
  </si>
  <si>
    <t>69,585
/854,152</t>
    <phoneticPr fontId="5"/>
  </si>
  <si>
    <t>男性労働者が仕事と育児を両立でき、育児休業を取得しやすい職場環境の整備及び社会の気運醸成にあたっては、全国的な取組が効果的であるため、国として実施する必要がある。</t>
  </si>
  <si>
    <t>男性労働者の育児休業取得促進を目的とした職場環境の整備及び社会の気運醸成のための唯一の事業である。</t>
  </si>
  <si>
    <t>有</t>
  </si>
  <si>
    <t>無</t>
  </si>
  <si>
    <t>男性労働者の育児休業取得促進は女性労働者の継続就業への影響という点でも重要で、また育児休業取得を契機に職場内での業務改善が進み、事業主にとってもコスト削減が期待されることから、負担関係は妥当である。</t>
    <phoneticPr fontId="5"/>
  </si>
  <si>
    <t>「イクメン」の言葉が一定程度普及したため、企業の雇用管理の好事例等の普及に重点を移し、真に必要な広報・セミナー等に限定している。</t>
    <phoneticPr fontId="5"/>
  </si>
  <si>
    <t>受託者と調整しながら効率的な事業執行を図っている。</t>
    <phoneticPr fontId="5"/>
  </si>
  <si>
    <t>これまでの事業実績及び効果を踏まえ、必要最低限の手法に限定して事業を実施することで、低コスト化を図っている。</t>
    <rPh sb="5" eb="7">
      <t>ジギョウ</t>
    </rPh>
    <rPh sb="7" eb="9">
      <t>ジッセキ</t>
    </rPh>
    <rPh sb="9" eb="10">
      <t>オヨ</t>
    </rPh>
    <rPh sb="11" eb="13">
      <t>コウカ</t>
    </rPh>
    <rPh sb="14" eb="15">
      <t>フ</t>
    </rPh>
    <rPh sb="18" eb="20">
      <t>ヒツヨウ</t>
    </rPh>
    <rPh sb="20" eb="23">
      <t>サイテイゲン</t>
    </rPh>
    <rPh sb="24" eb="26">
      <t>シュホウ</t>
    </rPh>
    <rPh sb="27" eb="29">
      <t>ゲンテイ</t>
    </rPh>
    <rPh sb="31" eb="33">
      <t>ジギョウ</t>
    </rPh>
    <rPh sb="34" eb="36">
      <t>ジッシ</t>
    </rPh>
    <rPh sb="42" eb="43">
      <t>テイ</t>
    </rPh>
    <rPh sb="46" eb="47">
      <t>カ</t>
    </rPh>
    <rPh sb="48" eb="49">
      <t>ハカ</t>
    </rPh>
    <phoneticPr fontId="5"/>
  </si>
  <si>
    <t>公式サイトのアクセス件数が当初見込みを上回った。更なるアクセス数の増加を図るため、内容の更新・追加などを検討、実施する。</t>
    <rPh sb="0" eb="2">
      <t>コウシキ</t>
    </rPh>
    <rPh sb="10" eb="12">
      <t>ケンスウ</t>
    </rPh>
    <rPh sb="13" eb="15">
      <t>トウショ</t>
    </rPh>
    <rPh sb="15" eb="17">
      <t>ミコ</t>
    </rPh>
    <rPh sb="19" eb="21">
      <t>ウワマワ</t>
    </rPh>
    <rPh sb="24" eb="25">
      <t>サラ</t>
    </rPh>
    <rPh sb="31" eb="32">
      <t>スウ</t>
    </rPh>
    <rPh sb="33" eb="35">
      <t>ゾウカ</t>
    </rPh>
    <rPh sb="36" eb="37">
      <t>ハカ</t>
    </rPh>
    <rPh sb="41" eb="43">
      <t>ナイヨウ</t>
    </rPh>
    <rPh sb="44" eb="46">
      <t>コウシン</t>
    </rPh>
    <rPh sb="47" eb="49">
      <t>ツイカ</t>
    </rPh>
    <rPh sb="52" eb="54">
      <t>ケントウ</t>
    </rPh>
    <rPh sb="55" eb="57">
      <t>ジッシ</t>
    </rPh>
    <phoneticPr fontId="5"/>
  </si>
  <si>
    <t>企業事例集やハンドブックに対する評価は高く、送付の依頼が多く寄せられるなど、十分に活用されている。</t>
    <rPh sb="0" eb="2">
      <t>キギョウ</t>
    </rPh>
    <rPh sb="2" eb="4">
      <t>ジレイ</t>
    </rPh>
    <rPh sb="4" eb="5">
      <t>シュウ</t>
    </rPh>
    <rPh sb="13" eb="14">
      <t>タイ</t>
    </rPh>
    <rPh sb="16" eb="18">
      <t>ヒョウカ</t>
    </rPh>
    <rPh sb="19" eb="20">
      <t>タカ</t>
    </rPh>
    <rPh sb="22" eb="24">
      <t>ソウフ</t>
    </rPh>
    <rPh sb="25" eb="27">
      <t>イライ</t>
    </rPh>
    <rPh sb="28" eb="29">
      <t>オオ</t>
    </rPh>
    <rPh sb="30" eb="31">
      <t>ヨ</t>
    </rPh>
    <rPh sb="38" eb="40">
      <t>ジュウブン</t>
    </rPh>
    <rPh sb="41" eb="43">
      <t>カツヨウ</t>
    </rPh>
    <phoneticPr fontId="5"/>
  </si>
  <si>
    <t>企業・人事担当者向けのセミナー等を通じて、制度や企業の雇用管理の好事例の周知を行っており、引き続き広報啓発を行い、男性の育児休業取得率向上を図る。</t>
    <phoneticPr fontId="5"/>
  </si>
  <si>
    <t>A.株式会社博報堂</t>
    <rPh sb="2" eb="4">
      <t>カブシキ</t>
    </rPh>
    <rPh sb="4" eb="6">
      <t>カイシャ</t>
    </rPh>
    <rPh sb="6" eb="9">
      <t>ハクホウドウ</t>
    </rPh>
    <phoneticPr fontId="5"/>
  </si>
  <si>
    <t>B.東京海上日動リスクコンサルティング株式会社</t>
  </si>
  <si>
    <t>事業費</t>
    <rPh sb="0" eb="3">
      <t>ジギョウヒ</t>
    </rPh>
    <phoneticPr fontId="5"/>
  </si>
  <si>
    <t>人件費</t>
    <rPh sb="0" eb="3">
      <t>ジンケンヒ</t>
    </rPh>
    <phoneticPr fontId="5"/>
  </si>
  <si>
    <t>消費税</t>
    <rPh sb="0" eb="3">
      <t>ショウヒゼイ</t>
    </rPh>
    <phoneticPr fontId="5"/>
  </si>
  <si>
    <t>一般管理費</t>
    <rPh sb="0" eb="2">
      <t>イッパン</t>
    </rPh>
    <rPh sb="2" eb="5">
      <t>カンリヒ</t>
    </rPh>
    <phoneticPr fontId="5"/>
  </si>
  <si>
    <t>イベント実施費、広報費、ウェブ管理費、印刷製本費</t>
    <rPh sb="4" eb="6">
      <t>ジッシ</t>
    </rPh>
    <rPh sb="6" eb="7">
      <t>ヒ</t>
    </rPh>
    <rPh sb="8" eb="11">
      <t>コウホウヒ</t>
    </rPh>
    <rPh sb="15" eb="18">
      <t>カンリヒ</t>
    </rPh>
    <rPh sb="19" eb="21">
      <t>インサツ</t>
    </rPh>
    <rPh sb="21" eb="23">
      <t>セイホン</t>
    </rPh>
    <rPh sb="23" eb="24">
      <t>ヒ</t>
    </rPh>
    <phoneticPr fontId="5"/>
  </si>
  <si>
    <t>スタッフ人件費</t>
    <rPh sb="4" eb="7">
      <t>ジンケンヒ</t>
    </rPh>
    <phoneticPr fontId="5"/>
  </si>
  <si>
    <t>スタッフ人件費</t>
    <phoneticPr fontId="5"/>
  </si>
  <si>
    <t>会場費、講師謝金、印刷製本費、映像制作費</t>
    <phoneticPr fontId="5"/>
  </si>
  <si>
    <t>株式会社博報堂</t>
    <phoneticPr fontId="5"/>
  </si>
  <si>
    <t>企業表彰、サイト運営</t>
    <phoneticPr fontId="5"/>
  </si>
  <si>
    <t>東京海上日動リスクコンサルティング株式会社</t>
    <phoneticPr fontId="5"/>
  </si>
  <si>
    <t>セミナー実施、広報物作成</t>
    <phoneticPr fontId="5"/>
  </si>
  <si>
    <t>男性労働者の3割が育児休業の取得を希望しているのに対して、実際の取得率は7.48％（元年度実績）にとどまっており、広く国民のニーズがある。</t>
    <rPh sb="42" eb="43">
      <t>モト</t>
    </rPh>
    <rPh sb="43" eb="45">
      <t>ネンド</t>
    </rPh>
    <phoneticPr fontId="5"/>
  </si>
  <si>
    <t>二年度は、一般競争入札（総合評価落札方式）による調達を実施し、企業表彰及びサイト運営等事業が１者応札、セミナー実施等による周知広報事業は複数者応札であった。三年度は公告日を十分に取る等、事業者の応募に繋がる工夫を図った。</t>
    <rPh sb="0" eb="1">
      <t>ニ</t>
    </rPh>
    <rPh sb="1" eb="3">
      <t>ネンド</t>
    </rPh>
    <rPh sb="47" eb="48">
      <t>シャ</t>
    </rPh>
    <rPh sb="48" eb="50">
      <t>オウサツ</t>
    </rPh>
    <rPh sb="78" eb="79">
      <t>サン</t>
    </rPh>
    <rPh sb="79" eb="81">
      <t>ネンド</t>
    </rPh>
    <rPh sb="82" eb="84">
      <t>コウコク</t>
    </rPh>
    <rPh sb="84" eb="85">
      <t>ビ</t>
    </rPh>
    <rPh sb="86" eb="88">
      <t>ジュウブン</t>
    </rPh>
    <rPh sb="89" eb="90">
      <t>ト</t>
    </rPh>
    <rPh sb="91" eb="92">
      <t>ナド</t>
    </rPh>
    <rPh sb="93" eb="95">
      <t>ジギョウ</t>
    </rPh>
    <rPh sb="95" eb="96">
      <t>シャ</t>
    </rPh>
    <rPh sb="97" eb="99">
      <t>オウボ</t>
    </rPh>
    <rPh sb="100" eb="101">
      <t>ツナ</t>
    </rPh>
    <rPh sb="103" eb="105">
      <t>クフウ</t>
    </rPh>
    <rPh sb="106" eb="107">
      <t>ハカ</t>
    </rPh>
    <phoneticPr fontId="5"/>
  </si>
  <si>
    <t>公式サイトのアクセス件数は増加傾向にあり、単位当たりコストを削減できた。</t>
    <rPh sb="15" eb="17">
      <t>ケイコウ</t>
    </rPh>
    <rPh sb="30" eb="32">
      <t>サクゲン</t>
    </rPh>
    <phoneticPr fontId="5"/>
  </si>
  <si>
    <t>契約差金が、「企業表彰及びサイト運営等事業」において19,796千円、「セミナー実施等による周知広報事業」において12,665千円発生したことが不用額発生の主要因であり、今後も複数社による応札がなされるよう、仕様を工夫していく。</t>
    <phoneticPr fontId="5"/>
  </si>
  <si>
    <t>イクメンプロジェクト公式サイトのアクセス数においては昨年度に引き続き目標を達成している。男性労働者の育児休業取得率は7.48%（令和元年度実績）と、6.16%（30年度実績）から増加しているものの、令和2年度の目標数値13％には開きがある状況だが、男性労働者の育児休業取得は女性労働者の継続就業につながるなど、幅広い効果が見込まれることから、一層の取組が必要である。</t>
    <rPh sb="10" eb="12">
      <t>コウシキ</t>
    </rPh>
    <rPh sb="20" eb="21">
      <t>スウ</t>
    </rPh>
    <rPh sb="26" eb="29">
      <t>サクネンド</t>
    </rPh>
    <rPh sb="30" eb="31">
      <t>ヒ</t>
    </rPh>
    <rPh sb="32" eb="33">
      <t>ツヅ</t>
    </rPh>
    <rPh sb="34" eb="36">
      <t>モクヒョウ</t>
    </rPh>
    <rPh sb="37" eb="39">
      <t>タッセイ</t>
    </rPh>
    <rPh sb="64" eb="66">
      <t>レイワ</t>
    </rPh>
    <rPh sb="99" eb="101">
      <t>レイワ</t>
    </rPh>
    <rPh sb="102" eb="104">
      <t>ネンド</t>
    </rPh>
    <rPh sb="105" eb="107">
      <t>モクヒョウ</t>
    </rPh>
    <rPh sb="107" eb="109">
      <t>スウチ</t>
    </rPh>
    <rPh sb="114" eb="115">
      <t>ヒラ</t>
    </rPh>
    <rPh sb="119" eb="121">
      <t>ジョウキョウ</t>
    </rPh>
    <phoneticPr fontId="5"/>
  </si>
  <si>
    <t>厚労</t>
    <rPh sb="0" eb="2">
      <t>コウロウ</t>
    </rPh>
    <phoneticPr fontId="5"/>
  </si>
  <si>
    <t>「ニッポン一億総活躍プラン」(平成28年6月2日閣議決定)
「働き方改革実行計画」（平成29年３月28日働き方改革実現会議決定）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
「規制改革実施計画」（令和2年7月17日閣議決定）</t>
    <phoneticPr fontId="5"/>
  </si>
  <si>
    <t>-</t>
    <phoneticPr fontId="5"/>
  </si>
  <si>
    <t>点検対象外</t>
    <rPh sb="0" eb="5">
      <t>テンケンタイショウガイ</t>
    </rPh>
    <phoneticPr fontId="5"/>
  </si>
  <si>
    <t>-</t>
    <phoneticPr fontId="5"/>
  </si>
  <si>
    <t>124,431/470,000</t>
    <phoneticPr fontId="5"/>
  </si>
  <si>
    <t>男性の育児休業取得率は上昇している。</t>
    <rPh sb="0" eb="2">
      <t>ダンセイ</t>
    </rPh>
    <rPh sb="3" eb="5">
      <t>イクジ</t>
    </rPh>
    <rPh sb="5" eb="7">
      <t>キュウギョウ</t>
    </rPh>
    <rPh sb="7" eb="10">
      <t>シュトクリツ</t>
    </rPh>
    <rPh sb="11" eb="13">
      <t>ジョウショウ</t>
    </rPh>
    <phoneticPr fontId="5"/>
  </si>
  <si>
    <t>職業生活両立課長
古瀬　陽子</t>
    <rPh sb="7" eb="8">
      <t>オサ</t>
    </rPh>
    <rPh sb="9" eb="11">
      <t>フルセ</t>
    </rPh>
    <rPh sb="12" eb="14">
      <t>ヨウコ</t>
    </rPh>
    <phoneticPr fontId="5"/>
  </si>
  <si>
    <t>執行率を勘案して積算を見直す等事業内容を精査し、予算額の縮減について検討すること。</t>
    <phoneticPr fontId="5"/>
  </si>
  <si>
    <t>執行等改善</t>
  </si>
  <si>
    <t>低執行となった主な要因は、入札差額によるもの。
令和7年度の目標数値を達成に向け、企業における男性の育児参画を促すセミナー開催等の必要経費を計上することから縮減は困難であり微増を予定しているが、事業内容を精査し適切な予算を計上をしていく。</t>
    <rPh sb="86" eb="88">
      <t>ビゾウ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</si>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</sst>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136071</xdr:colOff>
      <xdr:row>749</xdr:row>
      <xdr:rowOff>410</xdr:rowOff>
    </xdr:from>
    <xdr:to>
      <xdr:col>35</xdr:col>
      <xdr:colOff>136071</xdr:colOff>
      <xdr:row>750</xdr:row>
      <xdr:rowOff>335176</xdr:rowOff>
    </xdr:to>
    <xdr:sp macro="" textlink="">
      <xdr:nvSpPr>
        <xdr:cNvPr id="4" name="正方形/長方形 3"/>
        <xdr:cNvSpPr/>
      </xdr:nvSpPr>
      <xdr:spPr>
        <a:xfrm>
          <a:off x="2115292" y="46252326"/>
          <a:ext cx="4948052" cy="68112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70</a:t>
          </a:r>
          <a:r>
            <a:rPr kumimoji="1" lang="ja-JP" altLang="en-US" sz="1100"/>
            <a:t>百万円</a:t>
          </a:r>
          <a:endParaRPr kumimoji="1" lang="en-US" altLang="ja-JP" sz="1100"/>
        </a:p>
      </xdr:txBody>
    </xdr:sp>
    <xdr:clientData/>
  </xdr:twoCellAnchor>
  <xdr:twoCellAnchor>
    <xdr:from>
      <xdr:col>5</xdr:col>
      <xdr:colOff>193944</xdr:colOff>
      <xdr:row>758</xdr:row>
      <xdr:rowOff>198139</xdr:rowOff>
    </xdr:from>
    <xdr:to>
      <xdr:col>23</xdr:col>
      <xdr:colOff>71708</xdr:colOff>
      <xdr:row>760</xdr:row>
      <xdr:rowOff>133666</xdr:rowOff>
    </xdr:to>
    <xdr:sp macro="" textlink="">
      <xdr:nvSpPr>
        <xdr:cNvPr id="9" name="正方形/長方形 8"/>
        <xdr:cNvSpPr/>
      </xdr:nvSpPr>
      <xdr:spPr>
        <a:xfrm>
          <a:off x="1183554" y="49567327"/>
          <a:ext cx="3440362" cy="62825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ja-JP" altLang="en-US" sz="1100"/>
        </a:p>
      </xdr:txBody>
    </xdr:sp>
    <xdr:clientData/>
  </xdr:twoCellAnchor>
  <xdr:twoCellAnchor>
    <xdr:from>
      <xdr:col>13</xdr:col>
      <xdr:colOff>136071</xdr:colOff>
      <xdr:row>751</xdr:row>
      <xdr:rowOff>61846</xdr:rowOff>
    </xdr:from>
    <xdr:to>
      <xdr:col>13</xdr:col>
      <xdr:colOff>136073</xdr:colOff>
      <xdr:row>752</xdr:row>
      <xdr:rowOff>272143</xdr:rowOff>
    </xdr:to>
    <xdr:cxnSp macro="">
      <xdr:nvCxnSpPr>
        <xdr:cNvPr id="5" name="直線矢印コネクタ 4"/>
        <xdr:cNvCxnSpPr/>
      </xdr:nvCxnSpPr>
      <xdr:spPr>
        <a:xfrm flipH="1">
          <a:off x="2709058" y="46177690"/>
          <a:ext cx="2" cy="55666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12368</xdr:colOff>
      <xdr:row>753</xdr:row>
      <xdr:rowOff>9210</xdr:rowOff>
    </xdr:from>
    <xdr:to>
      <xdr:col>16</xdr:col>
      <xdr:colOff>148440</xdr:colOff>
      <xdr:row>755</xdr:row>
      <xdr:rowOff>61851</xdr:rowOff>
    </xdr:to>
    <xdr:sp macro="" textlink="">
      <xdr:nvSpPr>
        <xdr:cNvPr id="6" name="正方形/長方形 5"/>
        <xdr:cNvSpPr/>
      </xdr:nvSpPr>
      <xdr:spPr>
        <a:xfrm>
          <a:off x="1397823" y="46817781"/>
          <a:ext cx="1917370" cy="74536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r>
            <a:rPr kumimoji="1" lang="ja-JP" altLang="ja-JP" sz="1100">
              <a:solidFill>
                <a:schemeClr val="dk1"/>
              </a:solidFill>
              <a:effectLst/>
              <a:latin typeface="+mn-lt"/>
              <a:ea typeface="+mn-ea"/>
              <a:cs typeface="+mn-cs"/>
            </a:rPr>
            <a:t>株式会社</a:t>
          </a:r>
          <a:r>
            <a:rPr kumimoji="1" lang="ja-JP" altLang="en-US" sz="1100">
              <a:solidFill>
                <a:schemeClr val="dk1"/>
              </a:solidFill>
              <a:effectLst/>
              <a:latin typeface="+mn-lt"/>
              <a:ea typeface="+mn-ea"/>
              <a:cs typeface="+mn-cs"/>
            </a:rPr>
            <a:t>博報堂</a:t>
          </a:r>
          <a:endParaRPr lang="ja-JP" altLang="ja-JP">
            <a:effectLst/>
          </a:endParaRPr>
        </a:p>
        <a:p>
          <a:pPr algn="ct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32972</xdr:colOff>
      <xdr:row>751</xdr:row>
      <xdr:rowOff>61850</xdr:rowOff>
    </xdr:from>
    <xdr:to>
      <xdr:col>40</xdr:col>
      <xdr:colOff>173181</xdr:colOff>
      <xdr:row>752</xdr:row>
      <xdr:rowOff>222663</xdr:rowOff>
    </xdr:to>
    <xdr:sp macro="" textlink="">
      <xdr:nvSpPr>
        <xdr:cNvPr id="8" name="正方形/長方形 7"/>
        <xdr:cNvSpPr/>
      </xdr:nvSpPr>
      <xdr:spPr>
        <a:xfrm>
          <a:off x="6564401" y="45757110"/>
          <a:ext cx="1525663" cy="50717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30</xdr:col>
      <xdr:colOff>0</xdr:colOff>
      <xdr:row>753</xdr:row>
      <xdr:rowOff>6066</xdr:rowOff>
    </xdr:from>
    <xdr:to>
      <xdr:col>39</xdr:col>
      <xdr:colOff>123701</xdr:colOff>
      <xdr:row>755</xdr:row>
      <xdr:rowOff>42640</xdr:rowOff>
    </xdr:to>
    <xdr:sp macro="" textlink="">
      <xdr:nvSpPr>
        <xdr:cNvPr id="11" name="正方形/長方形 10"/>
        <xdr:cNvSpPr/>
      </xdr:nvSpPr>
      <xdr:spPr>
        <a:xfrm>
          <a:off x="5937662" y="46814637"/>
          <a:ext cx="1905000" cy="72930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Ｂ．東京海上日動リスクコンサルティング株式会社</a:t>
          </a:r>
          <a:r>
            <a:rPr kumimoji="1" lang="ja-JP" altLang="ja-JP" sz="1100">
              <a:solidFill>
                <a:schemeClr val="dk1"/>
              </a:solidFill>
              <a:effectLst/>
              <a:latin typeface="+mn-lt"/>
              <a:ea typeface="+mn-ea"/>
              <a:cs typeface="+mn-cs"/>
            </a:rPr>
            <a:t>　</a:t>
          </a:r>
          <a:endParaRPr lang="ja-JP" altLang="ja-JP">
            <a:effectLst/>
          </a:endParaRPr>
        </a:p>
        <a:p>
          <a:pPr algn="ct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39</xdr:col>
      <xdr:colOff>185552</xdr:colOff>
      <xdr:row>752</xdr:row>
      <xdr:rowOff>296882</xdr:rowOff>
    </xdr:from>
    <xdr:to>
      <xdr:col>49</xdr:col>
      <xdr:colOff>333993</xdr:colOff>
      <xdr:row>755</xdr:row>
      <xdr:rowOff>74221</xdr:rowOff>
    </xdr:to>
    <xdr:sp macro="" textlink="">
      <xdr:nvSpPr>
        <xdr:cNvPr id="17" name="大かっこ 16"/>
        <xdr:cNvSpPr/>
      </xdr:nvSpPr>
      <xdr:spPr>
        <a:xfrm>
          <a:off x="7904513" y="46759090"/>
          <a:ext cx="2127662" cy="816430"/>
        </a:xfrm>
        <a:prstGeom prst="bracketPair">
          <a:avLst>
            <a:gd name="adj" fmla="val 8465"/>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100"/>
            <a:t> </a:t>
          </a:r>
          <a:r>
            <a:rPr kumimoji="1" lang="ja-JP" altLang="en-US" sz="1100"/>
            <a:t>男性の育児休業取得促進事業（セミナー実施等による周知広報事業）を実施</a:t>
          </a:r>
          <a:endParaRPr kumimoji="1" lang="en-US" altLang="ja-JP" sz="1100"/>
        </a:p>
      </xdr:txBody>
    </xdr:sp>
    <xdr:clientData/>
  </xdr:twoCellAnchor>
  <xdr:twoCellAnchor>
    <xdr:from>
      <xdr:col>17</xdr:col>
      <xdr:colOff>24741</xdr:colOff>
      <xdr:row>752</xdr:row>
      <xdr:rowOff>309253</xdr:rowOff>
    </xdr:from>
    <xdr:to>
      <xdr:col>27</xdr:col>
      <xdr:colOff>148442</xdr:colOff>
      <xdr:row>755</xdr:row>
      <xdr:rowOff>86592</xdr:rowOff>
    </xdr:to>
    <xdr:sp macro="" textlink="">
      <xdr:nvSpPr>
        <xdr:cNvPr id="28" name="大かっこ 27"/>
        <xdr:cNvSpPr/>
      </xdr:nvSpPr>
      <xdr:spPr>
        <a:xfrm>
          <a:off x="3389416" y="46771461"/>
          <a:ext cx="2102922" cy="816430"/>
        </a:xfrm>
        <a:prstGeom prst="bracketPair">
          <a:avLst>
            <a:gd name="adj" fmla="val 9887"/>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100" baseline="0">
              <a:solidFill>
                <a:schemeClr val="tx1"/>
              </a:solidFill>
              <a:effectLst/>
              <a:latin typeface="+mn-lt"/>
              <a:ea typeface="+mn-ea"/>
              <a:cs typeface="+mn-cs"/>
            </a:rPr>
            <a:t>男性の育児休業取得促進事業（企業表彰及びサイト運営等事業）を実施</a:t>
          </a:r>
          <a:endParaRPr lang="ja-JP" altLang="ja-JP">
            <a:effectLst/>
          </a:endParaRPr>
        </a:p>
      </xdr:txBody>
    </xdr:sp>
    <xdr:clientData/>
  </xdr:twoCellAnchor>
  <xdr:twoCellAnchor>
    <xdr:from>
      <xdr:col>32</xdr:col>
      <xdr:colOff>136072</xdr:colOff>
      <xdr:row>751</xdr:row>
      <xdr:rowOff>49480</xdr:rowOff>
    </xdr:from>
    <xdr:to>
      <xdr:col>32</xdr:col>
      <xdr:colOff>136074</xdr:colOff>
      <xdr:row>752</xdr:row>
      <xdr:rowOff>259773</xdr:rowOff>
    </xdr:to>
    <xdr:cxnSp macro="">
      <xdr:nvCxnSpPr>
        <xdr:cNvPr id="35" name="直線矢印コネクタ 34"/>
        <xdr:cNvCxnSpPr/>
      </xdr:nvCxnSpPr>
      <xdr:spPr>
        <a:xfrm flipH="1">
          <a:off x="6469578" y="46165324"/>
          <a:ext cx="2" cy="5566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185552</xdr:colOff>
      <xdr:row>751</xdr:row>
      <xdr:rowOff>49481</xdr:rowOff>
    </xdr:from>
    <xdr:to>
      <xdr:col>22</xdr:col>
      <xdr:colOff>37110</xdr:colOff>
      <xdr:row>752</xdr:row>
      <xdr:rowOff>296884</xdr:rowOff>
    </xdr:to>
    <xdr:sp macro="" textlink="">
      <xdr:nvSpPr>
        <xdr:cNvPr id="37" name="正方形/長方形 36"/>
        <xdr:cNvSpPr/>
      </xdr:nvSpPr>
      <xdr:spPr>
        <a:xfrm>
          <a:off x="2758539" y="45744741"/>
          <a:ext cx="1632857" cy="59376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36</xdr:col>
      <xdr:colOff>61850</xdr:colOff>
      <xdr:row>749</xdr:row>
      <xdr:rowOff>123703</xdr:rowOff>
    </xdr:from>
    <xdr:to>
      <xdr:col>47</xdr:col>
      <xdr:colOff>74220</xdr:colOff>
      <xdr:row>750</xdr:row>
      <xdr:rowOff>148444</xdr:rowOff>
    </xdr:to>
    <xdr:sp macro="" textlink="">
      <xdr:nvSpPr>
        <xdr:cNvPr id="40" name="大かっこ 39"/>
        <xdr:cNvSpPr/>
      </xdr:nvSpPr>
      <xdr:spPr>
        <a:xfrm>
          <a:off x="7187045" y="44581950"/>
          <a:ext cx="2189513" cy="371104"/>
        </a:xfrm>
        <a:prstGeom prst="bracketPair">
          <a:avLst>
            <a:gd name="adj" fmla="val 18465"/>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事業管理、受託者への指導</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80" zoomScaleNormal="75" zoomScaleSheetLayoutView="80" zoomScalePageLayoutView="85" workbookViewId="0">
      <selection activeCell="AQ30" sqref="AQ30:AT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783</v>
      </c>
      <c r="AK2" s="206"/>
      <c r="AL2" s="206"/>
      <c r="AM2" s="206"/>
      <c r="AN2" s="98" t="s">
        <v>406</v>
      </c>
      <c r="AO2" s="206">
        <v>20</v>
      </c>
      <c r="AP2" s="206"/>
      <c r="AQ2" s="206"/>
      <c r="AR2" s="99" t="s">
        <v>709</v>
      </c>
      <c r="AS2" s="207">
        <v>542</v>
      </c>
      <c r="AT2" s="207"/>
      <c r="AU2" s="207"/>
      <c r="AV2" s="98" t="str">
        <f>IF(AW2="","","-")</f>
        <v/>
      </c>
      <c r="AW2" s="394"/>
      <c r="AX2" s="394"/>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6" t="s">
        <v>25</v>
      </c>
      <c r="B4" s="727"/>
      <c r="C4" s="727"/>
      <c r="D4" s="727"/>
      <c r="E4" s="727"/>
      <c r="F4" s="727"/>
      <c r="G4" s="702" t="s">
        <v>711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5" t="s">
        <v>713</v>
      </c>
      <c r="H5" s="556"/>
      <c r="I5" s="556"/>
      <c r="J5" s="556"/>
      <c r="K5" s="556"/>
      <c r="L5" s="556"/>
      <c r="M5" s="557" t="s">
        <v>66</v>
      </c>
      <c r="N5" s="558"/>
      <c r="O5" s="558"/>
      <c r="P5" s="558"/>
      <c r="Q5" s="558"/>
      <c r="R5" s="559"/>
      <c r="S5" s="560" t="s">
        <v>714</v>
      </c>
      <c r="T5" s="556"/>
      <c r="U5" s="556"/>
      <c r="V5" s="556"/>
      <c r="W5" s="556"/>
      <c r="X5" s="561"/>
      <c r="Y5" s="718" t="s">
        <v>3</v>
      </c>
      <c r="Z5" s="719"/>
      <c r="AA5" s="719"/>
      <c r="AB5" s="719"/>
      <c r="AC5" s="719"/>
      <c r="AD5" s="720"/>
      <c r="AE5" s="721" t="s">
        <v>715</v>
      </c>
      <c r="AF5" s="721"/>
      <c r="AG5" s="721"/>
      <c r="AH5" s="721"/>
      <c r="AI5" s="721"/>
      <c r="AJ5" s="721"/>
      <c r="AK5" s="721"/>
      <c r="AL5" s="721"/>
      <c r="AM5" s="721"/>
      <c r="AN5" s="721"/>
      <c r="AO5" s="721"/>
      <c r="AP5" s="722"/>
      <c r="AQ5" s="723" t="s">
        <v>790</v>
      </c>
      <c r="AR5" s="724"/>
      <c r="AS5" s="724"/>
      <c r="AT5" s="724"/>
      <c r="AU5" s="724"/>
      <c r="AV5" s="724"/>
      <c r="AW5" s="724"/>
      <c r="AX5" s="725"/>
    </row>
    <row r="6" spans="1:50" ht="39" customHeight="1" x14ac:dyDescent="0.15">
      <c r="A6" s="728" t="s">
        <v>4</v>
      </c>
      <c r="B6" s="729"/>
      <c r="C6" s="729"/>
      <c r="D6" s="729"/>
      <c r="E6" s="729"/>
      <c r="F6" s="729"/>
      <c r="G6" s="876" t="str">
        <f>入力規則等!F39</f>
        <v>労働保険特別会計雇用勘定</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175.9" customHeight="1" x14ac:dyDescent="0.15">
      <c r="A7" s="825" t="s">
        <v>22</v>
      </c>
      <c r="B7" s="826"/>
      <c r="C7" s="826"/>
      <c r="D7" s="826"/>
      <c r="E7" s="826"/>
      <c r="F7" s="827"/>
      <c r="G7" s="828" t="s">
        <v>716</v>
      </c>
      <c r="H7" s="829"/>
      <c r="I7" s="829"/>
      <c r="J7" s="829"/>
      <c r="K7" s="829"/>
      <c r="L7" s="829"/>
      <c r="M7" s="829"/>
      <c r="N7" s="829"/>
      <c r="O7" s="829"/>
      <c r="P7" s="829"/>
      <c r="Q7" s="829"/>
      <c r="R7" s="829"/>
      <c r="S7" s="829"/>
      <c r="T7" s="829"/>
      <c r="U7" s="829"/>
      <c r="V7" s="829"/>
      <c r="W7" s="829"/>
      <c r="X7" s="830"/>
      <c r="Y7" s="392" t="s">
        <v>389</v>
      </c>
      <c r="Z7" s="296"/>
      <c r="AA7" s="296"/>
      <c r="AB7" s="296"/>
      <c r="AC7" s="296"/>
      <c r="AD7" s="393"/>
      <c r="AE7" s="379" t="s">
        <v>784</v>
      </c>
      <c r="AF7" s="380"/>
      <c r="AG7" s="380"/>
      <c r="AH7" s="380"/>
      <c r="AI7" s="380"/>
      <c r="AJ7" s="380"/>
      <c r="AK7" s="380"/>
      <c r="AL7" s="380"/>
      <c r="AM7" s="380"/>
      <c r="AN7" s="380"/>
      <c r="AO7" s="380"/>
      <c r="AP7" s="380"/>
      <c r="AQ7" s="380"/>
      <c r="AR7" s="380"/>
      <c r="AS7" s="380"/>
      <c r="AT7" s="380"/>
      <c r="AU7" s="380"/>
      <c r="AV7" s="380"/>
      <c r="AW7" s="380"/>
      <c r="AX7" s="381"/>
    </row>
    <row r="8" spans="1:50" ht="34.5" customHeight="1" x14ac:dyDescent="0.15">
      <c r="A8" s="825" t="s">
        <v>256</v>
      </c>
      <c r="B8" s="826"/>
      <c r="C8" s="826"/>
      <c r="D8" s="826"/>
      <c r="E8" s="826"/>
      <c r="F8" s="827"/>
      <c r="G8" s="218" t="str">
        <f>入力規則等!A27</f>
        <v>子ども・若者育成支援、少子化社会対策、男女共同参画</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41" t="str">
        <f>入力規則等!K13</f>
        <v>社会保障</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69" t="s">
        <v>717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51.75" customHeight="1" x14ac:dyDescent="0.15">
      <c r="A10" s="743" t="s">
        <v>30</v>
      </c>
      <c r="B10" s="744"/>
      <c r="C10" s="744"/>
      <c r="D10" s="744"/>
      <c r="E10" s="744"/>
      <c r="F10" s="744"/>
      <c r="G10" s="676" t="s">
        <v>718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4.5"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68</v>
      </c>
      <c r="Q13" s="164"/>
      <c r="R13" s="164"/>
      <c r="S13" s="164"/>
      <c r="T13" s="164"/>
      <c r="U13" s="164"/>
      <c r="V13" s="165"/>
      <c r="W13" s="163">
        <v>89</v>
      </c>
      <c r="X13" s="164"/>
      <c r="Y13" s="164"/>
      <c r="Z13" s="164"/>
      <c r="AA13" s="164"/>
      <c r="AB13" s="164"/>
      <c r="AC13" s="165"/>
      <c r="AD13" s="163">
        <v>103</v>
      </c>
      <c r="AE13" s="164"/>
      <c r="AF13" s="164"/>
      <c r="AG13" s="164"/>
      <c r="AH13" s="164"/>
      <c r="AI13" s="164"/>
      <c r="AJ13" s="165"/>
      <c r="AK13" s="163">
        <v>124</v>
      </c>
      <c r="AL13" s="164"/>
      <c r="AM13" s="164"/>
      <c r="AN13" s="164"/>
      <c r="AO13" s="164"/>
      <c r="AP13" s="164"/>
      <c r="AQ13" s="165"/>
      <c r="AR13" s="160">
        <v>124</v>
      </c>
      <c r="AS13" s="161"/>
      <c r="AT13" s="161"/>
      <c r="AU13" s="161"/>
      <c r="AV13" s="161"/>
      <c r="AW13" s="161"/>
      <c r="AX13" s="391"/>
    </row>
    <row r="14" spans="1:50" ht="21" customHeight="1" x14ac:dyDescent="0.15">
      <c r="A14" s="120"/>
      <c r="B14" s="121"/>
      <c r="C14" s="121"/>
      <c r="D14" s="121"/>
      <c r="E14" s="121"/>
      <c r="F14" s="122"/>
      <c r="G14" s="748"/>
      <c r="H14" s="749"/>
      <c r="I14" s="572" t="s">
        <v>8</v>
      </c>
      <c r="J14" s="630"/>
      <c r="K14" s="630"/>
      <c r="L14" s="630"/>
      <c r="M14" s="630"/>
      <c r="N14" s="630"/>
      <c r="O14" s="631"/>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785</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2" t="s">
        <v>51</v>
      </c>
      <c r="J15" s="573"/>
      <c r="K15" s="573"/>
      <c r="L15" s="573"/>
      <c r="M15" s="573"/>
      <c r="N15" s="573"/>
      <c r="O15" s="574"/>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785</v>
      </c>
      <c r="AL15" s="164"/>
      <c r="AM15" s="164"/>
      <c r="AN15" s="164"/>
      <c r="AO15" s="164"/>
      <c r="AP15" s="164"/>
      <c r="AQ15" s="165"/>
      <c r="AR15" s="163" t="s">
        <v>794</v>
      </c>
      <c r="AS15" s="164"/>
      <c r="AT15" s="164"/>
      <c r="AU15" s="164"/>
      <c r="AV15" s="164"/>
      <c r="AW15" s="164"/>
      <c r="AX15" s="629"/>
    </row>
    <row r="16" spans="1:50" ht="21" customHeight="1" x14ac:dyDescent="0.15">
      <c r="A16" s="120"/>
      <c r="B16" s="121"/>
      <c r="C16" s="121"/>
      <c r="D16" s="121"/>
      <c r="E16" s="121"/>
      <c r="F16" s="122"/>
      <c r="G16" s="748"/>
      <c r="H16" s="749"/>
      <c r="I16" s="572" t="s">
        <v>52</v>
      </c>
      <c r="J16" s="573"/>
      <c r="K16" s="573"/>
      <c r="L16" s="573"/>
      <c r="M16" s="573"/>
      <c r="N16" s="573"/>
      <c r="O16" s="574"/>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785</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2" t="s">
        <v>50</v>
      </c>
      <c r="J17" s="630"/>
      <c r="K17" s="630"/>
      <c r="L17" s="630"/>
      <c r="M17" s="630"/>
      <c r="N17" s="630"/>
      <c r="O17" s="631"/>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785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0"/>
      <c r="H18" s="751"/>
      <c r="I18" s="738" t="s">
        <v>20</v>
      </c>
      <c r="J18" s="739"/>
      <c r="K18" s="739"/>
      <c r="L18" s="739"/>
      <c r="M18" s="739"/>
      <c r="N18" s="739"/>
      <c r="O18" s="740"/>
      <c r="P18" s="169">
        <f>SUM(P13:V17)</f>
        <v>68</v>
      </c>
      <c r="Q18" s="170"/>
      <c r="R18" s="170"/>
      <c r="S18" s="170"/>
      <c r="T18" s="170"/>
      <c r="U18" s="170"/>
      <c r="V18" s="171"/>
      <c r="W18" s="169">
        <f>SUM(W13:AC17)</f>
        <v>89</v>
      </c>
      <c r="X18" s="170"/>
      <c r="Y18" s="170"/>
      <c r="Z18" s="170"/>
      <c r="AA18" s="170"/>
      <c r="AB18" s="170"/>
      <c r="AC18" s="171"/>
      <c r="AD18" s="169">
        <f>SUM(AD13:AJ17)</f>
        <v>103</v>
      </c>
      <c r="AE18" s="170"/>
      <c r="AF18" s="170"/>
      <c r="AG18" s="170"/>
      <c r="AH18" s="170"/>
      <c r="AI18" s="170"/>
      <c r="AJ18" s="171"/>
      <c r="AK18" s="169">
        <f>SUM(AK13:AQ17)</f>
        <v>124</v>
      </c>
      <c r="AL18" s="170"/>
      <c r="AM18" s="170"/>
      <c r="AN18" s="170"/>
      <c r="AO18" s="170"/>
      <c r="AP18" s="170"/>
      <c r="AQ18" s="171"/>
      <c r="AR18" s="169">
        <f>SUM(AR13:AX17)</f>
        <v>124</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53</v>
      </c>
      <c r="Q19" s="164"/>
      <c r="R19" s="164"/>
      <c r="S19" s="164"/>
      <c r="T19" s="164"/>
      <c r="U19" s="164"/>
      <c r="V19" s="165"/>
      <c r="W19" s="163">
        <v>63</v>
      </c>
      <c r="X19" s="164"/>
      <c r="Y19" s="164"/>
      <c r="Z19" s="164"/>
      <c r="AA19" s="164"/>
      <c r="AB19" s="164"/>
      <c r="AC19" s="165"/>
      <c r="AD19" s="163">
        <v>70</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0.77941176470588236</v>
      </c>
      <c r="Q20" s="536"/>
      <c r="R20" s="536"/>
      <c r="S20" s="536"/>
      <c r="T20" s="536"/>
      <c r="U20" s="536"/>
      <c r="V20" s="536"/>
      <c r="W20" s="536">
        <f t="shared" ref="W20" si="0">IF(W18=0, "-", SUM(W19)/W18)</f>
        <v>0.7078651685393258</v>
      </c>
      <c r="X20" s="536"/>
      <c r="Y20" s="536"/>
      <c r="Z20" s="536"/>
      <c r="AA20" s="536"/>
      <c r="AB20" s="536"/>
      <c r="AC20" s="536"/>
      <c r="AD20" s="536">
        <f t="shared" ref="AD20" si="1">IF(AD18=0, "-", SUM(AD19)/AD18)</f>
        <v>0.67961165048543692</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3" t="s">
        <v>354</v>
      </c>
      <c r="H21" s="924"/>
      <c r="I21" s="924"/>
      <c r="J21" s="924"/>
      <c r="K21" s="924"/>
      <c r="L21" s="924"/>
      <c r="M21" s="924"/>
      <c r="N21" s="924"/>
      <c r="O21" s="924"/>
      <c r="P21" s="536">
        <f>IF(P19=0, "-", SUM(P19)/SUM(P13,P14))</f>
        <v>0.77941176470588236</v>
      </c>
      <c r="Q21" s="536"/>
      <c r="R21" s="536"/>
      <c r="S21" s="536"/>
      <c r="T21" s="536"/>
      <c r="U21" s="536"/>
      <c r="V21" s="536"/>
      <c r="W21" s="536">
        <f t="shared" ref="W21" si="2">IF(W19=0, "-", SUM(W19)/SUM(W13,W14))</f>
        <v>0.7078651685393258</v>
      </c>
      <c r="X21" s="536"/>
      <c r="Y21" s="536"/>
      <c r="Z21" s="536"/>
      <c r="AA21" s="536"/>
      <c r="AB21" s="536"/>
      <c r="AC21" s="536"/>
      <c r="AD21" s="536">
        <f t="shared" ref="AD21" si="3">IF(AD19=0, "-", SUM(AD19)/SUM(AD13,AD14))</f>
        <v>0.67961165048543692</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124</v>
      </c>
      <c r="Q23" s="161"/>
      <c r="R23" s="161"/>
      <c r="S23" s="161"/>
      <c r="T23" s="161"/>
      <c r="U23" s="161"/>
      <c r="V23" s="162"/>
      <c r="W23" s="160">
        <v>124</v>
      </c>
      <c r="X23" s="161"/>
      <c r="Y23" s="161"/>
      <c r="Z23" s="161"/>
      <c r="AA23" s="161"/>
      <c r="AB23" s="161"/>
      <c r="AC23" s="162"/>
      <c r="AD23" s="149" t="s">
        <v>794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0</v>
      </c>
      <c r="Q24" s="164"/>
      <c r="R24" s="164"/>
      <c r="S24" s="164"/>
      <c r="T24" s="164"/>
      <c r="U24" s="164"/>
      <c r="V24" s="165"/>
      <c r="W24" s="163">
        <v>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124</v>
      </c>
      <c r="Q29" s="164"/>
      <c r="R29" s="164"/>
      <c r="S29" s="164"/>
      <c r="T29" s="164"/>
      <c r="U29" s="164"/>
      <c r="V29" s="165"/>
      <c r="W29" s="211">
        <v>124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51"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390</v>
      </c>
      <c r="AF30" s="383"/>
      <c r="AG30" s="383"/>
      <c r="AH30" s="384"/>
      <c r="AI30" s="385" t="s">
        <v>412</v>
      </c>
      <c r="AJ30" s="385"/>
      <c r="AK30" s="385"/>
      <c r="AL30" s="382"/>
      <c r="AM30" s="385" t="s">
        <v>509</v>
      </c>
      <c r="AN30" s="385"/>
      <c r="AO30" s="385"/>
      <c r="AP30" s="382"/>
      <c r="AQ30" s="642" t="s">
        <v>232</v>
      </c>
      <c r="AR30" s="643"/>
      <c r="AS30" s="643"/>
      <c r="AT30" s="644"/>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v>2</v>
      </c>
      <c r="AR31" s="178"/>
      <c r="AS31" s="179" t="s">
        <v>233</v>
      </c>
      <c r="AT31" s="202"/>
      <c r="AU31" s="271">
        <v>7</v>
      </c>
      <c r="AV31" s="271"/>
      <c r="AW31" s="375" t="s">
        <v>179</v>
      </c>
      <c r="AX31" s="376"/>
    </row>
    <row r="32" spans="1:50" ht="48" customHeight="1" x14ac:dyDescent="0.15">
      <c r="A32" s="512"/>
      <c r="B32" s="510"/>
      <c r="C32" s="510"/>
      <c r="D32" s="510"/>
      <c r="E32" s="510"/>
      <c r="F32" s="511"/>
      <c r="G32" s="537" t="s">
        <v>722</v>
      </c>
      <c r="H32" s="538"/>
      <c r="I32" s="538"/>
      <c r="J32" s="538"/>
      <c r="K32" s="538"/>
      <c r="L32" s="538"/>
      <c r="M32" s="538"/>
      <c r="N32" s="538"/>
      <c r="O32" s="539"/>
      <c r="P32" s="191" t="s">
        <v>723</v>
      </c>
      <c r="Q32" s="191"/>
      <c r="R32" s="191"/>
      <c r="S32" s="191"/>
      <c r="T32" s="191"/>
      <c r="U32" s="191"/>
      <c r="V32" s="191"/>
      <c r="W32" s="191"/>
      <c r="X32" s="233"/>
      <c r="Y32" s="339" t="s">
        <v>12</v>
      </c>
      <c r="Z32" s="546"/>
      <c r="AA32" s="547"/>
      <c r="AB32" s="548" t="s">
        <v>371</v>
      </c>
      <c r="AC32" s="548"/>
      <c r="AD32" s="548"/>
      <c r="AE32" s="363">
        <v>6.2</v>
      </c>
      <c r="AF32" s="364"/>
      <c r="AG32" s="364"/>
      <c r="AH32" s="364"/>
      <c r="AI32" s="363">
        <v>7.5</v>
      </c>
      <c r="AJ32" s="364"/>
      <c r="AK32" s="364"/>
      <c r="AL32" s="364"/>
      <c r="AM32" s="363">
        <v>12.7</v>
      </c>
      <c r="AN32" s="364"/>
      <c r="AO32" s="364"/>
      <c r="AP32" s="364"/>
      <c r="AQ32" s="166" t="s">
        <v>719</v>
      </c>
      <c r="AR32" s="167"/>
      <c r="AS32" s="167"/>
      <c r="AT32" s="168"/>
      <c r="AU32" s="364" t="s">
        <v>719</v>
      </c>
      <c r="AV32" s="364"/>
      <c r="AW32" s="364"/>
      <c r="AX32" s="365"/>
    </row>
    <row r="33" spans="1:51" ht="48"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371</v>
      </c>
      <c r="AC33" s="519"/>
      <c r="AD33" s="519"/>
      <c r="AE33" s="363" t="s">
        <v>719</v>
      </c>
      <c r="AF33" s="364"/>
      <c r="AG33" s="364"/>
      <c r="AH33" s="364"/>
      <c r="AI33" s="363" t="s">
        <v>719</v>
      </c>
      <c r="AJ33" s="364"/>
      <c r="AK33" s="364"/>
      <c r="AL33" s="364"/>
      <c r="AM33" s="363">
        <v>13</v>
      </c>
      <c r="AN33" s="364"/>
      <c r="AO33" s="364"/>
      <c r="AP33" s="364"/>
      <c r="AQ33" s="166">
        <v>13</v>
      </c>
      <c r="AR33" s="167"/>
      <c r="AS33" s="167"/>
      <c r="AT33" s="168"/>
      <c r="AU33" s="364">
        <v>30</v>
      </c>
      <c r="AV33" s="364"/>
      <c r="AW33" s="364"/>
      <c r="AX33" s="365"/>
    </row>
    <row r="34" spans="1:51" ht="48"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t="s">
        <v>719</v>
      </c>
      <c r="AF34" s="364"/>
      <c r="AG34" s="364"/>
      <c r="AH34" s="364"/>
      <c r="AI34" s="363" t="s">
        <v>719</v>
      </c>
      <c r="AJ34" s="364"/>
      <c r="AK34" s="364"/>
      <c r="AL34" s="364"/>
      <c r="AM34" s="363" t="s">
        <v>787</v>
      </c>
      <c r="AN34" s="364"/>
      <c r="AO34" s="364"/>
      <c r="AP34" s="364"/>
      <c r="AQ34" s="166" t="s">
        <v>719</v>
      </c>
      <c r="AR34" s="167"/>
      <c r="AS34" s="167"/>
      <c r="AT34" s="168"/>
      <c r="AU34" s="364" t="s">
        <v>719</v>
      </c>
      <c r="AV34" s="364"/>
      <c r="AW34" s="364"/>
      <c r="AX34" s="365"/>
    </row>
    <row r="35" spans="1:51" ht="23.25" customHeight="1" x14ac:dyDescent="0.15">
      <c r="A35" s="896" t="s">
        <v>380</v>
      </c>
      <c r="B35" s="897"/>
      <c r="C35" s="897"/>
      <c r="D35" s="897"/>
      <c r="E35" s="897"/>
      <c r="F35" s="898"/>
      <c r="G35" s="902" t="s">
        <v>724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5" t="s">
        <v>349</v>
      </c>
      <c r="B37" s="646"/>
      <c r="C37" s="646"/>
      <c r="D37" s="646"/>
      <c r="E37" s="646"/>
      <c r="F37" s="647"/>
      <c r="G37" s="562" t="s">
        <v>146</v>
      </c>
      <c r="H37" s="377"/>
      <c r="I37" s="377"/>
      <c r="J37" s="377"/>
      <c r="K37" s="377"/>
      <c r="L37" s="377"/>
      <c r="M37" s="377"/>
      <c r="N37" s="377"/>
      <c r="O37" s="563"/>
      <c r="P37" s="632" t="s">
        <v>59</v>
      </c>
      <c r="Q37" s="377"/>
      <c r="R37" s="377"/>
      <c r="S37" s="377"/>
      <c r="T37" s="377"/>
      <c r="U37" s="377"/>
      <c r="V37" s="377"/>
      <c r="W37" s="377"/>
      <c r="X37" s="563"/>
      <c r="Y37" s="633"/>
      <c r="Z37" s="634"/>
      <c r="AA37" s="635"/>
      <c r="AB37" s="636" t="s">
        <v>11</v>
      </c>
      <c r="AC37" s="637"/>
      <c r="AD37" s="638"/>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8"/>
      <c r="B41" s="649"/>
      <c r="C41" s="649"/>
      <c r="D41" s="649"/>
      <c r="E41" s="649"/>
      <c r="F41" s="650"/>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5" t="s">
        <v>349</v>
      </c>
      <c r="B44" s="646"/>
      <c r="C44" s="646"/>
      <c r="D44" s="646"/>
      <c r="E44" s="646"/>
      <c r="F44" s="647"/>
      <c r="G44" s="562" t="s">
        <v>146</v>
      </c>
      <c r="H44" s="377"/>
      <c r="I44" s="377"/>
      <c r="J44" s="377"/>
      <c r="K44" s="377"/>
      <c r="L44" s="377"/>
      <c r="M44" s="377"/>
      <c r="N44" s="377"/>
      <c r="O44" s="563"/>
      <c r="P44" s="632" t="s">
        <v>59</v>
      </c>
      <c r="Q44" s="377"/>
      <c r="R44" s="377"/>
      <c r="S44" s="377"/>
      <c r="T44" s="377"/>
      <c r="U44" s="377"/>
      <c r="V44" s="377"/>
      <c r="W44" s="377"/>
      <c r="X44" s="563"/>
      <c r="Y44" s="633"/>
      <c r="Z44" s="634"/>
      <c r="AA44" s="635"/>
      <c r="AB44" s="636" t="s">
        <v>11</v>
      </c>
      <c r="AC44" s="637"/>
      <c r="AD44" s="638"/>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8"/>
      <c r="B48" s="649"/>
      <c r="C48" s="649"/>
      <c r="D48" s="649"/>
      <c r="E48" s="649"/>
      <c r="F48" s="650"/>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09" t="s">
        <v>349</v>
      </c>
      <c r="B51" s="510"/>
      <c r="C51" s="510"/>
      <c r="D51" s="510"/>
      <c r="E51" s="510"/>
      <c r="F51" s="511"/>
      <c r="G51" s="562" t="s">
        <v>146</v>
      </c>
      <c r="H51" s="377"/>
      <c r="I51" s="377"/>
      <c r="J51" s="377"/>
      <c r="K51" s="377"/>
      <c r="L51" s="377"/>
      <c r="M51" s="377"/>
      <c r="N51" s="377"/>
      <c r="O51" s="563"/>
      <c r="P51" s="632" t="s">
        <v>59</v>
      </c>
      <c r="Q51" s="377"/>
      <c r="R51" s="377"/>
      <c r="S51" s="377"/>
      <c r="T51" s="377"/>
      <c r="U51" s="377"/>
      <c r="V51" s="377"/>
      <c r="W51" s="377"/>
      <c r="X51" s="563"/>
      <c r="Y51" s="633"/>
      <c r="Z51" s="634"/>
      <c r="AA51" s="635"/>
      <c r="AB51" s="636" t="s">
        <v>11</v>
      </c>
      <c r="AC51" s="637"/>
      <c r="AD51" s="638"/>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8"/>
      <c r="B55" s="649"/>
      <c r="C55" s="649"/>
      <c r="D55" s="649"/>
      <c r="E55" s="649"/>
      <c r="F55" s="650"/>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09" t="s">
        <v>349</v>
      </c>
      <c r="B58" s="510"/>
      <c r="C58" s="510"/>
      <c r="D58" s="510"/>
      <c r="E58" s="510"/>
      <c r="F58" s="511"/>
      <c r="G58" s="562" t="s">
        <v>146</v>
      </c>
      <c r="H58" s="377"/>
      <c r="I58" s="377"/>
      <c r="J58" s="377"/>
      <c r="K58" s="377"/>
      <c r="L58" s="377"/>
      <c r="M58" s="377"/>
      <c r="N58" s="377"/>
      <c r="O58" s="563"/>
      <c r="P58" s="632" t="s">
        <v>59</v>
      </c>
      <c r="Q58" s="377"/>
      <c r="R58" s="377"/>
      <c r="S58" s="377"/>
      <c r="T58" s="377"/>
      <c r="U58" s="377"/>
      <c r="V58" s="377"/>
      <c r="W58" s="377"/>
      <c r="X58" s="563"/>
      <c r="Y58" s="633"/>
      <c r="Z58" s="634"/>
      <c r="AA58" s="635"/>
      <c r="AB58" s="636" t="s">
        <v>11</v>
      </c>
      <c r="AC58" s="637"/>
      <c r="AD58" s="638"/>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390</v>
      </c>
      <c r="AF65" s="335"/>
      <c r="AG65" s="335"/>
      <c r="AH65" s="335"/>
      <c r="AI65" s="335" t="s">
        <v>412</v>
      </c>
      <c r="AJ65" s="335"/>
      <c r="AK65" s="335"/>
      <c r="AL65" s="335"/>
      <c r="AM65" s="335" t="s">
        <v>509</v>
      </c>
      <c r="AN65" s="335"/>
      <c r="AO65" s="335"/>
      <c r="AP65" s="335"/>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370</v>
      </c>
      <c r="AC67" s="950"/>
      <c r="AD67" s="950"/>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370</v>
      </c>
      <c r="AC68" s="973"/>
      <c r="AD68" s="973"/>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371</v>
      </c>
      <c r="AC69" s="974"/>
      <c r="AD69" s="974"/>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369</v>
      </c>
      <c r="X70" s="943"/>
      <c r="Y70" s="948" t="s">
        <v>12</v>
      </c>
      <c r="Z70" s="948"/>
      <c r="AA70" s="949"/>
      <c r="AB70" s="950" t="s">
        <v>370</v>
      </c>
      <c r="AC70" s="950"/>
      <c r="AD70" s="950"/>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370</v>
      </c>
      <c r="AC71" s="973"/>
      <c r="AD71" s="973"/>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371</v>
      </c>
      <c r="AC72" s="974"/>
      <c r="AD72" s="974"/>
      <c r="AE72" s="371"/>
      <c r="AF72" s="372"/>
      <c r="AG72" s="372"/>
      <c r="AH72" s="372"/>
      <c r="AI72" s="371"/>
      <c r="AJ72" s="372"/>
      <c r="AK72" s="372"/>
      <c r="AL72" s="372"/>
      <c r="AM72" s="371"/>
      <c r="AN72" s="372"/>
      <c r="AO72" s="372"/>
      <c r="AP72" s="937"/>
      <c r="AQ72" s="363"/>
      <c r="AR72" s="364"/>
      <c r="AS72" s="364"/>
      <c r="AT72" s="815"/>
      <c r="AU72" s="364"/>
      <c r="AV72" s="364"/>
      <c r="AW72" s="364"/>
      <c r="AX72" s="365"/>
      <c r="AY72">
        <f t="shared" si="8"/>
        <v>0</v>
      </c>
    </row>
    <row r="73" spans="1:51" ht="18.75" hidden="1" customHeight="1" x14ac:dyDescent="0.15">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383</v>
      </c>
      <c r="B78" s="912"/>
      <c r="C78" s="912"/>
      <c r="D78" s="912"/>
      <c r="E78" s="909" t="s">
        <v>328</v>
      </c>
      <c r="F78" s="910"/>
      <c r="G78" s="54" t="s">
        <v>235</v>
      </c>
      <c r="H78" s="793"/>
      <c r="I78" s="245"/>
      <c r="J78" s="245"/>
      <c r="K78" s="245"/>
      <c r="L78" s="245"/>
      <c r="M78" s="245"/>
      <c r="N78" s="245"/>
      <c r="O78" s="794"/>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t="s">
        <v>342</v>
      </c>
      <c r="AS79" s="126"/>
      <c r="AT79" s="127"/>
      <c r="AU79" s="127"/>
      <c r="AV79" s="127"/>
      <c r="AW79" s="127"/>
      <c r="AX79" s="128"/>
      <c r="AY79">
        <f>COUNTIF($AR$79,"☑")</f>
        <v>0</v>
      </c>
    </row>
    <row r="80" spans="1:51" ht="18.75" hidden="1" customHeight="1" x14ac:dyDescent="0.15">
      <c r="A80" s="516"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17"/>
      <c r="B81" s="848"/>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8"/>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3"/>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8"/>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4"/>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9"/>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5"/>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5" t="s">
        <v>11</v>
      </c>
      <c r="AC85" s="456"/>
      <c r="AD85" s="457"/>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800"/>
      <c r="R87" s="800"/>
      <c r="S87" s="800"/>
      <c r="T87" s="800"/>
      <c r="U87" s="800"/>
      <c r="V87" s="800"/>
      <c r="W87" s="800"/>
      <c r="X87" s="801"/>
      <c r="Y87" s="756" t="s">
        <v>62</v>
      </c>
      <c r="Z87" s="757"/>
      <c r="AA87" s="758"/>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802"/>
      <c r="Q88" s="802"/>
      <c r="R88" s="802"/>
      <c r="S88" s="802"/>
      <c r="T88" s="802"/>
      <c r="U88" s="802"/>
      <c r="V88" s="802"/>
      <c r="W88" s="802"/>
      <c r="X88" s="803"/>
      <c r="Y88" s="733" t="s">
        <v>54</v>
      </c>
      <c r="Z88" s="734"/>
      <c r="AA88" s="735"/>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4"/>
      <c r="Y89" s="733" t="s">
        <v>13</v>
      </c>
      <c r="Z89" s="734"/>
      <c r="AA89" s="735"/>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5" t="s">
        <v>11</v>
      </c>
      <c r="AC90" s="456"/>
      <c r="AD90" s="457"/>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800"/>
      <c r="R92" s="800"/>
      <c r="S92" s="800"/>
      <c r="T92" s="800"/>
      <c r="U92" s="800"/>
      <c r="V92" s="800"/>
      <c r="W92" s="800"/>
      <c r="X92" s="801"/>
      <c r="Y92" s="756" t="s">
        <v>62</v>
      </c>
      <c r="Z92" s="757"/>
      <c r="AA92" s="758"/>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802"/>
      <c r="Q93" s="802"/>
      <c r="R93" s="802"/>
      <c r="S93" s="802"/>
      <c r="T93" s="802"/>
      <c r="U93" s="802"/>
      <c r="V93" s="802"/>
      <c r="W93" s="802"/>
      <c r="X93" s="803"/>
      <c r="Y93" s="733" t="s">
        <v>54</v>
      </c>
      <c r="Z93" s="734"/>
      <c r="AA93" s="735"/>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4"/>
      <c r="Y94" s="733" t="s">
        <v>13</v>
      </c>
      <c r="Z94" s="734"/>
      <c r="AA94" s="735"/>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5" t="s">
        <v>11</v>
      </c>
      <c r="AC95" s="456"/>
      <c r="AD95" s="457"/>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800"/>
      <c r="R97" s="800"/>
      <c r="S97" s="800"/>
      <c r="T97" s="800"/>
      <c r="U97" s="800"/>
      <c r="V97" s="800"/>
      <c r="W97" s="800"/>
      <c r="X97" s="801"/>
      <c r="Y97" s="756" t="s">
        <v>62</v>
      </c>
      <c r="Z97" s="757"/>
      <c r="AA97" s="758"/>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77" t="s">
        <v>13</v>
      </c>
      <c r="Z99" s="478"/>
      <c r="AA99" s="479"/>
      <c r="AB99" s="459" t="s">
        <v>14</v>
      </c>
      <c r="AC99" s="460"/>
      <c r="AD99" s="461"/>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2"/>
      <c r="Z100" s="463"/>
      <c r="AA100" s="464"/>
      <c r="AB100" s="856" t="s">
        <v>11</v>
      </c>
      <c r="AC100" s="856"/>
      <c r="AD100" s="856"/>
      <c r="AE100" s="822" t="s">
        <v>390</v>
      </c>
      <c r="AF100" s="823"/>
      <c r="AG100" s="823"/>
      <c r="AH100" s="824"/>
      <c r="AI100" s="822" t="s">
        <v>412</v>
      </c>
      <c r="AJ100" s="823"/>
      <c r="AK100" s="823"/>
      <c r="AL100" s="824"/>
      <c r="AM100" s="822" t="s">
        <v>509</v>
      </c>
      <c r="AN100" s="823"/>
      <c r="AO100" s="823"/>
      <c r="AP100" s="824"/>
      <c r="AQ100" s="925" t="s">
        <v>417</v>
      </c>
      <c r="AR100" s="926"/>
      <c r="AS100" s="926"/>
      <c r="AT100" s="927"/>
      <c r="AU100" s="925" t="s">
        <v>541</v>
      </c>
      <c r="AV100" s="926"/>
      <c r="AW100" s="926"/>
      <c r="AX100" s="928"/>
    </row>
    <row r="101" spans="1:60" ht="23.25" customHeight="1" x14ac:dyDescent="0.15">
      <c r="A101" s="488"/>
      <c r="B101" s="489"/>
      <c r="C101" s="489"/>
      <c r="D101" s="489"/>
      <c r="E101" s="489"/>
      <c r="F101" s="490"/>
      <c r="G101" s="191" t="s">
        <v>725</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48" t="s">
        <v>726</v>
      </c>
      <c r="AC101" s="548"/>
      <c r="AD101" s="548"/>
      <c r="AE101" s="358">
        <v>467955</v>
      </c>
      <c r="AF101" s="358"/>
      <c r="AG101" s="358"/>
      <c r="AH101" s="358"/>
      <c r="AI101" s="358">
        <v>549846</v>
      </c>
      <c r="AJ101" s="358"/>
      <c r="AK101" s="358"/>
      <c r="AL101" s="358"/>
      <c r="AM101" s="358">
        <v>854152</v>
      </c>
      <c r="AN101" s="358"/>
      <c r="AO101" s="358"/>
      <c r="AP101" s="358"/>
      <c r="AQ101" s="358" t="s">
        <v>751</v>
      </c>
      <c r="AR101" s="358"/>
      <c r="AS101" s="358"/>
      <c r="AT101" s="358"/>
      <c r="AU101" s="363" t="s">
        <v>751</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726</v>
      </c>
      <c r="AC102" s="548"/>
      <c r="AD102" s="548"/>
      <c r="AE102" s="358">
        <v>400000</v>
      </c>
      <c r="AF102" s="358"/>
      <c r="AG102" s="358"/>
      <c r="AH102" s="358"/>
      <c r="AI102" s="358">
        <v>450000</v>
      </c>
      <c r="AJ102" s="358"/>
      <c r="AK102" s="358"/>
      <c r="AL102" s="358"/>
      <c r="AM102" s="358">
        <v>460000</v>
      </c>
      <c r="AN102" s="358"/>
      <c r="AO102" s="358"/>
      <c r="AP102" s="358"/>
      <c r="AQ102" s="358">
        <v>470000</v>
      </c>
      <c r="AR102" s="358"/>
      <c r="AS102" s="358"/>
      <c r="AT102" s="358"/>
      <c r="AU102" s="371">
        <v>470000</v>
      </c>
      <c r="AV102" s="372"/>
      <c r="AW102" s="372"/>
      <c r="AX102" s="929"/>
    </row>
    <row r="103" spans="1:60" ht="31.5" hidden="1" customHeight="1" x14ac:dyDescent="0.15">
      <c r="A103" s="485" t="s">
        <v>351</v>
      </c>
      <c r="B103" s="486"/>
      <c r="C103" s="486"/>
      <c r="D103" s="486"/>
      <c r="E103" s="486"/>
      <c r="F103" s="487"/>
      <c r="G103" s="734" t="s">
        <v>60</v>
      </c>
      <c r="H103" s="734"/>
      <c r="I103" s="734"/>
      <c r="J103" s="734"/>
      <c r="K103" s="734"/>
      <c r="L103" s="734"/>
      <c r="M103" s="734"/>
      <c r="N103" s="734"/>
      <c r="O103" s="734"/>
      <c r="P103" s="734"/>
      <c r="Q103" s="734"/>
      <c r="R103" s="734"/>
      <c r="S103" s="734"/>
      <c r="T103" s="734"/>
      <c r="U103" s="734"/>
      <c r="V103" s="734"/>
      <c r="W103" s="734"/>
      <c r="X103" s="735"/>
      <c r="Y103" s="465"/>
      <c r="Z103" s="466"/>
      <c r="AA103" s="467"/>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351</v>
      </c>
      <c r="B106" s="486"/>
      <c r="C106" s="486"/>
      <c r="D106" s="486"/>
      <c r="E106" s="486"/>
      <c r="F106" s="487"/>
      <c r="G106" s="734" t="s">
        <v>60</v>
      </c>
      <c r="H106" s="734"/>
      <c r="I106" s="734"/>
      <c r="J106" s="734"/>
      <c r="K106" s="734"/>
      <c r="L106" s="734"/>
      <c r="M106" s="734"/>
      <c r="N106" s="734"/>
      <c r="O106" s="734"/>
      <c r="P106" s="734"/>
      <c r="Q106" s="734"/>
      <c r="R106" s="734"/>
      <c r="S106" s="734"/>
      <c r="T106" s="734"/>
      <c r="U106" s="734"/>
      <c r="V106" s="734"/>
      <c r="W106" s="734"/>
      <c r="X106" s="735"/>
      <c r="Y106" s="465"/>
      <c r="Z106" s="466"/>
      <c r="AA106" s="467"/>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351</v>
      </c>
      <c r="B109" s="486"/>
      <c r="C109" s="486"/>
      <c r="D109" s="486"/>
      <c r="E109" s="486"/>
      <c r="F109" s="487"/>
      <c r="G109" s="734" t="s">
        <v>60</v>
      </c>
      <c r="H109" s="734"/>
      <c r="I109" s="734"/>
      <c r="J109" s="734"/>
      <c r="K109" s="734"/>
      <c r="L109" s="734"/>
      <c r="M109" s="734"/>
      <c r="N109" s="734"/>
      <c r="O109" s="734"/>
      <c r="P109" s="734"/>
      <c r="Q109" s="734"/>
      <c r="R109" s="734"/>
      <c r="S109" s="734"/>
      <c r="T109" s="734"/>
      <c r="U109" s="734"/>
      <c r="V109" s="734"/>
      <c r="W109" s="734"/>
      <c r="X109" s="735"/>
      <c r="Y109" s="465"/>
      <c r="Z109" s="466"/>
      <c r="AA109" s="467"/>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351</v>
      </c>
      <c r="B112" s="486"/>
      <c r="C112" s="486"/>
      <c r="D112" s="486"/>
      <c r="E112" s="486"/>
      <c r="F112" s="487"/>
      <c r="G112" s="734" t="s">
        <v>60</v>
      </c>
      <c r="H112" s="734"/>
      <c r="I112" s="734"/>
      <c r="J112" s="734"/>
      <c r="K112" s="734"/>
      <c r="L112" s="734"/>
      <c r="M112" s="734"/>
      <c r="N112" s="734"/>
      <c r="O112" s="734"/>
      <c r="P112" s="734"/>
      <c r="Q112" s="734"/>
      <c r="R112" s="734"/>
      <c r="S112" s="734"/>
      <c r="T112" s="734"/>
      <c r="U112" s="734"/>
      <c r="V112" s="734"/>
      <c r="W112" s="734"/>
      <c r="X112" s="735"/>
      <c r="Y112" s="465"/>
      <c r="Z112" s="466"/>
      <c r="AA112" s="467"/>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113.5</v>
      </c>
      <c r="AF116" s="358"/>
      <c r="AG116" s="358"/>
      <c r="AH116" s="358"/>
      <c r="AI116" s="358">
        <v>115</v>
      </c>
      <c r="AJ116" s="358"/>
      <c r="AK116" s="358"/>
      <c r="AL116" s="358"/>
      <c r="AM116" s="358">
        <v>81.5</v>
      </c>
      <c r="AN116" s="358"/>
      <c r="AO116" s="358"/>
      <c r="AP116" s="358"/>
      <c r="AQ116" s="363">
        <v>264.7</v>
      </c>
      <c r="AR116" s="364"/>
      <c r="AS116" s="364"/>
      <c r="AT116" s="364"/>
      <c r="AU116" s="364"/>
      <c r="AV116" s="364"/>
      <c r="AW116" s="364"/>
      <c r="AX116" s="365"/>
    </row>
    <row r="117" spans="1:51" ht="36.7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454" t="s">
        <v>730</v>
      </c>
      <c r="AF117" s="306"/>
      <c r="AG117" s="306"/>
      <c r="AH117" s="306"/>
      <c r="AI117" s="454" t="s">
        <v>731</v>
      </c>
      <c r="AJ117" s="306"/>
      <c r="AK117" s="306"/>
      <c r="AL117" s="306"/>
      <c r="AM117" s="454" t="s">
        <v>752</v>
      </c>
      <c r="AN117" s="306"/>
      <c r="AO117" s="306"/>
      <c r="AP117" s="306"/>
      <c r="AQ117" s="306" t="s">
        <v>788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8.25" customHeight="1" x14ac:dyDescent="0.15">
      <c r="A130" s="992" t="s">
        <v>405</v>
      </c>
      <c r="B130" s="990"/>
      <c r="C130" s="989" t="s">
        <v>236</v>
      </c>
      <c r="D130" s="990"/>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8.25" customHeight="1" x14ac:dyDescent="0.15">
      <c r="A131" s="993"/>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2</v>
      </c>
      <c r="AR133" s="271"/>
      <c r="AS133" s="179" t="s">
        <v>233</v>
      </c>
      <c r="AT133" s="202"/>
      <c r="AU133" s="178">
        <v>7</v>
      </c>
      <c r="AV133" s="178"/>
      <c r="AW133" s="179" t="s">
        <v>179</v>
      </c>
      <c r="AX133" s="180"/>
      <c r="AY133">
        <f>$AY$132</f>
        <v>1</v>
      </c>
    </row>
    <row r="134" spans="1:51" ht="31.5" customHeight="1" x14ac:dyDescent="0.15">
      <c r="A134" s="993"/>
      <c r="B134" s="253"/>
      <c r="C134" s="252"/>
      <c r="D134" s="253"/>
      <c r="E134" s="252"/>
      <c r="F134" s="314"/>
      <c r="G134" s="232" t="s">
        <v>734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735</v>
      </c>
      <c r="AC134" s="224"/>
      <c r="AD134" s="224"/>
      <c r="AE134" s="266">
        <v>6.2</v>
      </c>
      <c r="AF134" s="167"/>
      <c r="AG134" s="167"/>
      <c r="AH134" s="167"/>
      <c r="AI134" s="266">
        <v>7.5</v>
      </c>
      <c r="AJ134" s="167"/>
      <c r="AK134" s="167"/>
      <c r="AL134" s="167"/>
      <c r="AM134" s="266">
        <v>12.7</v>
      </c>
      <c r="AN134" s="167"/>
      <c r="AO134" s="167"/>
      <c r="AP134" s="167"/>
      <c r="AQ134" s="266" t="s">
        <v>719</v>
      </c>
      <c r="AR134" s="167"/>
      <c r="AS134" s="167"/>
      <c r="AT134" s="167"/>
      <c r="AU134" s="266" t="s">
        <v>719</v>
      </c>
      <c r="AV134" s="167"/>
      <c r="AW134" s="167"/>
      <c r="AX134" s="208"/>
      <c r="AY134">
        <f t="shared" ref="AY134:AY135" si="13">$AY$132</f>
        <v>1</v>
      </c>
    </row>
    <row r="135" spans="1:51" ht="31.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735</v>
      </c>
      <c r="AC135" s="175"/>
      <c r="AD135" s="175"/>
      <c r="AE135" s="266">
        <v>5.0999999999999996</v>
      </c>
      <c r="AF135" s="167"/>
      <c r="AG135" s="167"/>
      <c r="AH135" s="167"/>
      <c r="AI135" s="266">
        <v>6.2</v>
      </c>
      <c r="AJ135" s="167"/>
      <c r="AK135" s="167"/>
      <c r="AL135" s="167"/>
      <c r="AM135" s="266">
        <v>13</v>
      </c>
      <c r="AN135" s="167"/>
      <c r="AO135" s="167"/>
      <c r="AP135" s="167"/>
      <c r="AQ135" s="266">
        <v>13</v>
      </c>
      <c r="AR135" s="167"/>
      <c r="AS135" s="167"/>
      <c r="AT135" s="167"/>
      <c r="AU135" s="266">
        <v>30</v>
      </c>
      <c r="AV135" s="167"/>
      <c r="AW135" s="167"/>
      <c r="AX135" s="208"/>
      <c r="AY135">
        <f t="shared" si="13"/>
        <v>1</v>
      </c>
    </row>
    <row r="136" spans="1:51" ht="18.75"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v>2</v>
      </c>
      <c r="AR137" s="271"/>
      <c r="AS137" s="179" t="s">
        <v>233</v>
      </c>
      <c r="AT137" s="202"/>
      <c r="AU137" s="178">
        <v>7</v>
      </c>
      <c r="AV137" s="178"/>
      <c r="AW137" s="179" t="s">
        <v>179</v>
      </c>
      <c r="AX137" s="180"/>
      <c r="AY137">
        <f>$AY$136</f>
        <v>1</v>
      </c>
    </row>
    <row r="138" spans="1:51" ht="31.5" customHeight="1" x14ac:dyDescent="0.15">
      <c r="A138" s="993"/>
      <c r="B138" s="253"/>
      <c r="C138" s="252"/>
      <c r="D138" s="253"/>
      <c r="E138" s="252"/>
      <c r="F138" s="314"/>
      <c r="G138" s="232" t="s">
        <v>736</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737</v>
      </c>
      <c r="AC138" s="224"/>
      <c r="AD138" s="224"/>
      <c r="AE138" s="266">
        <v>3085</v>
      </c>
      <c r="AF138" s="167"/>
      <c r="AG138" s="167"/>
      <c r="AH138" s="167"/>
      <c r="AI138" s="266">
        <v>3312</v>
      </c>
      <c r="AJ138" s="167"/>
      <c r="AK138" s="167"/>
      <c r="AL138" s="167"/>
      <c r="AM138" s="266">
        <v>3548</v>
      </c>
      <c r="AN138" s="167"/>
      <c r="AO138" s="167"/>
      <c r="AP138" s="167"/>
      <c r="AQ138" s="266">
        <v>3548</v>
      </c>
      <c r="AR138" s="167"/>
      <c r="AS138" s="167"/>
      <c r="AT138" s="167"/>
      <c r="AU138" s="266" t="s">
        <v>719</v>
      </c>
      <c r="AV138" s="167"/>
      <c r="AW138" s="167"/>
      <c r="AX138" s="208"/>
      <c r="AY138">
        <f t="shared" ref="AY138:AY139" si="14">$AY$136</f>
        <v>1</v>
      </c>
    </row>
    <row r="139" spans="1:51" ht="31.5"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737</v>
      </c>
      <c r="AC139" s="175"/>
      <c r="AD139" s="175"/>
      <c r="AE139" s="266" t="s">
        <v>719</v>
      </c>
      <c r="AF139" s="167"/>
      <c r="AG139" s="167"/>
      <c r="AH139" s="167"/>
      <c r="AI139" s="266" t="s">
        <v>719</v>
      </c>
      <c r="AJ139" s="167"/>
      <c r="AK139" s="167"/>
      <c r="AL139" s="167"/>
      <c r="AM139" s="266">
        <v>3000</v>
      </c>
      <c r="AN139" s="167"/>
      <c r="AO139" s="167"/>
      <c r="AP139" s="167"/>
      <c r="AQ139" s="266">
        <v>3000</v>
      </c>
      <c r="AR139" s="167"/>
      <c r="AS139" s="167"/>
      <c r="AT139" s="167"/>
      <c r="AU139" s="266">
        <v>4300</v>
      </c>
      <c r="AV139" s="167"/>
      <c r="AW139" s="167"/>
      <c r="AX139" s="208"/>
      <c r="AY139">
        <f t="shared" si="14"/>
        <v>1</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0</v>
      </c>
    </row>
    <row r="153" spans="1:51" ht="22.5" hidden="1"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3"/>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4" customHeight="1" x14ac:dyDescent="0.15">
      <c r="A188" s="993"/>
      <c r="B188" s="253"/>
      <c r="C188" s="252"/>
      <c r="D188" s="253"/>
      <c r="E188" s="190" t="s">
        <v>748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18.75" customHeight="1" x14ac:dyDescent="0.15">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671</v>
      </c>
      <c r="D430" s="251"/>
      <c r="E430" s="239" t="s">
        <v>399</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93"/>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7"/>
      <c r="AQ433" s="166" t="s">
        <v>719</v>
      </c>
      <c r="AR433" s="167"/>
      <c r="AS433" s="167"/>
      <c r="AT433" s="168"/>
      <c r="AU433" s="167" t="s">
        <v>719</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7"/>
      <c r="AQ434" s="166" t="s">
        <v>719</v>
      </c>
      <c r="AR434" s="167"/>
      <c r="AS434" s="167"/>
      <c r="AT434" s="168"/>
      <c r="AU434" s="167" t="s">
        <v>719</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7"/>
      <c r="AQ435" s="166" t="s">
        <v>719</v>
      </c>
      <c r="AR435" s="167"/>
      <c r="AS435" s="167"/>
      <c r="AT435" s="168"/>
      <c r="AU435" s="167" t="s">
        <v>719</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93"/>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719</v>
      </c>
      <c r="AN458" s="167"/>
      <c r="AO458" s="167"/>
      <c r="AP458" s="167"/>
      <c r="AQ458" s="166" t="s">
        <v>719</v>
      </c>
      <c r="AR458" s="167"/>
      <c r="AS458" s="167"/>
      <c r="AT458" s="168"/>
      <c r="AU458" s="167" t="s">
        <v>719</v>
      </c>
      <c r="AV458" s="167"/>
      <c r="AW458" s="167"/>
      <c r="AX458" s="208"/>
      <c r="AY458">
        <f t="shared" ref="AY458:AY460" si="68">$AY$456</f>
        <v>1</v>
      </c>
    </row>
    <row r="459" spans="1:51" ht="23.25"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719</v>
      </c>
      <c r="AN459" s="167"/>
      <c r="AO459" s="167"/>
      <c r="AP459" s="167"/>
      <c r="AQ459" s="166" t="s">
        <v>719</v>
      </c>
      <c r="AR459" s="167"/>
      <c r="AS459" s="167"/>
      <c r="AT459" s="168"/>
      <c r="AU459" s="167" t="s">
        <v>719</v>
      </c>
      <c r="AV459" s="167"/>
      <c r="AW459" s="167"/>
      <c r="AX459" s="208"/>
      <c r="AY459">
        <f t="shared" si="68"/>
        <v>1</v>
      </c>
    </row>
    <row r="460" spans="1:51" ht="23.25"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719</v>
      </c>
      <c r="AN460" s="167"/>
      <c r="AO460" s="167"/>
      <c r="AP460" s="167"/>
      <c r="AQ460" s="166" t="s">
        <v>719</v>
      </c>
      <c r="AR460" s="167"/>
      <c r="AS460" s="167"/>
      <c r="AT460" s="168"/>
      <c r="AU460" s="167" t="s">
        <v>719</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3"/>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3"/>
      <c r="B482" s="253"/>
      <c r="C482" s="252"/>
      <c r="D482" s="253"/>
      <c r="E482" s="190" t="s">
        <v>749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0.5" customHeight="1" thickBo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46.5" customHeight="1" x14ac:dyDescent="0.15">
      <c r="A702" s="526" t="s">
        <v>140</v>
      </c>
      <c r="B702" s="527"/>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747</v>
      </c>
      <c r="AE702" s="895"/>
      <c r="AF702" s="895"/>
      <c r="AG702" s="884" t="s">
        <v>778</v>
      </c>
      <c r="AH702" s="885"/>
      <c r="AI702" s="885"/>
      <c r="AJ702" s="885"/>
      <c r="AK702" s="885"/>
      <c r="AL702" s="885"/>
      <c r="AM702" s="885"/>
      <c r="AN702" s="885"/>
      <c r="AO702" s="885"/>
      <c r="AP702" s="885"/>
      <c r="AQ702" s="885"/>
      <c r="AR702" s="885"/>
      <c r="AS702" s="885"/>
      <c r="AT702" s="885"/>
      <c r="AU702" s="885"/>
      <c r="AV702" s="885"/>
      <c r="AW702" s="885"/>
      <c r="AX702" s="886"/>
    </row>
    <row r="703" spans="1:51" ht="57" customHeight="1" x14ac:dyDescent="0.15">
      <c r="A703" s="528"/>
      <c r="B703" s="529"/>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747</v>
      </c>
      <c r="AE703" s="185"/>
      <c r="AF703" s="185"/>
      <c r="AG703" s="668" t="s">
        <v>753</v>
      </c>
      <c r="AH703" s="669"/>
      <c r="AI703" s="669"/>
      <c r="AJ703" s="669"/>
      <c r="AK703" s="669"/>
      <c r="AL703" s="669"/>
      <c r="AM703" s="669"/>
      <c r="AN703" s="669"/>
      <c r="AO703" s="669"/>
      <c r="AP703" s="669"/>
      <c r="AQ703" s="669"/>
      <c r="AR703" s="669"/>
      <c r="AS703" s="669"/>
      <c r="AT703" s="669"/>
      <c r="AU703" s="669"/>
      <c r="AV703" s="669"/>
      <c r="AW703" s="669"/>
      <c r="AX703" s="670"/>
    </row>
    <row r="704" spans="1:51" ht="34.5" customHeight="1" x14ac:dyDescent="0.15">
      <c r="A704" s="530"/>
      <c r="B704" s="531"/>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2" t="s">
        <v>747</v>
      </c>
      <c r="AE704" s="583"/>
      <c r="AF704" s="583"/>
      <c r="AG704" s="424" t="s">
        <v>754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2" t="s">
        <v>39</v>
      </c>
      <c r="B705" s="77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6" t="s">
        <v>747</v>
      </c>
      <c r="AE705" s="737"/>
      <c r="AF705" s="737"/>
      <c r="AG705" s="190" t="s">
        <v>779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1"/>
      <c r="C706" s="615"/>
      <c r="D706" s="616"/>
      <c r="E706" s="687" t="s">
        <v>381</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755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0" t="s">
        <v>756</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61.15" customHeight="1" x14ac:dyDescent="0.15">
      <c r="A708" s="659"/>
      <c r="B708" s="660"/>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71" t="s">
        <v>747</v>
      </c>
      <c r="AE708" s="672"/>
      <c r="AF708" s="672"/>
      <c r="AG708" s="523" t="s">
        <v>757</v>
      </c>
      <c r="AH708" s="524"/>
      <c r="AI708" s="524"/>
      <c r="AJ708" s="524"/>
      <c r="AK708" s="524"/>
      <c r="AL708" s="524"/>
      <c r="AM708" s="524"/>
      <c r="AN708" s="524"/>
      <c r="AO708" s="524"/>
      <c r="AP708" s="524"/>
      <c r="AQ708" s="524"/>
      <c r="AR708" s="524"/>
      <c r="AS708" s="524"/>
      <c r="AT708" s="524"/>
      <c r="AU708" s="524"/>
      <c r="AV708" s="524"/>
      <c r="AW708" s="524"/>
      <c r="AX708" s="525"/>
    </row>
    <row r="709" spans="1:50" ht="32.25" customHeight="1" x14ac:dyDescent="0.15">
      <c r="A709" s="659"/>
      <c r="B709" s="660"/>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747</v>
      </c>
      <c r="AE709" s="185"/>
      <c r="AF709" s="185"/>
      <c r="AG709" s="668" t="s">
        <v>780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750</v>
      </c>
      <c r="AE710" s="185"/>
      <c r="AF710" s="185"/>
      <c r="AG710" s="668" t="s">
        <v>719</v>
      </c>
      <c r="AH710" s="669"/>
      <c r="AI710" s="669"/>
      <c r="AJ710" s="669"/>
      <c r="AK710" s="669"/>
      <c r="AL710" s="669"/>
      <c r="AM710" s="669"/>
      <c r="AN710" s="669"/>
      <c r="AO710" s="669"/>
      <c r="AP710" s="669"/>
      <c r="AQ710" s="669"/>
      <c r="AR710" s="669"/>
      <c r="AS710" s="669"/>
      <c r="AT710" s="669"/>
      <c r="AU710" s="669"/>
      <c r="AV710" s="669"/>
      <c r="AW710" s="669"/>
      <c r="AX710" s="670"/>
    </row>
    <row r="711" spans="1:50" ht="48.6" customHeight="1" x14ac:dyDescent="0.15">
      <c r="A711" s="659"/>
      <c r="B711" s="660"/>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747</v>
      </c>
      <c r="AE711" s="185"/>
      <c r="AF711" s="185"/>
      <c r="AG711" s="668" t="s">
        <v>758</v>
      </c>
      <c r="AH711" s="669"/>
      <c r="AI711" s="669"/>
      <c r="AJ711" s="669"/>
      <c r="AK711" s="669"/>
      <c r="AL711" s="669"/>
      <c r="AM711" s="669"/>
      <c r="AN711" s="669"/>
      <c r="AO711" s="669"/>
      <c r="AP711" s="669"/>
      <c r="AQ711" s="669"/>
      <c r="AR711" s="669"/>
      <c r="AS711" s="669"/>
      <c r="AT711" s="669"/>
      <c r="AU711" s="669"/>
      <c r="AV711" s="669"/>
      <c r="AW711" s="669"/>
      <c r="AX711" s="670"/>
    </row>
    <row r="712" spans="1:50" ht="69.599999999999994" customHeight="1" x14ac:dyDescent="0.15">
      <c r="A712" s="659"/>
      <c r="B712" s="660"/>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2" t="s">
        <v>747</v>
      </c>
      <c r="AE712" s="583"/>
      <c r="AF712" s="583"/>
      <c r="AG712" s="593" t="s">
        <v>781</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68" t="s">
        <v>719</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0" t="s">
        <v>747</v>
      </c>
      <c r="AE714" s="591"/>
      <c r="AF714" s="592"/>
      <c r="AG714" s="693" t="s">
        <v>759</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747</v>
      </c>
      <c r="AE715" s="672"/>
      <c r="AF715" s="778"/>
      <c r="AG715" s="523" t="s">
        <v>789</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747</v>
      </c>
      <c r="AE716" s="760"/>
      <c r="AF716" s="760"/>
      <c r="AG716" s="668" t="s">
        <v>760</v>
      </c>
      <c r="AH716" s="669"/>
      <c r="AI716" s="669"/>
      <c r="AJ716" s="669"/>
      <c r="AK716" s="669"/>
      <c r="AL716" s="669"/>
      <c r="AM716" s="669"/>
      <c r="AN716" s="669"/>
      <c r="AO716" s="669"/>
      <c r="AP716" s="669"/>
      <c r="AQ716" s="669"/>
      <c r="AR716" s="669"/>
      <c r="AS716" s="669"/>
      <c r="AT716" s="669"/>
      <c r="AU716" s="669"/>
      <c r="AV716" s="669"/>
      <c r="AW716" s="669"/>
      <c r="AX716" s="670"/>
    </row>
    <row r="717" spans="1:50" ht="46.15" customHeight="1" x14ac:dyDescent="0.15">
      <c r="A717" s="659"/>
      <c r="B717" s="660"/>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747</v>
      </c>
      <c r="AE717" s="185"/>
      <c r="AF717" s="185"/>
      <c r="AG717" s="668" t="s">
        <v>761</v>
      </c>
      <c r="AH717" s="669"/>
      <c r="AI717" s="669"/>
      <c r="AJ717" s="669"/>
      <c r="AK717" s="669"/>
      <c r="AL717" s="669"/>
      <c r="AM717" s="669"/>
      <c r="AN717" s="669"/>
      <c r="AO717" s="669"/>
      <c r="AP717" s="669"/>
      <c r="AQ717" s="669"/>
      <c r="AR717" s="669"/>
      <c r="AS717" s="669"/>
      <c r="AT717" s="669"/>
      <c r="AU717" s="669"/>
      <c r="AV717" s="669"/>
      <c r="AW717" s="669"/>
      <c r="AX717" s="670"/>
    </row>
    <row r="718" spans="1:50" ht="33.75" customHeight="1" x14ac:dyDescent="0.15">
      <c r="A718" s="661"/>
      <c r="B718" s="662"/>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747</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71" t="s">
        <v>750</v>
      </c>
      <c r="AE719" s="672"/>
      <c r="AF719" s="672"/>
      <c r="AG719" s="190" t="s">
        <v>751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4"/>
      <c r="B721" s="655"/>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4"/>
      <c r="B722" s="655"/>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4"/>
      <c r="B723" s="655"/>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4"/>
      <c r="B724" s="655"/>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6"/>
      <c r="B725" s="657"/>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39" t="s">
        <v>53</v>
      </c>
      <c r="D726" s="578"/>
      <c r="E726" s="578"/>
      <c r="F726" s="579"/>
      <c r="G726" s="798" t="s">
        <v>782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763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6" customHeight="1" thickBot="1" x14ac:dyDescent="0.2">
      <c r="A729" s="766" t="s">
        <v>786</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6" customHeight="1" thickBot="1" x14ac:dyDescent="0.2">
      <c r="A731" s="619" t="s">
        <v>137</v>
      </c>
      <c r="B731" s="620"/>
      <c r="C731" s="620"/>
      <c r="D731" s="620"/>
      <c r="E731" s="621"/>
      <c r="F731" s="684" t="s">
        <v>791</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792</v>
      </c>
      <c r="B733" s="620"/>
      <c r="C733" s="620"/>
      <c r="D733" s="620"/>
      <c r="E733" s="621"/>
      <c r="F733" s="767" t="s">
        <v>793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6"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 customHeight="1" x14ac:dyDescent="0.15">
      <c r="A737" s="157" t="s">
        <v>672</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 customHeight="1" x14ac:dyDescent="0.15">
      <c r="A738" s="109" t="s">
        <v>397</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 customHeight="1" x14ac:dyDescent="0.15">
      <c r="A739" s="109" t="s">
        <v>396</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 customHeight="1" x14ac:dyDescent="0.15">
      <c r="A740" s="109" t="s">
        <v>395</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 customHeight="1" x14ac:dyDescent="0.15">
      <c r="A741" s="109" t="s">
        <v>394</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 customHeight="1" x14ac:dyDescent="0.15">
      <c r="A742" s="109" t="s">
        <v>393</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 customHeight="1" x14ac:dyDescent="0.15">
      <c r="A743" s="109" t="s">
        <v>392</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 customHeight="1" x14ac:dyDescent="0.15">
      <c r="A744" s="109" t="s">
        <v>391</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 customHeight="1" x14ac:dyDescent="0.15">
      <c r="A745" s="109" t="s">
        <v>390</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 customHeight="1" x14ac:dyDescent="0.15">
      <c r="A746" s="109" t="s">
        <v>545</v>
      </c>
      <c r="B746" s="109"/>
      <c r="C746" s="109"/>
      <c r="D746" s="109"/>
      <c r="E746" s="112" t="s">
        <v>710</v>
      </c>
      <c r="F746" s="113"/>
      <c r="G746" s="113"/>
      <c r="H746" s="100" t="str">
        <f>IF(E746="","","-")</f>
        <v>-</v>
      </c>
      <c r="I746" s="113"/>
      <c r="J746" s="113"/>
      <c r="K746" s="100" t="str">
        <f>IF(I746="","","-")</f>
        <v/>
      </c>
      <c r="L746" s="104">
        <v>485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 customHeight="1" x14ac:dyDescent="0.15">
      <c r="A747" s="109" t="s">
        <v>509</v>
      </c>
      <c r="B747" s="109"/>
      <c r="C747" s="109"/>
      <c r="D747" s="109"/>
      <c r="E747" s="112" t="s">
        <v>710</v>
      </c>
      <c r="F747" s="113"/>
      <c r="G747" s="113"/>
      <c r="H747" s="100" t="str">
        <f>IF(E747="","","-")</f>
        <v>-</v>
      </c>
      <c r="I747" s="113"/>
      <c r="J747" s="113"/>
      <c r="K747" s="100" t="str">
        <f>IF(I747="","","-")</f>
        <v/>
      </c>
      <c r="L747" s="104">
        <v>486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386</v>
      </c>
      <c r="B787" s="762"/>
      <c r="C787" s="762"/>
      <c r="D787" s="762"/>
      <c r="E787" s="762"/>
      <c r="F787" s="763"/>
      <c r="G787" s="435" t="s">
        <v>764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765</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4"/>
      <c r="C788" s="764"/>
      <c r="D788" s="764"/>
      <c r="E788" s="764"/>
      <c r="F788" s="765"/>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4"/>
      <c r="C789" s="764"/>
      <c r="D789" s="764"/>
      <c r="E789" s="764"/>
      <c r="F789" s="765"/>
      <c r="G789" s="445" t="s">
        <v>766</v>
      </c>
      <c r="H789" s="446"/>
      <c r="I789" s="446"/>
      <c r="J789" s="446"/>
      <c r="K789" s="447"/>
      <c r="L789" s="448" t="s">
        <v>770</v>
      </c>
      <c r="M789" s="449"/>
      <c r="N789" s="449"/>
      <c r="O789" s="449"/>
      <c r="P789" s="449"/>
      <c r="Q789" s="449"/>
      <c r="R789" s="449"/>
      <c r="S789" s="449"/>
      <c r="T789" s="449"/>
      <c r="U789" s="449"/>
      <c r="V789" s="449"/>
      <c r="W789" s="449"/>
      <c r="X789" s="450"/>
      <c r="Y789" s="451">
        <v>35</v>
      </c>
      <c r="Z789" s="452"/>
      <c r="AA789" s="452"/>
      <c r="AB789" s="554"/>
      <c r="AC789" s="445" t="s">
        <v>767</v>
      </c>
      <c r="AD789" s="584"/>
      <c r="AE789" s="584"/>
      <c r="AF789" s="584"/>
      <c r="AG789" s="585"/>
      <c r="AH789" s="448" t="s">
        <v>772</v>
      </c>
      <c r="AI789" s="449"/>
      <c r="AJ789" s="449"/>
      <c r="AK789" s="449"/>
      <c r="AL789" s="449"/>
      <c r="AM789" s="449"/>
      <c r="AN789" s="449"/>
      <c r="AO789" s="449"/>
      <c r="AP789" s="449"/>
      <c r="AQ789" s="449"/>
      <c r="AR789" s="449"/>
      <c r="AS789" s="449"/>
      <c r="AT789" s="450"/>
      <c r="AU789" s="451">
        <v>15</v>
      </c>
      <c r="AV789" s="452"/>
      <c r="AW789" s="452"/>
      <c r="AX789" s="453"/>
    </row>
    <row r="790" spans="1:51" ht="24.75" customHeight="1" x14ac:dyDescent="0.15">
      <c r="A790" s="553"/>
      <c r="B790" s="764"/>
      <c r="C790" s="764"/>
      <c r="D790" s="764"/>
      <c r="E790" s="764"/>
      <c r="F790" s="765"/>
      <c r="G790" s="348" t="s">
        <v>767</v>
      </c>
      <c r="H790" s="349"/>
      <c r="I790" s="349"/>
      <c r="J790" s="349"/>
      <c r="K790" s="350"/>
      <c r="L790" s="398" t="s">
        <v>771</v>
      </c>
      <c r="M790" s="399"/>
      <c r="N790" s="399"/>
      <c r="O790" s="399"/>
      <c r="P790" s="399"/>
      <c r="Q790" s="399"/>
      <c r="R790" s="399"/>
      <c r="S790" s="399"/>
      <c r="T790" s="399"/>
      <c r="U790" s="399"/>
      <c r="V790" s="399"/>
      <c r="W790" s="399"/>
      <c r="X790" s="400"/>
      <c r="Y790" s="395">
        <v>3</v>
      </c>
      <c r="Z790" s="396"/>
      <c r="AA790" s="396"/>
      <c r="AB790" s="402"/>
      <c r="AC790" s="348" t="s">
        <v>766</v>
      </c>
      <c r="AD790" s="610"/>
      <c r="AE790" s="610"/>
      <c r="AF790" s="610"/>
      <c r="AG790" s="611"/>
      <c r="AH790" s="398" t="s">
        <v>773</v>
      </c>
      <c r="AI790" s="399"/>
      <c r="AJ790" s="399"/>
      <c r="AK790" s="399"/>
      <c r="AL790" s="399"/>
      <c r="AM790" s="399"/>
      <c r="AN790" s="399"/>
      <c r="AO790" s="399"/>
      <c r="AP790" s="399"/>
      <c r="AQ790" s="399"/>
      <c r="AR790" s="399"/>
      <c r="AS790" s="399"/>
      <c r="AT790" s="400"/>
      <c r="AU790" s="395">
        <v>7</v>
      </c>
      <c r="AV790" s="396"/>
      <c r="AW790" s="396"/>
      <c r="AX790" s="397"/>
    </row>
    <row r="791" spans="1:51" ht="24.75" customHeight="1" x14ac:dyDescent="0.15">
      <c r="A791" s="553"/>
      <c r="B791" s="764"/>
      <c r="C791" s="764"/>
      <c r="D791" s="764"/>
      <c r="E791" s="764"/>
      <c r="F791" s="765"/>
      <c r="G791" s="348" t="s">
        <v>768</v>
      </c>
      <c r="H791" s="349"/>
      <c r="I791" s="349"/>
      <c r="J791" s="349"/>
      <c r="K791" s="350"/>
      <c r="L791" s="398"/>
      <c r="M791" s="399"/>
      <c r="N791" s="399"/>
      <c r="O791" s="399"/>
      <c r="P791" s="399"/>
      <c r="Q791" s="399"/>
      <c r="R791" s="399"/>
      <c r="S791" s="399"/>
      <c r="T791" s="399"/>
      <c r="U791" s="399"/>
      <c r="V791" s="399"/>
      <c r="W791" s="399"/>
      <c r="X791" s="400"/>
      <c r="Y791" s="395">
        <v>4</v>
      </c>
      <c r="Z791" s="396"/>
      <c r="AA791" s="396"/>
      <c r="AB791" s="402"/>
      <c r="AC791" s="348" t="s">
        <v>768</v>
      </c>
      <c r="AD791" s="610"/>
      <c r="AE791" s="610"/>
      <c r="AF791" s="610"/>
      <c r="AG791" s="611"/>
      <c r="AH791" s="398"/>
      <c r="AI791" s="399"/>
      <c r="AJ791" s="399"/>
      <c r="AK791" s="399"/>
      <c r="AL791" s="399"/>
      <c r="AM791" s="399"/>
      <c r="AN791" s="399"/>
      <c r="AO791" s="399"/>
      <c r="AP791" s="399"/>
      <c r="AQ791" s="399"/>
      <c r="AR791" s="399"/>
      <c r="AS791" s="399"/>
      <c r="AT791" s="400"/>
      <c r="AU791" s="395">
        <v>2</v>
      </c>
      <c r="AV791" s="396"/>
      <c r="AW791" s="396"/>
      <c r="AX791" s="397"/>
    </row>
    <row r="792" spans="1:51" ht="24.75" customHeight="1" x14ac:dyDescent="0.15">
      <c r="A792" s="553"/>
      <c r="B792" s="764"/>
      <c r="C792" s="764"/>
      <c r="D792" s="764"/>
      <c r="E792" s="764"/>
      <c r="F792" s="765"/>
      <c r="G792" s="348" t="s">
        <v>769</v>
      </c>
      <c r="H792" s="349"/>
      <c r="I792" s="349"/>
      <c r="J792" s="349"/>
      <c r="K792" s="350"/>
      <c r="L792" s="398"/>
      <c r="M792" s="399"/>
      <c r="N792" s="399"/>
      <c r="O792" s="399"/>
      <c r="P792" s="399"/>
      <c r="Q792" s="399"/>
      <c r="R792" s="399"/>
      <c r="S792" s="399"/>
      <c r="T792" s="399"/>
      <c r="U792" s="399"/>
      <c r="V792" s="399"/>
      <c r="W792" s="399"/>
      <c r="X792" s="400"/>
      <c r="Y792" s="395">
        <v>3</v>
      </c>
      <c r="Z792" s="396"/>
      <c r="AA792" s="396"/>
      <c r="AB792" s="402"/>
      <c r="AC792" s="348" t="s">
        <v>769</v>
      </c>
      <c r="AD792" s="610"/>
      <c r="AE792" s="610"/>
      <c r="AF792" s="610"/>
      <c r="AG792" s="611"/>
      <c r="AH792" s="398"/>
      <c r="AI792" s="399"/>
      <c r="AJ792" s="399"/>
      <c r="AK792" s="399"/>
      <c r="AL792" s="399"/>
      <c r="AM792" s="399"/>
      <c r="AN792" s="399"/>
      <c r="AO792" s="399"/>
      <c r="AP792" s="399"/>
      <c r="AQ792" s="399"/>
      <c r="AR792" s="399"/>
      <c r="AS792" s="399"/>
      <c r="AT792" s="400"/>
      <c r="AU792" s="395">
        <v>1</v>
      </c>
      <c r="AV792" s="396"/>
      <c r="AW792" s="396"/>
      <c r="AX792" s="397"/>
    </row>
    <row r="793" spans="1:51" ht="24.75" hidden="1" customHeight="1" x14ac:dyDescent="0.15">
      <c r="A793" s="553"/>
      <c r="B793" s="764"/>
      <c r="C793" s="764"/>
      <c r="D793" s="764"/>
      <c r="E793" s="764"/>
      <c r="F793" s="765"/>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3"/>
      <c r="B794" s="764"/>
      <c r="C794" s="764"/>
      <c r="D794" s="764"/>
      <c r="E794" s="764"/>
      <c r="F794" s="76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3"/>
      <c r="B795" s="764"/>
      <c r="C795" s="764"/>
      <c r="D795" s="764"/>
      <c r="E795" s="764"/>
      <c r="F795" s="76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3"/>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3"/>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3"/>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3"/>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45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25</v>
      </c>
      <c r="AV799" s="412"/>
      <c r="AW799" s="412"/>
      <c r="AX799" s="414"/>
    </row>
    <row r="800" spans="1:51" ht="24.75" hidden="1" customHeight="1" x14ac:dyDescent="0.15">
      <c r="A800" s="553"/>
      <c r="B800" s="764"/>
      <c r="C800" s="764"/>
      <c r="D800" s="764"/>
      <c r="E800" s="764"/>
      <c r="F800" s="765"/>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4"/>
      <c r="C801" s="764"/>
      <c r="D801" s="764"/>
      <c r="E801" s="764"/>
      <c r="F801" s="765"/>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4"/>
      <c r="C802" s="764"/>
      <c r="D802" s="764"/>
      <c r="E802" s="764"/>
      <c r="F802" s="765"/>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64"/>
      <c r="C803" s="764"/>
      <c r="D803" s="764"/>
      <c r="E803" s="764"/>
      <c r="F803" s="76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3"/>
      <c r="B804" s="764"/>
      <c r="C804" s="764"/>
      <c r="D804" s="764"/>
      <c r="E804" s="764"/>
      <c r="F804" s="76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3"/>
      <c r="B805" s="764"/>
      <c r="C805" s="764"/>
      <c r="D805" s="764"/>
      <c r="E805" s="764"/>
      <c r="F805" s="76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3"/>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3"/>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3"/>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3"/>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3"/>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3"/>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3"/>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3"/>
      <c r="B813" s="764"/>
      <c r="C813" s="764"/>
      <c r="D813" s="764"/>
      <c r="E813" s="764"/>
      <c r="F813" s="765"/>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4"/>
      <c r="C814" s="764"/>
      <c r="D814" s="764"/>
      <c r="E814" s="764"/>
      <c r="F814" s="765"/>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4"/>
      <c r="C815" s="764"/>
      <c r="D815" s="764"/>
      <c r="E815" s="764"/>
      <c r="F815" s="765"/>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3"/>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3"/>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3"/>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3"/>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3"/>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3"/>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3"/>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3"/>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3"/>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3"/>
      <c r="B826" s="764"/>
      <c r="C826" s="764"/>
      <c r="D826" s="764"/>
      <c r="E826" s="764"/>
      <c r="F826" s="765"/>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4"/>
      <c r="C827" s="764"/>
      <c r="D827" s="764"/>
      <c r="E827" s="764"/>
      <c r="F827" s="765"/>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4"/>
      <c r="C828" s="764"/>
      <c r="D828" s="764"/>
      <c r="E828" s="764"/>
      <c r="F828" s="765"/>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3"/>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3"/>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3"/>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3"/>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3"/>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3"/>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3"/>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3"/>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3"/>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774</v>
      </c>
      <c r="D845" s="415"/>
      <c r="E845" s="415"/>
      <c r="F845" s="415"/>
      <c r="G845" s="415"/>
      <c r="H845" s="415"/>
      <c r="I845" s="415"/>
      <c r="J845" s="416">
        <v>8010401024011</v>
      </c>
      <c r="K845" s="417"/>
      <c r="L845" s="417"/>
      <c r="M845" s="417"/>
      <c r="N845" s="417"/>
      <c r="O845" s="417"/>
      <c r="P845" s="421" t="s">
        <v>775</v>
      </c>
      <c r="Q845" s="317"/>
      <c r="R845" s="317"/>
      <c r="S845" s="317"/>
      <c r="T845" s="317"/>
      <c r="U845" s="317"/>
      <c r="V845" s="317"/>
      <c r="W845" s="317"/>
      <c r="X845" s="317"/>
      <c r="Y845" s="318">
        <v>45</v>
      </c>
      <c r="Z845" s="319"/>
      <c r="AA845" s="319"/>
      <c r="AB845" s="320"/>
      <c r="AC845" s="322" t="s">
        <v>373</v>
      </c>
      <c r="AD845" s="323"/>
      <c r="AE845" s="323"/>
      <c r="AF845" s="323"/>
      <c r="AG845" s="323"/>
      <c r="AH845" s="418">
        <v>1</v>
      </c>
      <c r="AI845" s="419"/>
      <c r="AJ845" s="419"/>
      <c r="AK845" s="419"/>
      <c r="AL845" s="326">
        <v>69.5</v>
      </c>
      <c r="AM845" s="327"/>
      <c r="AN845" s="327"/>
      <c r="AO845" s="328"/>
      <c r="AP845" s="321" t="s">
        <v>751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52.15" customHeight="1" x14ac:dyDescent="0.15">
      <c r="A878" s="401">
        <v>1</v>
      </c>
      <c r="B878" s="401">
        <v>1</v>
      </c>
      <c r="C878" s="420" t="s">
        <v>776</v>
      </c>
      <c r="D878" s="415"/>
      <c r="E878" s="415"/>
      <c r="F878" s="415"/>
      <c r="G878" s="415"/>
      <c r="H878" s="415"/>
      <c r="I878" s="415"/>
      <c r="J878" s="416">
        <v>7010001079695</v>
      </c>
      <c r="K878" s="417"/>
      <c r="L878" s="417"/>
      <c r="M878" s="417"/>
      <c r="N878" s="417"/>
      <c r="O878" s="417"/>
      <c r="P878" s="421" t="s">
        <v>777</v>
      </c>
      <c r="Q878" s="317"/>
      <c r="R878" s="317"/>
      <c r="S878" s="317"/>
      <c r="T878" s="317"/>
      <c r="U878" s="317"/>
      <c r="V878" s="317"/>
      <c r="W878" s="317"/>
      <c r="X878" s="317"/>
      <c r="Y878" s="318">
        <v>25</v>
      </c>
      <c r="Z878" s="319"/>
      <c r="AA878" s="319"/>
      <c r="AB878" s="320"/>
      <c r="AC878" s="322" t="s">
        <v>373</v>
      </c>
      <c r="AD878" s="323"/>
      <c r="AE878" s="323"/>
      <c r="AF878" s="323"/>
      <c r="AG878" s="323"/>
      <c r="AH878" s="418">
        <v>3</v>
      </c>
      <c r="AI878" s="419"/>
      <c r="AJ878" s="419"/>
      <c r="AK878" s="419"/>
      <c r="AL878" s="326">
        <v>66.150000000000006</v>
      </c>
      <c r="AM878" s="327"/>
      <c r="AN878" s="327"/>
      <c r="AO878" s="328"/>
      <c r="AP878" s="321" t="s">
        <v>751</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330</v>
      </c>
      <c r="AQ1109" s="423"/>
      <c r="AR1109" s="423"/>
      <c r="AS1109" s="423"/>
      <c r="AT1109" s="423"/>
      <c r="AU1109" s="423"/>
      <c r="AV1109" s="423"/>
      <c r="AW1109" s="423"/>
      <c r="AX1109" s="423"/>
    </row>
    <row r="1110" spans="1:51" ht="30" customHeight="1" x14ac:dyDescent="0.15">
      <c r="A1110" s="401">
        <v>1</v>
      </c>
      <c r="B1110" s="401">
        <v>1</v>
      </c>
      <c r="C1110" s="892"/>
      <c r="D1110" s="892"/>
      <c r="E1110" s="262" t="s">
        <v>751</v>
      </c>
      <c r="F1110" s="891"/>
      <c r="G1110" s="891"/>
      <c r="H1110" s="891"/>
      <c r="I1110" s="891"/>
      <c r="J1110" s="416" t="s">
        <v>751</v>
      </c>
      <c r="K1110" s="417"/>
      <c r="L1110" s="417"/>
      <c r="M1110" s="417"/>
      <c r="N1110" s="417"/>
      <c r="O1110" s="417"/>
      <c r="P1110" s="421" t="s">
        <v>751</v>
      </c>
      <c r="Q1110" s="317"/>
      <c r="R1110" s="317"/>
      <c r="S1110" s="317"/>
      <c r="T1110" s="317"/>
      <c r="U1110" s="317"/>
      <c r="V1110" s="317"/>
      <c r="W1110" s="317"/>
      <c r="X1110" s="317"/>
      <c r="Y1110" s="318" t="s">
        <v>751</v>
      </c>
      <c r="Z1110" s="319"/>
      <c r="AA1110" s="319"/>
      <c r="AB1110" s="320"/>
      <c r="AC1110" s="322"/>
      <c r="AD1110" s="323"/>
      <c r="AE1110" s="323"/>
      <c r="AF1110" s="323"/>
      <c r="AG1110" s="323"/>
      <c r="AH1110" s="324" t="s">
        <v>751</v>
      </c>
      <c r="AI1110" s="325"/>
      <c r="AJ1110" s="325"/>
      <c r="AK1110" s="325"/>
      <c r="AL1110" s="326" t="s">
        <v>751</v>
      </c>
      <c r="AM1110" s="327"/>
      <c r="AN1110" s="327"/>
      <c r="AO1110" s="328"/>
      <c r="AP1110" s="321" t="s">
        <v>751</v>
      </c>
      <c r="AQ1110" s="321"/>
      <c r="AR1110" s="321"/>
      <c r="AS1110" s="321"/>
      <c r="AT1110" s="321"/>
      <c r="AU1110" s="321"/>
      <c r="AV1110" s="321"/>
      <c r="AW1110" s="321"/>
      <c r="AX1110" s="321"/>
    </row>
    <row r="1111" spans="1:51" ht="30" hidden="1" customHeight="1" x14ac:dyDescent="0.15">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5" priority="14003">
      <formula>IF(RIGHT(TEXT(P14,"0.#"),1)=".",FALSE,TRUE)</formula>
    </cfRule>
    <cfRule type="expression" dxfId="2784" priority="14004">
      <formula>IF(RIGHT(TEXT(P14,"0.#"),1)=".",TRUE,FALSE)</formula>
    </cfRule>
  </conditionalFormatting>
  <conditionalFormatting sqref="AE32">
    <cfRule type="expression" dxfId="2783" priority="13993">
      <formula>IF(RIGHT(TEXT(AE32,"0.#"),1)=".",FALSE,TRUE)</formula>
    </cfRule>
    <cfRule type="expression" dxfId="2782" priority="13994">
      <formula>IF(RIGHT(TEXT(AE32,"0.#"),1)=".",TRUE,FALSE)</formula>
    </cfRule>
  </conditionalFormatting>
  <conditionalFormatting sqref="P18:AX18">
    <cfRule type="expression" dxfId="2781" priority="13879">
      <formula>IF(RIGHT(TEXT(P18,"0.#"),1)=".",FALSE,TRUE)</formula>
    </cfRule>
    <cfRule type="expression" dxfId="2780" priority="13880">
      <formula>IF(RIGHT(TEXT(P18,"0.#"),1)=".",TRUE,FALSE)</formula>
    </cfRule>
  </conditionalFormatting>
  <conditionalFormatting sqref="Y790">
    <cfRule type="expression" dxfId="2779" priority="13875">
      <formula>IF(RIGHT(TEXT(Y790,"0.#"),1)=".",FALSE,TRUE)</formula>
    </cfRule>
    <cfRule type="expression" dxfId="2778" priority="13876">
      <formula>IF(RIGHT(TEXT(Y790,"0.#"),1)=".",TRUE,FALSE)</formula>
    </cfRule>
  </conditionalFormatting>
  <conditionalFormatting sqref="Y799">
    <cfRule type="expression" dxfId="2777" priority="13871">
      <formula>IF(RIGHT(TEXT(Y799,"0.#"),1)=".",FALSE,TRUE)</formula>
    </cfRule>
    <cfRule type="expression" dxfId="2776" priority="13872">
      <formula>IF(RIGHT(TEXT(Y799,"0.#"),1)=".",TRUE,FALSE)</formula>
    </cfRule>
  </conditionalFormatting>
  <conditionalFormatting sqref="Y830:Y837 Y828 Y817:Y824 Y815 Y804:Y811 Y802">
    <cfRule type="expression" dxfId="2775" priority="13653">
      <formula>IF(RIGHT(TEXT(Y802,"0.#"),1)=".",FALSE,TRUE)</formula>
    </cfRule>
    <cfRule type="expression" dxfId="2774" priority="13654">
      <formula>IF(RIGHT(TEXT(Y802,"0.#"),1)=".",TRUE,FALSE)</formula>
    </cfRule>
  </conditionalFormatting>
  <conditionalFormatting sqref="P16:AQ17 P15:AX15 P13:AX13">
    <cfRule type="expression" dxfId="2773" priority="13701">
      <formula>IF(RIGHT(TEXT(P13,"0.#"),1)=".",FALSE,TRUE)</formula>
    </cfRule>
    <cfRule type="expression" dxfId="2772" priority="13702">
      <formula>IF(RIGHT(TEXT(P13,"0.#"),1)=".",TRUE,FALSE)</formula>
    </cfRule>
  </conditionalFormatting>
  <conditionalFormatting sqref="P19:AJ19">
    <cfRule type="expression" dxfId="2771" priority="13699">
      <formula>IF(RIGHT(TEXT(P19,"0.#"),1)=".",FALSE,TRUE)</formula>
    </cfRule>
    <cfRule type="expression" dxfId="2770" priority="13700">
      <formula>IF(RIGHT(TEXT(P19,"0.#"),1)=".",TRUE,FALSE)</formula>
    </cfRule>
  </conditionalFormatting>
  <conditionalFormatting sqref="AE101 AQ101">
    <cfRule type="expression" dxfId="2769" priority="13691">
      <formula>IF(RIGHT(TEXT(AE101,"0.#"),1)=".",FALSE,TRUE)</formula>
    </cfRule>
    <cfRule type="expression" dxfId="2768" priority="13692">
      <formula>IF(RIGHT(TEXT(AE101,"0.#"),1)=".",TRUE,FALSE)</formula>
    </cfRule>
  </conditionalFormatting>
  <conditionalFormatting sqref="Y791:Y798 Y789">
    <cfRule type="expression" dxfId="2767" priority="13677">
      <formula>IF(RIGHT(TEXT(Y789,"0.#"),1)=".",FALSE,TRUE)</formula>
    </cfRule>
    <cfRule type="expression" dxfId="2766" priority="13678">
      <formula>IF(RIGHT(TEXT(Y789,"0.#"),1)=".",TRUE,FALSE)</formula>
    </cfRule>
  </conditionalFormatting>
  <conditionalFormatting sqref="AU790">
    <cfRule type="expression" dxfId="2765" priority="13675">
      <formula>IF(RIGHT(TEXT(AU790,"0.#"),1)=".",FALSE,TRUE)</formula>
    </cfRule>
    <cfRule type="expression" dxfId="2764" priority="13676">
      <formula>IF(RIGHT(TEXT(AU790,"0.#"),1)=".",TRUE,FALSE)</formula>
    </cfRule>
  </conditionalFormatting>
  <conditionalFormatting sqref="AU799">
    <cfRule type="expression" dxfId="2763" priority="13673">
      <formula>IF(RIGHT(TEXT(AU799,"0.#"),1)=".",FALSE,TRUE)</formula>
    </cfRule>
    <cfRule type="expression" dxfId="2762" priority="13674">
      <formula>IF(RIGHT(TEXT(AU799,"0.#"),1)=".",TRUE,FALSE)</formula>
    </cfRule>
  </conditionalFormatting>
  <conditionalFormatting sqref="AU791:AU798 AU789">
    <cfRule type="expression" dxfId="2761" priority="13671">
      <formula>IF(RIGHT(TEXT(AU789,"0.#"),1)=".",FALSE,TRUE)</formula>
    </cfRule>
    <cfRule type="expression" dxfId="2760" priority="13672">
      <formula>IF(RIGHT(TEXT(AU789,"0.#"),1)=".",TRUE,FALSE)</formula>
    </cfRule>
  </conditionalFormatting>
  <conditionalFormatting sqref="Y829 Y816 Y803">
    <cfRule type="expression" dxfId="2759" priority="13657">
      <formula>IF(RIGHT(TEXT(Y803,"0.#"),1)=".",FALSE,TRUE)</formula>
    </cfRule>
    <cfRule type="expression" dxfId="2758" priority="13658">
      <formula>IF(RIGHT(TEXT(Y803,"0.#"),1)=".",TRUE,FALSE)</formula>
    </cfRule>
  </conditionalFormatting>
  <conditionalFormatting sqref="Y838 Y825 Y812">
    <cfRule type="expression" dxfId="2757" priority="13655">
      <formula>IF(RIGHT(TEXT(Y812,"0.#"),1)=".",FALSE,TRUE)</formula>
    </cfRule>
    <cfRule type="expression" dxfId="2756" priority="13656">
      <formula>IF(RIGHT(TEXT(Y812,"0.#"),1)=".",TRUE,FALSE)</formula>
    </cfRule>
  </conditionalFormatting>
  <conditionalFormatting sqref="AU829 AU816 AU803">
    <cfRule type="expression" dxfId="2755" priority="13651">
      <formula>IF(RIGHT(TEXT(AU803,"0.#"),1)=".",FALSE,TRUE)</formula>
    </cfRule>
    <cfRule type="expression" dxfId="2754" priority="13652">
      <formula>IF(RIGHT(TEXT(AU803,"0.#"),1)=".",TRUE,FALSE)</formula>
    </cfRule>
  </conditionalFormatting>
  <conditionalFormatting sqref="AU838 AU825 AU812">
    <cfRule type="expression" dxfId="2753" priority="13649">
      <formula>IF(RIGHT(TEXT(AU812,"0.#"),1)=".",FALSE,TRUE)</formula>
    </cfRule>
    <cfRule type="expression" dxfId="2752" priority="13650">
      <formula>IF(RIGHT(TEXT(AU812,"0.#"),1)=".",TRUE,FALSE)</formula>
    </cfRule>
  </conditionalFormatting>
  <conditionalFormatting sqref="AU830:AU837 AU828 AU817:AU824 AU815 AU804:AU811 AU802">
    <cfRule type="expression" dxfId="2751" priority="13647">
      <formula>IF(RIGHT(TEXT(AU802,"0.#"),1)=".",FALSE,TRUE)</formula>
    </cfRule>
    <cfRule type="expression" dxfId="2750" priority="13648">
      <formula>IF(RIGHT(TEXT(AU802,"0.#"),1)=".",TRUE,FALSE)</formula>
    </cfRule>
  </conditionalFormatting>
  <conditionalFormatting sqref="AM87">
    <cfRule type="expression" dxfId="2749" priority="13301">
      <formula>IF(RIGHT(TEXT(AM87,"0.#"),1)=".",FALSE,TRUE)</formula>
    </cfRule>
    <cfRule type="expression" dxfId="2748" priority="13302">
      <formula>IF(RIGHT(TEXT(AM87,"0.#"),1)=".",TRUE,FALSE)</formula>
    </cfRule>
  </conditionalFormatting>
  <conditionalFormatting sqref="AE55">
    <cfRule type="expression" dxfId="2747" priority="13369">
      <formula>IF(RIGHT(TEXT(AE55,"0.#"),1)=".",FALSE,TRUE)</formula>
    </cfRule>
    <cfRule type="expression" dxfId="2746" priority="13370">
      <formula>IF(RIGHT(TEXT(AE55,"0.#"),1)=".",TRUE,FALSE)</formula>
    </cfRule>
  </conditionalFormatting>
  <conditionalFormatting sqref="AI55">
    <cfRule type="expression" dxfId="2745" priority="13367">
      <formula>IF(RIGHT(TEXT(AI55,"0.#"),1)=".",FALSE,TRUE)</formula>
    </cfRule>
    <cfRule type="expression" dxfId="2744" priority="13368">
      <formula>IF(RIGHT(TEXT(AI55,"0.#"),1)=".",TRUE,FALSE)</formula>
    </cfRule>
  </conditionalFormatting>
  <conditionalFormatting sqref="AM34">
    <cfRule type="expression" dxfId="2743" priority="13447">
      <formula>IF(RIGHT(TEXT(AM34,"0.#"),1)=".",FALSE,TRUE)</formula>
    </cfRule>
    <cfRule type="expression" dxfId="2742" priority="13448">
      <formula>IF(RIGHT(TEXT(AM34,"0.#"),1)=".",TRUE,FALSE)</formula>
    </cfRule>
  </conditionalFormatting>
  <conditionalFormatting sqref="AE33">
    <cfRule type="expression" dxfId="2741" priority="13461">
      <formula>IF(RIGHT(TEXT(AE33,"0.#"),1)=".",FALSE,TRUE)</formula>
    </cfRule>
    <cfRule type="expression" dxfId="2740" priority="13462">
      <formula>IF(RIGHT(TEXT(AE33,"0.#"),1)=".",TRUE,FALSE)</formula>
    </cfRule>
  </conditionalFormatting>
  <conditionalFormatting sqref="AE34">
    <cfRule type="expression" dxfId="2739" priority="13459">
      <formula>IF(RIGHT(TEXT(AE34,"0.#"),1)=".",FALSE,TRUE)</formula>
    </cfRule>
    <cfRule type="expression" dxfId="2738" priority="13460">
      <formula>IF(RIGHT(TEXT(AE34,"0.#"),1)=".",TRUE,FALSE)</formula>
    </cfRule>
  </conditionalFormatting>
  <conditionalFormatting sqref="AI34">
    <cfRule type="expression" dxfId="2737" priority="13457">
      <formula>IF(RIGHT(TEXT(AI34,"0.#"),1)=".",FALSE,TRUE)</formula>
    </cfRule>
    <cfRule type="expression" dxfId="2736" priority="13458">
      <formula>IF(RIGHT(TEXT(AI34,"0.#"),1)=".",TRUE,FALSE)</formula>
    </cfRule>
  </conditionalFormatting>
  <conditionalFormatting sqref="AI33">
    <cfRule type="expression" dxfId="2735" priority="13455">
      <formula>IF(RIGHT(TEXT(AI33,"0.#"),1)=".",FALSE,TRUE)</formula>
    </cfRule>
    <cfRule type="expression" dxfId="2734" priority="13456">
      <formula>IF(RIGHT(TEXT(AI33,"0.#"),1)=".",TRUE,FALSE)</formula>
    </cfRule>
  </conditionalFormatting>
  <conditionalFormatting sqref="AI32">
    <cfRule type="expression" dxfId="2733" priority="13453">
      <formula>IF(RIGHT(TEXT(AI32,"0.#"),1)=".",FALSE,TRUE)</formula>
    </cfRule>
    <cfRule type="expression" dxfId="2732" priority="13454">
      <formula>IF(RIGHT(TEXT(AI32,"0.#"),1)=".",TRUE,FALSE)</formula>
    </cfRule>
  </conditionalFormatting>
  <conditionalFormatting sqref="AM32">
    <cfRule type="expression" dxfId="2731" priority="13451">
      <formula>IF(RIGHT(TEXT(AM32,"0.#"),1)=".",FALSE,TRUE)</formula>
    </cfRule>
    <cfRule type="expression" dxfId="2730" priority="13452">
      <formula>IF(RIGHT(TEXT(AM32,"0.#"),1)=".",TRUE,FALSE)</formula>
    </cfRule>
  </conditionalFormatting>
  <conditionalFormatting sqref="AM33">
    <cfRule type="expression" dxfId="2729" priority="13449">
      <formula>IF(RIGHT(TEXT(AM33,"0.#"),1)=".",FALSE,TRUE)</formula>
    </cfRule>
    <cfRule type="expression" dxfId="2728" priority="13450">
      <formula>IF(RIGHT(TEXT(AM33,"0.#"),1)=".",TRUE,FALSE)</formula>
    </cfRule>
  </conditionalFormatting>
  <conditionalFormatting sqref="AQ32:AQ34">
    <cfRule type="expression" dxfId="2727" priority="13441">
      <formula>IF(RIGHT(TEXT(AQ32,"0.#"),1)=".",FALSE,TRUE)</formula>
    </cfRule>
    <cfRule type="expression" dxfId="2726" priority="13442">
      <formula>IF(RIGHT(TEXT(AQ32,"0.#"),1)=".",TRUE,FALSE)</formula>
    </cfRule>
  </conditionalFormatting>
  <conditionalFormatting sqref="AU32:AU34">
    <cfRule type="expression" dxfId="2725" priority="13439">
      <formula>IF(RIGHT(TEXT(AU32,"0.#"),1)=".",FALSE,TRUE)</formula>
    </cfRule>
    <cfRule type="expression" dxfId="2724" priority="13440">
      <formula>IF(RIGHT(TEXT(AU32,"0.#"),1)=".",TRUE,FALSE)</formula>
    </cfRule>
  </conditionalFormatting>
  <conditionalFormatting sqref="AE53">
    <cfRule type="expression" dxfId="2723" priority="13373">
      <formula>IF(RIGHT(TEXT(AE53,"0.#"),1)=".",FALSE,TRUE)</formula>
    </cfRule>
    <cfRule type="expression" dxfId="2722" priority="13374">
      <formula>IF(RIGHT(TEXT(AE53,"0.#"),1)=".",TRUE,FALSE)</formula>
    </cfRule>
  </conditionalFormatting>
  <conditionalFormatting sqref="AE54">
    <cfRule type="expression" dxfId="2721" priority="13371">
      <formula>IF(RIGHT(TEXT(AE54,"0.#"),1)=".",FALSE,TRUE)</formula>
    </cfRule>
    <cfRule type="expression" dxfId="2720" priority="13372">
      <formula>IF(RIGHT(TEXT(AE54,"0.#"),1)=".",TRUE,FALSE)</formula>
    </cfRule>
  </conditionalFormatting>
  <conditionalFormatting sqref="AI54">
    <cfRule type="expression" dxfId="2719" priority="13365">
      <formula>IF(RIGHT(TEXT(AI54,"0.#"),1)=".",FALSE,TRUE)</formula>
    </cfRule>
    <cfRule type="expression" dxfId="2718" priority="13366">
      <formula>IF(RIGHT(TEXT(AI54,"0.#"),1)=".",TRUE,FALSE)</formula>
    </cfRule>
  </conditionalFormatting>
  <conditionalFormatting sqref="AI53">
    <cfRule type="expression" dxfId="2717" priority="13363">
      <formula>IF(RIGHT(TEXT(AI53,"0.#"),1)=".",FALSE,TRUE)</formula>
    </cfRule>
    <cfRule type="expression" dxfId="2716" priority="13364">
      <formula>IF(RIGHT(TEXT(AI53,"0.#"),1)=".",TRUE,FALSE)</formula>
    </cfRule>
  </conditionalFormatting>
  <conditionalFormatting sqref="AM53">
    <cfRule type="expression" dxfId="2715" priority="13361">
      <formula>IF(RIGHT(TEXT(AM53,"0.#"),1)=".",FALSE,TRUE)</formula>
    </cfRule>
    <cfRule type="expression" dxfId="2714" priority="13362">
      <formula>IF(RIGHT(TEXT(AM53,"0.#"),1)=".",TRUE,FALSE)</formula>
    </cfRule>
  </conditionalFormatting>
  <conditionalFormatting sqref="AM54">
    <cfRule type="expression" dxfId="2713" priority="13359">
      <formula>IF(RIGHT(TEXT(AM54,"0.#"),1)=".",FALSE,TRUE)</formula>
    </cfRule>
    <cfRule type="expression" dxfId="2712" priority="13360">
      <formula>IF(RIGHT(TEXT(AM54,"0.#"),1)=".",TRUE,FALSE)</formula>
    </cfRule>
  </conditionalFormatting>
  <conditionalFormatting sqref="AM55">
    <cfRule type="expression" dxfId="2711" priority="13357">
      <formula>IF(RIGHT(TEXT(AM55,"0.#"),1)=".",FALSE,TRUE)</formula>
    </cfRule>
    <cfRule type="expression" dxfId="2710" priority="13358">
      <formula>IF(RIGHT(TEXT(AM55,"0.#"),1)=".",TRUE,FALSE)</formula>
    </cfRule>
  </conditionalFormatting>
  <conditionalFormatting sqref="AE60">
    <cfRule type="expression" dxfId="2709" priority="13343">
      <formula>IF(RIGHT(TEXT(AE60,"0.#"),1)=".",FALSE,TRUE)</formula>
    </cfRule>
    <cfRule type="expression" dxfId="2708" priority="13344">
      <formula>IF(RIGHT(TEXT(AE60,"0.#"),1)=".",TRUE,FALSE)</formula>
    </cfRule>
  </conditionalFormatting>
  <conditionalFormatting sqref="AE61">
    <cfRule type="expression" dxfId="2707" priority="13341">
      <formula>IF(RIGHT(TEXT(AE61,"0.#"),1)=".",FALSE,TRUE)</formula>
    </cfRule>
    <cfRule type="expression" dxfId="2706" priority="13342">
      <formula>IF(RIGHT(TEXT(AE61,"0.#"),1)=".",TRUE,FALSE)</formula>
    </cfRule>
  </conditionalFormatting>
  <conditionalFormatting sqref="AE62">
    <cfRule type="expression" dxfId="2705" priority="13339">
      <formula>IF(RIGHT(TEXT(AE62,"0.#"),1)=".",FALSE,TRUE)</formula>
    </cfRule>
    <cfRule type="expression" dxfId="2704" priority="13340">
      <formula>IF(RIGHT(TEXT(AE62,"0.#"),1)=".",TRUE,FALSE)</formula>
    </cfRule>
  </conditionalFormatting>
  <conditionalFormatting sqref="AI62">
    <cfRule type="expression" dxfId="2703" priority="13337">
      <formula>IF(RIGHT(TEXT(AI62,"0.#"),1)=".",FALSE,TRUE)</formula>
    </cfRule>
    <cfRule type="expression" dxfId="2702" priority="13338">
      <formula>IF(RIGHT(TEXT(AI62,"0.#"),1)=".",TRUE,FALSE)</formula>
    </cfRule>
  </conditionalFormatting>
  <conditionalFormatting sqref="AI61">
    <cfRule type="expression" dxfId="2701" priority="13335">
      <formula>IF(RIGHT(TEXT(AI61,"0.#"),1)=".",FALSE,TRUE)</formula>
    </cfRule>
    <cfRule type="expression" dxfId="2700" priority="13336">
      <formula>IF(RIGHT(TEXT(AI61,"0.#"),1)=".",TRUE,FALSE)</formula>
    </cfRule>
  </conditionalFormatting>
  <conditionalFormatting sqref="AI60">
    <cfRule type="expression" dxfId="2699" priority="13333">
      <formula>IF(RIGHT(TEXT(AI60,"0.#"),1)=".",FALSE,TRUE)</formula>
    </cfRule>
    <cfRule type="expression" dxfId="2698" priority="13334">
      <formula>IF(RIGHT(TEXT(AI60,"0.#"),1)=".",TRUE,FALSE)</formula>
    </cfRule>
  </conditionalFormatting>
  <conditionalFormatting sqref="AM60">
    <cfRule type="expression" dxfId="2697" priority="13331">
      <formula>IF(RIGHT(TEXT(AM60,"0.#"),1)=".",FALSE,TRUE)</formula>
    </cfRule>
    <cfRule type="expression" dxfId="2696" priority="13332">
      <formula>IF(RIGHT(TEXT(AM60,"0.#"),1)=".",TRUE,FALSE)</formula>
    </cfRule>
  </conditionalFormatting>
  <conditionalFormatting sqref="AM61">
    <cfRule type="expression" dxfId="2695" priority="13329">
      <formula>IF(RIGHT(TEXT(AM61,"0.#"),1)=".",FALSE,TRUE)</formula>
    </cfRule>
    <cfRule type="expression" dxfId="2694" priority="13330">
      <formula>IF(RIGHT(TEXT(AM61,"0.#"),1)=".",TRUE,FALSE)</formula>
    </cfRule>
  </conditionalFormatting>
  <conditionalFormatting sqref="AM62">
    <cfRule type="expression" dxfId="2693" priority="13327">
      <formula>IF(RIGHT(TEXT(AM62,"0.#"),1)=".",FALSE,TRUE)</formula>
    </cfRule>
    <cfRule type="expression" dxfId="2692" priority="13328">
      <formula>IF(RIGHT(TEXT(AM62,"0.#"),1)=".",TRUE,FALSE)</formula>
    </cfRule>
  </conditionalFormatting>
  <conditionalFormatting sqref="AE87">
    <cfRule type="expression" dxfId="2691" priority="13313">
      <formula>IF(RIGHT(TEXT(AE87,"0.#"),1)=".",FALSE,TRUE)</formula>
    </cfRule>
    <cfRule type="expression" dxfId="2690" priority="13314">
      <formula>IF(RIGHT(TEXT(AE87,"0.#"),1)=".",TRUE,FALSE)</formula>
    </cfRule>
  </conditionalFormatting>
  <conditionalFormatting sqref="AE88">
    <cfRule type="expression" dxfId="2689" priority="13311">
      <formula>IF(RIGHT(TEXT(AE88,"0.#"),1)=".",FALSE,TRUE)</formula>
    </cfRule>
    <cfRule type="expression" dxfId="2688" priority="13312">
      <formula>IF(RIGHT(TEXT(AE88,"0.#"),1)=".",TRUE,FALSE)</formula>
    </cfRule>
  </conditionalFormatting>
  <conditionalFormatting sqref="AE89">
    <cfRule type="expression" dxfId="2687" priority="13309">
      <formula>IF(RIGHT(TEXT(AE89,"0.#"),1)=".",FALSE,TRUE)</formula>
    </cfRule>
    <cfRule type="expression" dxfId="2686" priority="13310">
      <formula>IF(RIGHT(TEXT(AE89,"0.#"),1)=".",TRUE,FALSE)</formula>
    </cfRule>
  </conditionalFormatting>
  <conditionalFormatting sqref="AI89">
    <cfRule type="expression" dxfId="2685" priority="13307">
      <formula>IF(RIGHT(TEXT(AI89,"0.#"),1)=".",FALSE,TRUE)</formula>
    </cfRule>
    <cfRule type="expression" dxfId="2684" priority="13308">
      <formula>IF(RIGHT(TEXT(AI89,"0.#"),1)=".",TRUE,FALSE)</formula>
    </cfRule>
  </conditionalFormatting>
  <conditionalFormatting sqref="AI88">
    <cfRule type="expression" dxfId="2683" priority="13305">
      <formula>IF(RIGHT(TEXT(AI88,"0.#"),1)=".",FALSE,TRUE)</formula>
    </cfRule>
    <cfRule type="expression" dxfId="2682" priority="13306">
      <formula>IF(RIGHT(TEXT(AI88,"0.#"),1)=".",TRUE,FALSE)</formula>
    </cfRule>
  </conditionalFormatting>
  <conditionalFormatting sqref="AI87">
    <cfRule type="expression" dxfId="2681" priority="13303">
      <formula>IF(RIGHT(TEXT(AI87,"0.#"),1)=".",FALSE,TRUE)</formula>
    </cfRule>
    <cfRule type="expression" dxfId="2680" priority="13304">
      <formula>IF(RIGHT(TEXT(AI87,"0.#"),1)=".",TRUE,FALSE)</formula>
    </cfRule>
  </conditionalFormatting>
  <conditionalFormatting sqref="AM88">
    <cfRule type="expression" dxfId="2679" priority="13299">
      <formula>IF(RIGHT(TEXT(AM88,"0.#"),1)=".",FALSE,TRUE)</formula>
    </cfRule>
    <cfRule type="expression" dxfId="2678" priority="13300">
      <formula>IF(RIGHT(TEXT(AM88,"0.#"),1)=".",TRUE,FALSE)</formula>
    </cfRule>
  </conditionalFormatting>
  <conditionalFormatting sqref="AM89">
    <cfRule type="expression" dxfId="2677" priority="13297">
      <formula>IF(RIGHT(TEXT(AM89,"0.#"),1)=".",FALSE,TRUE)</formula>
    </cfRule>
    <cfRule type="expression" dxfId="2676" priority="13298">
      <formula>IF(RIGHT(TEXT(AM89,"0.#"),1)=".",TRUE,FALSE)</formula>
    </cfRule>
  </conditionalFormatting>
  <conditionalFormatting sqref="AE92">
    <cfRule type="expression" dxfId="2675" priority="13283">
      <formula>IF(RIGHT(TEXT(AE92,"0.#"),1)=".",FALSE,TRUE)</formula>
    </cfRule>
    <cfRule type="expression" dxfId="2674" priority="13284">
      <formula>IF(RIGHT(TEXT(AE92,"0.#"),1)=".",TRUE,FALSE)</formula>
    </cfRule>
  </conditionalFormatting>
  <conditionalFormatting sqref="AE93">
    <cfRule type="expression" dxfId="2673" priority="13281">
      <formula>IF(RIGHT(TEXT(AE93,"0.#"),1)=".",FALSE,TRUE)</formula>
    </cfRule>
    <cfRule type="expression" dxfId="2672" priority="13282">
      <formula>IF(RIGHT(TEXT(AE93,"0.#"),1)=".",TRUE,FALSE)</formula>
    </cfRule>
  </conditionalFormatting>
  <conditionalFormatting sqref="AE94">
    <cfRule type="expression" dxfId="2671" priority="13279">
      <formula>IF(RIGHT(TEXT(AE94,"0.#"),1)=".",FALSE,TRUE)</formula>
    </cfRule>
    <cfRule type="expression" dxfId="2670" priority="13280">
      <formula>IF(RIGHT(TEXT(AE94,"0.#"),1)=".",TRUE,FALSE)</formula>
    </cfRule>
  </conditionalFormatting>
  <conditionalFormatting sqref="AI94">
    <cfRule type="expression" dxfId="2669" priority="13277">
      <formula>IF(RIGHT(TEXT(AI94,"0.#"),1)=".",FALSE,TRUE)</formula>
    </cfRule>
    <cfRule type="expression" dxfId="2668" priority="13278">
      <formula>IF(RIGHT(TEXT(AI94,"0.#"),1)=".",TRUE,FALSE)</formula>
    </cfRule>
  </conditionalFormatting>
  <conditionalFormatting sqref="AI93">
    <cfRule type="expression" dxfId="2667" priority="13275">
      <formula>IF(RIGHT(TEXT(AI93,"0.#"),1)=".",FALSE,TRUE)</formula>
    </cfRule>
    <cfRule type="expression" dxfId="2666" priority="13276">
      <formula>IF(RIGHT(TEXT(AI93,"0.#"),1)=".",TRUE,FALSE)</formula>
    </cfRule>
  </conditionalFormatting>
  <conditionalFormatting sqref="AI92">
    <cfRule type="expression" dxfId="2665" priority="13273">
      <formula>IF(RIGHT(TEXT(AI92,"0.#"),1)=".",FALSE,TRUE)</formula>
    </cfRule>
    <cfRule type="expression" dxfId="2664" priority="13274">
      <formula>IF(RIGHT(TEXT(AI92,"0.#"),1)=".",TRUE,FALSE)</formula>
    </cfRule>
  </conditionalFormatting>
  <conditionalFormatting sqref="AM92">
    <cfRule type="expression" dxfId="2663" priority="13271">
      <formula>IF(RIGHT(TEXT(AM92,"0.#"),1)=".",FALSE,TRUE)</formula>
    </cfRule>
    <cfRule type="expression" dxfId="2662" priority="13272">
      <formula>IF(RIGHT(TEXT(AM92,"0.#"),1)=".",TRUE,FALSE)</formula>
    </cfRule>
  </conditionalFormatting>
  <conditionalFormatting sqref="AM93">
    <cfRule type="expression" dxfId="2661" priority="13269">
      <formula>IF(RIGHT(TEXT(AM93,"0.#"),1)=".",FALSE,TRUE)</formula>
    </cfRule>
    <cfRule type="expression" dxfId="2660" priority="13270">
      <formula>IF(RIGHT(TEXT(AM93,"0.#"),1)=".",TRUE,FALSE)</formula>
    </cfRule>
  </conditionalFormatting>
  <conditionalFormatting sqref="AM94">
    <cfRule type="expression" dxfId="2659" priority="13267">
      <formula>IF(RIGHT(TEXT(AM94,"0.#"),1)=".",FALSE,TRUE)</formula>
    </cfRule>
    <cfRule type="expression" dxfId="2658" priority="13268">
      <formula>IF(RIGHT(TEXT(AM94,"0.#"),1)=".",TRUE,FALSE)</formula>
    </cfRule>
  </conditionalFormatting>
  <conditionalFormatting sqref="AE97">
    <cfRule type="expression" dxfId="2657" priority="13253">
      <formula>IF(RIGHT(TEXT(AE97,"0.#"),1)=".",FALSE,TRUE)</formula>
    </cfRule>
    <cfRule type="expression" dxfId="2656" priority="13254">
      <formula>IF(RIGHT(TEXT(AE97,"0.#"),1)=".",TRUE,FALSE)</formula>
    </cfRule>
  </conditionalFormatting>
  <conditionalFormatting sqref="AE98">
    <cfRule type="expression" dxfId="2655" priority="13251">
      <formula>IF(RIGHT(TEXT(AE98,"0.#"),1)=".",FALSE,TRUE)</formula>
    </cfRule>
    <cfRule type="expression" dxfId="2654" priority="13252">
      <formula>IF(RIGHT(TEXT(AE98,"0.#"),1)=".",TRUE,FALSE)</formula>
    </cfRule>
  </conditionalFormatting>
  <conditionalFormatting sqref="AE99">
    <cfRule type="expression" dxfId="2653" priority="13249">
      <formula>IF(RIGHT(TEXT(AE99,"0.#"),1)=".",FALSE,TRUE)</formula>
    </cfRule>
    <cfRule type="expression" dxfId="2652" priority="13250">
      <formula>IF(RIGHT(TEXT(AE99,"0.#"),1)=".",TRUE,FALSE)</formula>
    </cfRule>
  </conditionalFormatting>
  <conditionalFormatting sqref="AI99">
    <cfRule type="expression" dxfId="2651" priority="13247">
      <formula>IF(RIGHT(TEXT(AI99,"0.#"),1)=".",FALSE,TRUE)</formula>
    </cfRule>
    <cfRule type="expression" dxfId="2650" priority="13248">
      <formula>IF(RIGHT(TEXT(AI99,"0.#"),1)=".",TRUE,FALSE)</formula>
    </cfRule>
  </conditionalFormatting>
  <conditionalFormatting sqref="AI98">
    <cfRule type="expression" dxfId="2649" priority="13245">
      <formula>IF(RIGHT(TEXT(AI98,"0.#"),1)=".",FALSE,TRUE)</formula>
    </cfRule>
    <cfRule type="expression" dxfId="2648" priority="13246">
      <formula>IF(RIGHT(TEXT(AI98,"0.#"),1)=".",TRUE,FALSE)</formula>
    </cfRule>
  </conditionalFormatting>
  <conditionalFormatting sqref="AI97">
    <cfRule type="expression" dxfId="2647" priority="13243">
      <formula>IF(RIGHT(TEXT(AI97,"0.#"),1)=".",FALSE,TRUE)</formula>
    </cfRule>
    <cfRule type="expression" dxfId="2646" priority="13244">
      <formula>IF(RIGHT(TEXT(AI97,"0.#"),1)=".",TRUE,FALSE)</formula>
    </cfRule>
  </conditionalFormatting>
  <conditionalFormatting sqref="AM97">
    <cfRule type="expression" dxfId="2645" priority="13241">
      <formula>IF(RIGHT(TEXT(AM97,"0.#"),1)=".",FALSE,TRUE)</formula>
    </cfRule>
    <cfRule type="expression" dxfId="2644" priority="13242">
      <formula>IF(RIGHT(TEXT(AM97,"0.#"),1)=".",TRUE,FALSE)</formula>
    </cfRule>
  </conditionalFormatting>
  <conditionalFormatting sqref="AM98">
    <cfRule type="expression" dxfId="2643" priority="13239">
      <formula>IF(RIGHT(TEXT(AM98,"0.#"),1)=".",FALSE,TRUE)</formula>
    </cfRule>
    <cfRule type="expression" dxfId="2642" priority="13240">
      <formula>IF(RIGHT(TEXT(AM98,"0.#"),1)=".",TRUE,FALSE)</formula>
    </cfRule>
  </conditionalFormatting>
  <conditionalFormatting sqref="AM99">
    <cfRule type="expression" dxfId="2641" priority="13237">
      <formula>IF(RIGHT(TEXT(AM99,"0.#"),1)=".",FALSE,TRUE)</formula>
    </cfRule>
    <cfRule type="expression" dxfId="2640" priority="13238">
      <formula>IF(RIGHT(TEXT(AM99,"0.#"),1)=".",TRUE,FALSE)</formula>
    </cfRule>
  </conditionalFormatting>
  <conditionalFormatting sqref="AI101">
    <cfRule type="expression" dxfId="2639" priority="13223">
      <formula>IF(RIGHT(TEXT(AI101,"0.#"),1)=".",FALSE,TRUE)</formula>
    </cfRule>
    <cfRule type="expression" dxfId="2638" priority="13224">
      <formula>IF(RIGHT(TEXT(AI101,"0.#"),1)=".",TRUE,FALSE)</formula>
    </cfRule>
  </conditionalFormatting>
  <conditionalFormatting sqref="AM101">
    <cfRule type="expression" dxfId="2637" priority="13221">
      <formula>IF(RIGHT(TEXT(AM101,"0.#"),1)=".",FALSE,TRUE)</formula>
    </cfRule>
    <cfRule type="expression" dxfId="2636" priority="13222">
      <formula>IF(RIGHT(TEXT(AM101,"0.#"),1)=".",TRUE,FALSE)</formula>
    </cfRule>
  </conditionalFormatting>
  <conditionalFormatting sqref="AE102">
    <cfRule type="expression" dxfId="2635" priority="13219">
      <formula>IF(RIGHT(TEXT(AE102,"0.#"),1)=".",FALSE,TRUE)</formula>
    </cfRule>
    <cfRule type="expression" dxfId="2634" priority="13220">
      <formula>IF(RIGHT(TEXT(AE102,"0.#"),1)=".",TRUE,FALSE)</formula>
    </cfRule>
  </conditionalFormatting>
  <conditionalFormatting sqref="AI102">
    <cfRule type="expression" dxfId="2633" priority="13217">
      <formula>IF(RIGHT(TEXT(AI102,"0.#"),1)=".",FALSE,TRUE)</formula>
    </cfRule>
    <cfRule type="expression" dxfId="2632" priority="13218">
      <formula>IF(RIGHT(TEXT(AI102,"0.#"),1)=".",TRUE,FALSE)</formula>
    </cfRule>
  </conditionalFormatting>
  <conditionalFormatting sqref="AM102">
    <cfRule type="expression" dxfId="2631" priority="13215">
      <formula>IF(RIGHT(TEXT(AM102,"0.#"),1)=".",FALSE,TRUE)</formula>
    </cfRule>
    <cfRule type="expression" dxfId="2630" priority="13216">
      <formula>IF(RIGHT(TEXT(AM102,"0.#"),1)=".",TRUE,FALSE)</formula>
    </cfRule>
  </conditionalFormatting>
  <conditionalFormatting sqref="AQ102">
    <cfRule type="expression" dxfId="2629" priority="13213">
      <formula>IF(RIGHT(TEXT(AQ102,"0.#"),1)=".",FALSE,TRUE)</formula>
    </cfRule>
    <cfRule type="expression" dxfId="2628" priority="13214">
      <formula>IF(RIGHT(TEXT(AQ102,"0.#"),1)=".",TRUE,FALSE)</formula>
    </cfRule>
  </conditionalFormatting>
  <conditionalFormatting sqref="AE104">
    <cfRule type="expression" dxfId="2627" priority="13211">
      <formula>IF(RIGHT(TEXT(AE104,"0.#"),1)=".",FALSE,TRUE)</formula>
    </cfRule>
    <cfRule type="expression" dxfId="2626" priority="13212">
      <formula>IF(RIGHT(TEXT(AE104,"0.#"),1)=".",TRUE,FALSE)</formula>
    </cfRule>
  </conditionalFormatting>
  <conditionalFormatting sqref="AI104">
    <cfRule type="expression" dxfId="2625" priority="13209">
      <formula>IF(RIGHT(TEXT(AI104,"0.#"),1)=".",FALSE,TRUE)</formula>
    </cfRule>
    <cfRule type="expression" dxfId="2624" priority="13210">
      <formula>IF(RIGHT(TEXT(AI104,"0.#"),1)=".",TRUE,FALSE)</formula>
    </cfRule>
  </conditionalFormatting>
  <conditionalFormatting sqref="AM104">
    <cfRule type="expression" dxfId="2623" priority="13207">
      <formula>IF(RIGHT(TEXT(AM104,"0.#"),1)=".",FALSE,TRUE)</formula>
    </cfRule>
    <cfRule type="expression" dxfId="2622" priority="13208">
      <formula>IF(RIGHT(TEXT(AM104,"0.#"),1)=".",TRUE,FALSE)</formula>
    </cfRule>
  </conditionalFormatting>
  <conditionalFormatting sqref="AE105">
    <cfRule type="expression" dxfId="2621" priority="13205">
      <formula>IF(RIGHT(TEXT(AE105,"0.#"),1)=".",FALSE,TRUE)</formula>
    </cfRule>
    <cfRule type="expression" dxfId="2620" priority="13206">
      <formula>IF(RIGHT(TEXT(AE105,"0.#"),1)=".",TRUE,FALSE)</formula>
    </cfRule>
  </conditionalFormatting>
  <conditionalFormatting sqref="AI105">
    <cfRule type="expression" dxfId="2619" priority="13203">
      <formula>IF(RIGHT(TEXT(AI105,"0.#"),1)=".",FALSE,TRUE)</formula>
    </cfRule>
    <cfRule type="expression" dxfId="2618" priority="13204">
      <formula>IF(RIGHT(TEXT(AI105,"0.#"),1)=".",TRUE,FALSE)</formula>
    </cfRule>
  </conditionalFormatting>
  <conditionalFormatting sqref="AM105">
    <cfRule type="expression" dxfId="2617" priority="13201">
      <formula>IF(RIGHT(TEXT(AM105,"0.#"),1)=".",FALSE,TRUE)</formula>
    </cfRule>
    <cfRule type="expression" dxfId="2616" priority="13202">
      <formula>IF(RIGHT(TEXT(AM105,"0.#"),1)=".",TRUE,FALSE)</formula>
    </cfRule>
  </conditionalFormatting>
  <conditionalFormatting sqref="AE107">
    <cfRule type="expression" dxfId="2615" priority="13197">
      <formula>IF(RIGHT(TEXT(AE107,"0.#"),1)=".",FALSE,TRUE)</formula>
    </cfRule>
    <cfRule type="expression" dxfId="2614" priority="13198">
      <formula>IF(RIGHT(TEXT(AE107,"0.#"),1)=".",TRUE,FALSE)</formula>
    </cfRule>
  </conditionalFormatting>
  <conditionalFormatting sqref="AI107">
    <cfRule type="expression" dxfId="2613" priority="13195">
      <formula>IF(RIGHT(TEXT(AI107,"0.#"),1)=".",FALSE,TRUE)</formula>
    </cfRule>
    <cfRule type="expression" dxfId="2612" priority="13196">
      <formula>IF(RIGHT(TEXT(AI107,"0.#"),1)=".",TRUE,FALSE)</formula>
    </cfRule>
  </conditionalFormatting>
  <conditionalFormatting sqref="AM107">
    <cfRule type="expression" dxfId="2611" priority="13193">
      <formula>IF(RIGHT(TEXT(AM107,"0.#"),1)=".",FALSE,TRUE)</formula>
    </cfRule>
    <cfRule type="expression" dxfId="2610" priority="13194">
      <formula>IF(RIGHT(TEXT(AM107,"0.#"),1)=".",TRUE,FALSE)</formula>
    </cfRule>
  </conditionalFormatting>
  <conditionalFormatting sqref="AE108">
    <cfRule type="expression" dxfId="2609" priority="13191">
      <formula>IF(RIGHT(TEXT(AE108,"0.#"),1)=".",FALSE,TRUE)</formula>
    </cfRule>
    <cfRule type="expression" dxfId="2608" priority="13192">
      <formula>IF(RIGHT(TEXT(AE108,"0.#"),1)=".",TRUE,FALSE)</formula>
    </cfRule>
  </conditionalFormatting>
  <conditionalFormatting sqref="AI108">
    <cfRule type="expression" dxfId="2607" priority="13189">
      <formula>IF(RIGHT(TEXT(AI108,"0.#"),1)=".",FALSE,TRUE)</formula>
    </cfRule>
    <cfRule type="expression" dxfId="2606" priority="13190">
      <formula>IF(RIGHT(TEXT(AI108,"0.#"),1)=".",TRUE,FALSE)</formula>
    </cfRule>
  </conditionalFormatting>
  <conditionalFormatting sqref="AM108">
    <cfRule type="expression" dxfId="2605" priority="13187">
      <formula>IF(RIGHT(TEXT(AM108,"0.#"),1)=".",FALSE,TRUE)</formula>
    </cfRule>
    <cfRule type="expression" dxfId="2604" priority="13188">
      <formula>IF(RIGHT(TEXT(AM108,"0.#"),1)=".",TRUE,FALSE)</formula>
    </cfRule>
  </conditionalFormatting>
  <conditionalFormatting sqref="AE110">
    <cfRule type="expression" dxfId="2603" priority="13183">
      <formula>IF(RIGHT(TEXT(AE110,"0.#"),1)=".",FALSE,TRUE)</formula>
    </cfRule>
    <cfRule type="expression" dxfId="2602" priority="13184">
      <formula>IF(RIGHT(TEXT(AE110,"0.#"),1)=".",TRUE,FALSE)</formula>
    </cfRule>
  </conditionalFormatting>
  <conditionalFormatting sqref="AI110">
    <cfRule type="expression" dxfId="2601" priority="13181">
      <formula>IF(RIGHT(TEXT(AI110,"0.#"),1)=".",FALSE,TRUE)</formula>
    </cfRule>
    <cfRule type="expression" dxfId="2600" priority="13182">
      <formula>IF(RIGHT(TEXT(AI110,"0.#"),1)=".",TRUE,FALSE)</formula>
    </cfRule>
  </conditionalFormatting>
  <conditionalFormatting sqref="AM110">
    <cfRule type="expression" dxfId="2599" priority="13179">
      <formula>IF(RIGHT(TEXT(AM110,"0.#"),1)=".",FALSE,TRUE)</formula>
    </cfRule>
    <cfRule type="expression" dxfId="2598" priority="13180">
      <formula>IF(RIGHT(TEXT(AM110,"0.#"),1)=".",TRUE,FALSE)</formula>
    </cfRule>
  </conditionalFormatting>
  <conditionalFormatting sqref="AE111">
    <cfRule type="expression" dxfId="2597" priority="13177">
      <formula>IF(RIGHT(TEXT(AE111,"0.#"),1)=".",FALSE,TRUE)</formula>
    </cfRule>
    <cfRule type="expression" dxfId="2596" priority="13178">
      <formula>IF(RIGHT(TEXT(AE111,"0.#"),1)=".",TRUE,FALSE)</formula>
    </cfRule>
  </conditionalFormatting>
  <conditionalFormatting sqref="AI111">
    <cfRule type="expression" dxfId="2595" priority="13175">
      <formula>IF(RIGHT(TEXT(AI111,"0.#"),1)=".",FALSE,TRUE)</formula>
    </cfRule>
    <cfRule type="expression" dxfId="2594" priority="13176">
      <formula>IF(RIGHT(TEXT(AI111,"0.#"),1)=".",TRUE,FALSE)</formula>
    </cfRule>
  </conditionalFormatting>
  <conditionalFormatting sqref="AM111">
    <cfRule type="expression" dxfId="2593" priority="13173">
      <formula>IF(RIGHT(TEXT(AM111,"0.#"),1)=".",FALSE,TRUE)</formula>
    </cfRule>
    <cfRule type="expression" dxfId="2592" priority="13174">
      <formula>IF(RIGHT(TEXT(AM111,"0.#"),1)=".",TRUE,FALSE)</formula>
    </cfRule>
  </conditionalFormatting>
  <conditionalFormatting sqref="AE113">
    <cfRule type="expression" dxfId="2591" priority="13169">
      <formula>IF(RIGHT(TEXT(AE113,"0.#"),1)=".",FALSE,TRUE)</formula>
    </cfRule>
    <cfRule type="expression" dxfId="2590" priority="13170">
      <formula>IF(RIGHT(TEXT(AE113,"0.#"),1)=".",TRUE,FALSE)</formula>
    </cfRule>
  </conditionalFormatting>
  <conditionalFormatting sqref="AI113">
    <cfRule type="expression" dxfId="2589" priority="13167">
      <formula>IF(RIGHT(TEXT(AI113,"0.#"),1)=".",FALSE,TRUE)</formula>
    </cfRule>
    <cfRule type="expression" dxfId="2588" priority="13168">
      <formula>IF(RIGHT(TEXT(AI113,"0.#"),1)=".",TRUE,FALSE)</formula>
    </cfRule>
  </conditionalFormatting>
  <conditionalFormatting sqref="AM113">
    <cfRule type="expression" dxfId="2587" priority="13165">
      <formula>IF(RIGHT(TEXT(AM113,"0.#"),1)=".",FALSE,TRUE)</formula>
    </cfRule>
    <cfRule type="expression" dxfId="2586" priority="13166">
      <formula>IF(RIGHT(TEXT(AM113,"0.#"),1)=".",TRUE,FALSE)</formula>
    </cfRule>
  </conditionalFormatting>
  <conditionalFormatting sqref="AE114">
    <cfRule type="expression" dxfId="2585" priority="13163">
      <formula>IF(RIGHT(TEXT(AE114,"0.#"),1)=".",FALSE,TRUE)</formula>
    </cfRule>
    <cfRule type="expression" dxfId="2584" priority="13164">
      <formula>IF(RIGHT(TEXT(AE114,"0.#"),1)=".",TRUE,FALSE)</formula>
    </cfRule>
  </conditionalFormatting>
  <conditionalFormatting sqref="AI114">
    <cfRule type="expression" dxfId="2583" priority="13161">
      <formula>IF(RIGHT(TEXT(AI114,"0.#"),1)=".",FALSE,TRUE)</formula>
    </cfRule>
    <cfRule type="expression" dxfId="2582" priority="13162">
      <formula>IF(RIGHT(TEXT(AI114,"0.#"),1)=".",TRUE,FALSE)</formula>
    </cfRule>
  </conditionalFormatting>
  <conditionalFormatting sqref="AM114">
    <cfRule type="expression" dxfId="2581" priority="13159">
      <formula>IF(RIGHT(TEXT(AM114,"0.#"),1)=".",FALSE,TRUE)</formula>
    </cfRule>
    <cfRule type="expression" dxfId="2580" priority="13160">
      <formula>IF(RIGHT(TEXT(AM114,"0.#"),1)=".",TRUE,FALSE)</formula>
    </cfRule>
  </conditionalFormatting>
  <conditionalFormatting sqref="AE116 AQ116">
    <cfRule type="expression" dxfId="2579" priority="13155">
      <formula>IF(RIGHT(TEXT(AE116,"0.#"),1)=".",FALSE,TRUE)</formula>
    </cfRule>
    <cfRule type="expression" dxfId="2578" priority="13156">
      <formula>IF(RIGHT(TEXT(AE116,"0.#"),1)=".",TRUE,FALSE)</formula>
    </cfRule>
  </conditionalFormatting>
  <conditionalFormatting sqref="AI116">
    <cfRule type="expression" dxfId="2577" priority="13153">
      <formula>IF(RIGHT(TEXT(AI116,"0.#"),1)=".",FALSE,TRUE)</formula>
    </cfRule>
    <cfRule type="expression" dxfId="2576" priority="13154">
      <formula>IF(RIGHT(TEXT(AI116,"0.#"),1)=".",TRUE,FALSE)</formula>
    </cfRule>
  </conditionalFormatting>
  <conditionalFormatting sqref="AM116">
    <cfRule type="expression" dxfId="2575" priority="13151">
      <formula>IF(RIGHT(TEXT(AM116,"0.#"),1)=".",FALSE,TRUE)</formula>
    </cfRule>
    <cfRule type="expression" dxfId="2574" priority="13152">
      <formula>IF(RIGHT(TEXT(AM116,"0.#"),1)=".",TRUE,FALSE)</formula>
    </cfRule>
  </conditionalFormatting>
  <conditionalFormatting sqref="AE117 AM117">
    <cfRule type="expression" dxfId="2573" priority="13149">
      <formula>IF(RIGHT(TEXT(AE117,"0.#"),1)=".",FALSE,TRUE)</formula>
    </cfRule>
    <cfRule type="expression" dxfId="2572" priority="13150">
      <formula>IF(RIGHT(TEXT(AE117,"0.#"),1)=".",TRUE,FALSE)</formula>
    </cfRule>
  </conditionalFormatting>
  <conditionalFormatting sqref="AI117">
    <cfRule type="expression" dxfId="2571" priority="13147">
      <formula>IF(RIGHT(TEXT(AI117,"0.#"),1)=".",FALSE,TRUE)</formula>
    </cfRule>
    <cfRule type="expression" dxfId="2570" priority="13148">
      <formula>IF(RIGHT(TEXT(AI117,"0.#"),1)=".",TRUE,FALSE)</formula>
    </cfRule>
  </conditionalFormatting>
  <conditionalFormatting sqref="AQ117">
    <cfRule type="expression" dxfId="2569" priority="13143">
      <formula>IF(RIGHT(TEXT(AQ117,"0.#"),1)=".",FALSE,TRUE)</formula>
    </cfRule>
    <cfRule type="expression" dxfId="2568" priority="13144">
      <formula>IF(RIGHT(TEXT(AQ117,"0.#"),1)=".",TRUE,FALSE)</formula>
    </cfRule>
  </conditionalFormatting>
  <conditionalFormatting sqref="AE119 AQ119">
    <cfRule type="expression" dxfId="2567" priority="13141">
      <formula>IF(RIGHT(TEXT(AE119,"0.#"),1)=".",FALSE,TRUE)</formula>
    </cfRule>
    <cfRule type="expression" dxfId="2566" priority="13142">
      <formula>IF(RIGHT(TEXT(AE119,"0.#"),1)=".",TRUE,FALSE)</formula>
    </cfRule>
  </conditionalFormatting>
  <conditionalFormatting sqref="AI119">
    <cfRule type="expression" dxfId="2565" priority="13139">
      <formula>IF(RIGHT(TEXT(AI119,"0.#"),1)=".",FALSE,TRUE)</formula>
    </cfRule>
    <cfRule type="expression" dxfId="2564" priority="13140">
      <formula>IF(RIGHT(TEXT(AI119,"0.#"),1)=".",TRUE,FALSE)</formula>
    </cfRule>
  </conditionalFormatting>
  <conditionalFormatting sqref="AM119">
    <cfRule type="expression" dxfId="2563" priority="13137">
      <formula>IF(RIGHT(TEXT(AM119,"0.#"),1)=".",FALSE,TRUE)</formula>
    </cfRule>
    <cfRule type="expression" dxfId="2562" priority="13138">
      <formula>IF(RIGHT(TEXT(AM119,"0.#"),1)=".",TRUE,FALSE)</formula>
    </cfRule>
  </conditionalFormatting>
  <conditionalFormatting sqref="AQ120">
    <cfRule type="expression" dxfId="2561" priority="13129">
      <formula>IF(RIGHT(TEXT(AQ120,"0.#"),1)=".",FALSE,TRUE)</formula>
    </cfRule>
    <cfRule type="expression" dxfId="2560" priority="13130">
      <formula>IF(RIGHT(TEXT(AQ120,"0.#"),1)=".",TRUE,FALSE)</formula>
    </cfRule>
  </conditionalFormatting>
  <conditionalFormatting sqref="AE122 AQ122">
    <cfRule type="expression" dxfId="2559" priority="13127">
      <formula>IF(RIGHT(TEXT(AE122,"0.#"),1)=".",FALSE,TRUE)</formula>
    </cfRule>
    <cfRule type="expression" dxfId="2558" priority="13128">
      <formula>IF(RIGHT(TEXT(AE122,"0.#"),1)=".",TRUE,FALSE)</formula>
    </cfRule>
  </conditionalFormatting>
  <conditionalFormatting sqref="AI122">
    <cfRule type="expression" dxfId="2557" priority="13125">
      <formula>IF(RIGHT(TEXT(AI122,"0.#"),1)=".",FALSE,TRUE)</formula>
    </cfRule>
    <cfRule type="expression" dxfId="2556" priority="13126">
      <formula>IF(RIGHT(TEXT(AI122,"0.#"),1)=".",TRUE,FALSE)</formula>
    </cfRule>
  </conditionalFormatting>
  <conditionalFormatting sqref="AM122">
    <cfRule type="expression" dxfId="2555" priority="13123">
      <formula>IF(RIGHT(TEXT(AM122,"0.#"),1)=".",FALSE,TRUE)</formula>
    </cfRule>
    <cfRule type="expression" dxfId="2554" priority="13124">
      <formula>IF(RIGHT(TEXT(AM122,"0.#"),1)=".",TRUE,FALSE)</formula>
    </cfRule>
  </conditionalFormatting>
  <conditionalFormatting sqref="AQ123">
    <cfRule type="expression" dxfId="2553" priority="13115">
      <formula>IF(RIGHT(TEXT(AQ123,"0.#"),1)=".",FALSE,TRUE)</formula>
    </cfRule>
    <cfRule type="expression" dxfId="2552" priority="13116">
      <formula>IF(RIGHT(TEXT(AQ123,"0.#"),1)=".",TRUE,FALSE)</formula>
    </cfRule>
  </conditionalFormatting>
  <conditionalFormatting sqref="AE125 AQ125">
    <cfRule type="expression" dxfId="2551" priority="13113">
      <formula>IF(RIGHT(TEXT(AE125,"0.#"),1)=".",FALSE,TRUE)</formula>
    </cfRule>
    <cfRule type="expression" dxfId="2550" priority="13114">
      <formula>IF(RIGHT(TEXT(AE125,"0.#"),1)=".",TRUE,FALSE)</formula>
    </cfRule>
  </conditionalFormatting>
  <conditionalFormatting sqref="AI125">
    <cfRule type="expression" dxfId="2549" priority="13111">
      <formula>IF(RIGHT(TEXT(AI125,"0.#"),1)=".",FALSE,TRUE)</formula>
    </cfRule>
    <cfRule type="expression" dxfId="2548" priority="13112">
      <formula>IF(RIGHT(TEXT(AI125,"0.#"),1)=".",TRUE,FALSE)</formula>
    </cfRule>
  </conditionalFormatting>
  <conditionalFormatting sqref="AM125">
    <cfRule type="expression" dxfId="2547" priority="13109">
      <formula>IF(RIGHT(TEXT(AM125,"0.#"),1)=".",FALSE,TRUE)</formula>
    </cfRule>
    <cfRule type="expression" dxfId="2546" priority="13110">
      <formula>IF(RIGHT(TEXT(AM125,"0.#"),1)=".",TRUE,FALSE)</formula>
    </cfRule>
  </conditionalFormatting>
  <conditionalFormatting sqref="AQ126">
    <cfRule type="expression" dxfId="2545" priority="13101">
      <formula>IF(RIGHT(TEXT(AQ126,"0.#"),1)=".",FALSE,TRUE)</formula>
    </cfRule>
    <cfRule type="expression" dxfId="2544" priority="13102">
      <formula>IF(RIGHT(TEXT(AQ126,"0.#"),1)=".",TRUE,FALSE)</formula>
    </cfRule>
  </conditionalFormatting>
  <conditionalFormatting sqref="AE128 AQ128">
    <cfRule type="expression" dxfId="2543" priority="13099">
      <formula>IF(RIGHT(TEXT(AE128,"0.#"),1)=".",FALSE,TRUE)</formula>
    </cfRule>
    <cfRule type="expression" dxfId="2542" priority="13100">
      <formula>IF(RIGHT(TEXT(AE128,"0.#"),1)=".",TRUE,FALSE)</formula>
    </cfRule>
  </conditionalFormatting>
  <conditionalFormatting sqref="AI128">
    <cfRule type="expression" dxfId="2541" priority="13097">
      <formula>IF(RIGHT(TEXT(AI128,"0.#"),1)=".",FALSE,TRUE)</formula>
    </cfRule>
    <cfRule type="expression" dxfId="2540" priority="13098">
      <formula>IF(RIGHT(TEXT(AI128,"0.#"),1)=".",TRUE,FALSE)</formula>
    </cfRule>
  </conditionalFormatting>
  <conditionalFormatting sqref="AM128">
    <cfRule type="expression" dxfId="2539" priority="13095">
      <formula>IF(RIGHT(TEXT(AM128,"0.#"),1)=".",FALSE,TRUE)</formula>
    </cfRule>
    <cfRule type="expression" dxfId="2538" priority="13096">
      <formula>IF(RIGHT(TEXT(AM128,"0.#"),1)=".",TRUE,FALSE)</formula>
    </cfRule>
  </conditionalFormatting>
  <conditionalFormatting sqref="AQ129">
    <cfRule type="expression" dxfId="2537" priority="13087">
      <formula>IF(RIGHT(TEXT(AQ129,"0.#"),1)=".",FALSE,TRUE)</formula>
    </cfRule>
    <cfRule type="expression" dxfId="2536" priority="13088">
      <formula>IF(RIGHT(TEXT(AQ129,"0.#"),1)=".",TRUE,FALSE)</formula>
    </cfRule>
  </conditionalFormatting>
  <conditionalFormatting sqref="AE75">
    <cfRule type="expression" dxfId="2535" priority="13085">
      <formula>IF(RIGHT(TEXT(AE75,"0.#"),1)=".",FALSE,TRUE)</formula>
    </cfRule>
    <cfRule type="expression" dxfId="2534" priority="13086">
      <formula>IF(RIGHT(TEXT(AE75,"0.#"),1)=".",TRUE,FALSE)</formula>
    </cfRule>
  </conditionalFormatting>
  <conditionalFormatting sqref="AE76">
    <cfRule type="expression" dxfId="2533" priority="13083">
      <formula>IF(RIGHT(TEXT(AE76,"0.#"),1)=".",FALSE,TRUE)</formula>
    </cfRule>
    <cfRule type="expression" dxfId="2532" priority="13084">
      <formula>IF(RIGHT(TEXT(AE76,"0.#"),1)=".",TRUE,FALSE)</formula>
    </cfRule>
  </conditionalFormatting>
  <conditionalFormatting sqref="AE77">
    <cfRule type="expression" dxfId="2531" priority="13081">
      <formula>IF(RIGHT(TEXT(AE77,"0.#"),1)=".",FALSE,TRUE)</formula>
    </cfRule>
    <cfRule type="expression" dxfId="2530" priority="13082">
      <formula>IF(RIGHT(TEXT(AE77,"0.#"),1)=".",TRUE,FALSE)</formula>
    </cfRule>
  </conditionalFormatting>
  <conditionalFormatting sqref="AI77">
    <cfRule type="expression" dxfId="2529" priority="13079">
      <formula>IF(RIGHT(TEXT(AI77,"0.#"),1)=".",FALSE,TRUE)</formula>
    </cfRule>
    <cfRule type="expression" dxfId="2528" priority="13080">
      <formula>IF(RIGHT(TEXT(AI77,"0.#"),1)=".",TRUE,FALSE)</formula>
    </cfRule>
  </conditionalFormatting>
  <conditionalFormatting sqref="AI76">
    <cfRule type="expression" dxfId="2527" priority="13077">
      <formula>IF(RIGHT(TEXT(AI76,"0.#"),1)=".",FALSE,TRUE)</formula>
    </cfRule>
    <cfRule type="expression" dxfId="2526" priority="13078">
      <formula>IF(RIGHT(TEXT(AI76,"0.#"),1)=".",TRUE,FALSE)</formula>
    </cfRule>
  </conditionalFormatting>
  <conditionalFormatting sqref="AI75">
    <cfRule type="expression" dxfId="2525" priority="13075">
      <formula>IF(RIGHT(TEXT(AI75,"0.#"),1)=".",FALSE,TRUE)</formula>
    </cfRule>
    <cfRule type="expression" dxfId="2524" priority="13076">
      <formula>IF(RIGHT(TEXT(AI75,"0.#"),1)=".",TRUE,FALSE)</formula>
    </cfRule>
  </conditionalFormatting>
  <conditionalFormatting sqref="AM75">
    <cfRule type="expression" dxfId="2523" priority="13073">
      <formula>IF(RIGHT(TEXT(AM75,"0.#"),1)=".",FALSE,TRUE)</formula>
    </cfRule>
    <cfRule type="expression" dxfId="2522" priority="13074">
      <formula>IF(RIGHT(TEXT(AM75,"0.#"),1)=".",TRUE,FALSE)</formula>
    </cfRule>
  </conditionalFormatting>
  <conditionalFormatting sqref="AM76">
    <cfRule type="expression" dxfId="2521" priority="13071">
      <formula>IF(RIGHT(TEXT(AM76,"0.#"),1)=".",FALSE,TRUE)</formula>
    </cfRule>
    <cfRule type="expression" dxfId="2520" priority="13072">
      <formula>IF(RIGHT(TEXT(AM76,"0.#"),1)=".",TRUE,FALSE)</formula>
    </cfRule>
  </conditionalFormatting>
  <conditionalFormatting sqref="AM77">
    <cfRule type="expression" dxfId="2519" priority="13069">
      <formula>IF(RIGHT(TEXT(AM77,"0.#"),1)=".",FALSE,TRUE)</formula>
    </cfRule>
    <cfRule type="expression" dxfId="2518" priority="13070">
      <formula>IF(RIGHT(TEXT(AM77,"0.#"),1)=".",TRUE,FALSE)</formula>
    </cfRule>
  </conditionalFormatting>
  <conditionalFormatting sqref="AE134:AE135 AI134:AI135 AM134:AM135 AQ134:AQ135 AU134:AU135">
    <cfRule type="expression" dxfId="2517" priority="13055">
      <formula>IF(RIGHT(TEXT(AE134,"0.#"),1)=".",FALSE,TRUE)</formula>
    </cfRule>
    <cfRule type="expression" dxfId="2516" priority="13056">
      <formula>IF(RIGHT(TEXT(AE134,"0.#"),1)=".",TRUE,FALSE)</formula>
    </cfRule>
  </conditionalFormatting>
  <conditionalFormatting sqref="AE433">
    <cfRule type="expression" dxfId="2515" priority="13025">
      <formula>IF(RIGHT(TEXT(AE433,"0.#"),1)=".",FALSE,TRUE)</formula>
    </cfRule>
    <cfRule type="expression" dxfId="2514" priority="13026">
      <formula>IF(RIGHT(TEXT(AE433,"0.#"),1)=".",TRUE,FALSE)</formula>
    </cfRule>
  </conditionalFormatting>
  <conditionalFormatting sqref="AE434">
    <cfRule type="expression" dxfId="2513" priority="13023">
      <formula>IF(RIGHT(TEXT(AE434,"0.#"),1)=".",FALSE,TRUE)</formula>
    </cfRule>
    <cfRule type="expression" dxfId="2512" priority="13024">
      <formula>IF(RIGHT(TEXT(AE434,"0.#"),1)=".",TRUE,FALSE)</formula>
    </cfRule>
  </conditionalFormatting>
  <conditionalFormatting sqref="AE435">
    <cfRule type="expression" dxfId="2511" priority="13021">
      <formula>IF(RIGHT(TEXT(AE435,"0.#"),1)=".",FALSE,TRUE)</formula>
    </cfRule>
    <cfRule type="expression" dxfId="2510" priority="13022">
      <formula>IF(RIGHT(TEXT(AE435,"0.#"),1)=".",TRUE,FALSE)</formula>
    </cfRule>
  </conditionalFormatting>
  <conditionalFormatting sqref="AU433">
    <cfRule type="expression" dxfId="2509" priority="13001">
      <formula>IF(RIGHT(TEXT(AU433,"0.#"),1)=".",FALSE,TRUE)</formula>
    </cfRule>
    <cfRule type="expression" dxfId="2508" priority="13002">
      <formula>IF(RIGHT(TEXT(AU433,"0.#"),1)=".",TRUE,FALSE)</formula>
    </cfRule>
  </conditionalFormatting>
  <conditionalFormatting sqref="AU434">
    <cfRule type="expression" dxfId="2507" priority="12999">
      <formula>IF(RIGHT(TEXT(AU434,"0.#"),1)=".",FALSE,TRUE)</formula>
    </cfRule>
    <cfRule type="expression" dxfId="2506" priority="13000">
      <formula>IF(RIGHT(TEXT(AU434,"0.#"),1)=".",TRUE,FALSE)</formula>
    </cfRule>
  </conditionalFormatting>
  <conditionalFormatting sqref="AU435">
    <cfRule type="expression" dxfId="2505" priority="12997">
      <formula>IF(RIGHT(TEXT(AU435,"0.#"),1)=".",FALSE,TRUE)</formula>
    </cfRule>
    <cfRule type="expression" dxfId="2504" priority="12998">
      <formula>IF(RIGHT(TEXT(AU435,"0.#"),1)=".",TRUE,FALSE)</formula>
    </cfRule>
  </conditionalFormatting>
  <conditionalFormatting sqref="AI435 AM435">
    <cfRule type="expression" dxfId="2503" priority="12931">
      <formula>IF(RIGHT(TEXT(AI435,"0.#"),1)=".",FALSE,TRUE)</formula>
    </cfRule>
    <cfRule type="expression" dxfId="2502" priority="12932">
      <formula>IF(RIGHT(TEXT(AI435,"0.#"),1)=".",TRUE,FALSE)</formula>
    </cfRule>
  </conditionalFormatting>
  <conditionalFormatting sqref="AI433 AM433">
    <cfRule type="expression" dxfId="2501" priority="12935">
      <formula>IF(RIGHT(TEXT(AI433,"0.#"),1)=".",FALSE,TRUE)</formula>
    </cfRule>
    <cfRule type="expression" dxfId="2500" priority="12936">
      <formula>IF(RIGHT(TEXT(AI433,"0.#"),1)=".",TRUE,FALSE)</formula>
    </cfRule>
  </conditionalFormatting>
  <conditionalFormatting sqref="AI434 AM434">
    <cfRule type="expression" dxfId="2499" priority="12933">
      <formula>IF(RIGHT(TEXT(AI434,"0.#"),1)=".",FALSE,TRUE)</formula>
    </cfRule>
    <cfRule type="expression" dxfId="2498" priority="12934">
      <formula>IF(RIGHT(TEXT(AI434,"0.#"),1)=".",TRUE,FALSE)</formula>
    </cfRule>
  </conditionalFormatting>
  <conditionalFormatting sqref="AQ434">
    <cfRule type="expression" dxfId="2497" priority="12917">
      <formula>IF(RIGHT(TEXT(AQ434,"0.#"),1)=".",FALSE,TRUE)</formula>
    </cfRule>
    <cfRule type="expression" dxfId="2496" priority="12918">
      <formula>IF(RIGHT(TEXT(AQ434,"0.#"),1)=".",TRUE,FALSE)</formula>
    </cfRule>
  </conditionalFormatting>
  <conditionalFormatting sqref="AQ435">
    <cfRule type="expression" dxfId="2495" priority="12903">
      <formula>IF(RIGHT(TEXT(AQ435,"0.#"),1)=".",FALSE,TRUE)</formula>
    </cfRule>
    <cfRule type="expression" dxfId="2494" priority="12904">
      <formula>IF(RIGHT(TEXT(AQ435,"0.#"),1)=".",TRUE,FALSE)</formula>
    </cfRule>
  </conditionalFormatting>
  <conditionalFormatting sqref="AQ433">
    <cfRule type="expression" dxfId="2493" priority="12901">
      <formula>IF(RIGHT(TEXT(AQ433,"0.#"),1)=".",FALSE,TRUE)</formula>
    </cfRule>
    <cfRule type="expression" dxfId="2492" priority="12902">
      <formula>IF(RIGHT(TEXT(AQ433,"0.#"),1)=".",TRUE,FALSE)</formula>
    </cfRule>
  </conditionalFormatting>
  <conditionalFormatting sqref="AL847:AO874">
    <cfRule type="expression" dxfId="2491" priority="6625">
      <formula>IF(AND(AL847&gt;=0, RIGHT(TEXT(AL847,"0.#"),1)&lt;&gt;"."),TRUE,FALSE)</formula>
    </cfRule>
    <cfRule type="expression" dxfId="2490" priority="6626">
      <formula>IF(AND(AL847&gt;=0, RIGHT(TEXT(AL847,"0.#"),1)="."),TRUE,FALSE)</formula>
    </cfRule>
    <cfRule type="expression" dxfId="2489" priority="6627">
      <formula>IF(AND(AL847&lt;0, RIGHT(TEXT(AL847,"0.#"),1)&lt;&gt;"."),TRUE,FALSE)</formula>
    </cfRule>
    <cfRule type="expression" dxfId="2488" priority="6628">
      <formula>IF(AND(AL847&lt;0, RIGHT(TEXT(AL847,"0.#"),1)="."),TRUE,FALSE)</formula>
    </cfRule>
  </conditionalFormatting>
  <conditionalFormatting sqref="AQ53:AQ55">
    <cfRule type="expression" dxfId="2487" priority="4647">
      <formula>IF(RIGHT(TEXT(AQ53,"0.#"),1)=".",FALSE,TRUE)</formula>
    </cfRule>
    <cfRule type="expression" dxfId="2486" priority="4648">
      <formula>IF(RIGHT(TEXT(AQ53,"0.#"),1)=".",TRUE,FALSE)</formula>
    </cfRule>
  </conditionalFormatting>
  <conditionalFormatting sqref="AU53:AU55">
    <cfRule type="expression" dxfId="2485" priority="4645">
      <formula>IF(RIGHT(TEXT(AU53,"0.#"),1)=".",FALSE,TRUE)</formula>
    </cfRule>
    <cfRule type="expression" dxfId="2484" priority="4646">
      <formula>IF(RIGHT(TEXT(AU53,"0.#"),1)=".",TRUE,FALSE)</formula>
    </cfRule>
  </conditionalFormatting>
  <conditionalFormatting sqref="AQ60:AQ62">
    <cfRule type="expression" dxfId="2483" priority="4643">
      <formula>IF(RIGHT(TEXT(AQ60,"0.#"),1)=".",FALSE,TRUE)</formula>
    </cfRule>
    <cfRule type="expression" dxfId="2482" priority="4644">
      <formula>IF(RIGHT(TEXT(AQ60,"0.#"),1)=".",TRUE,FALSE)</formula>
    </cfRule>
  </conditionalFormatting>
  <conditionalFormatting sqref="AU60:AU62">
    <cfRule type="expression" dxfId="2481" priority="4641">
      <formula>IF(RIGHT(TEXT(AU60,"0.#"),1)=".",FALSE,TRUE)</formula>
    </cfRule>
    <cfRule type="expression" dxfId="2480" priority="4642">
      <formula>IF(RIGHT(TEXT(AU60,"0.#"),1)=".",TRUE,FALSE)</formula>
    </cfRule>
  </conditionalFormatting>
  <conditionalFormatting sqref="AQ75:AQ77">
    <cfRule type="expression" dxfId="2479" priority="4639">
      <formula>IF(RIGHT(TEXT(AQ75,"0.#"),1)=".",FALSE,TRUE)</formula>
    </cfRule>
    <cfRule type="expression" dxfId="2478" priority="4640">
      <formula>IF(RIGHT(TEXT(AQ75,"0.#"),1)=".",TRUE,FALSE)</formula>
    </cfRule>
  </conditionalFormatting>
  <conditionalFormatting sqref="AU75:AU77">
    <cfRule type="expression" dxfId="2477" priority="4637">
      <formula>IF(RIGHT(TEXT(AU75,"0.#"),1)=".",FALSE,TRUE)</formula>
    </cfRule>
    <cfRule type="expression" dxfId="2476" priority="4638">
      <formula>IF(RIGHT(TEXT(AU75,"0.#"),1)=".",TRUE,FALSE)</formula>
    </cfRule>
  </conditionalFormatting>
  <conditionalFormatting sqref="AQ87:AQ89">
    <cfRule type="expression" dxfId="2475" priority="4635">
      <formula>IF(RIGHT(TEXT(AQ87,"0.#"),1)=".",FALSE,TRUE)</formula>
    </cfRule>
    <cfRule type="expression" dxfId="2474" priority="4636">
      <formula>IF(RIGHT(TEXT(AQ87,"0.#"),1)=".",TRUE,FALSE)</formula>
    </cfRule>
  </conditionalFormatting>
  <conditionalFormatting sqref="AU87:AU89">
    <cfRule type="expression" dxfId="2473" priority="4633">
      <formula>IF(RIGHT(TEXT(AU87,"0.#"),1)=".",FALSE,TRUE)</formula>
    </cfRule>
    <cfRule type="expression" dxfId="2472" priority="4634">
      <formula>IF(RIGHT(TEXT(AU87,"0.#"),1)=".",TRUE,FALSE)</formula>
    </cfRule>
  </conditionalFormatting>
  <conditionalFormatting sqref="AQ92:AQ94">
    <cfRule type="expression" dxfId="2471" priority="4631">
      <formula>IF(RIGHT(TEXT(AQ92,"0.#"),1)=".",FALSE,TRUE)</formula>
    </cfRule>
    <cfRule type="expression" dxfId="2470" priority="4632">
      <formula>IF(RIGHT(TEXT(AQ92,"0.#"),1)=".",TRUE,FALSE)</formula>
    </cfRule>
  </conditionalFormatting>
  <conditionalFormatting sqref="AU92:AU94">
    <cfRule type="expression" dxfId="2469" priority="4629">
      <formula>IF(RIGHT(TEXT(AU92,"0.#"),1)=".",FALSE,TRUE)</formula>
    </cfRule>
    <cfRule type="expression" dxfId="2468" priority="4630">
      <formula>IF(RIGHT(TEXT(AU92,"0.#"),1)=".",TRUE,FALSE)</formula>
    </cfRule>
  </conditionalFormatting>
  <conditionalFormatting sqref="AQ97:AQ99">
    <cfRule type="expression" dxfId="2467" priority="4627">
      <formula>IF(RIGHT(TEXT(AQ97,"0.#"),1)=".",FALSE,TRUE)</formula>
    </cfRule>
    <cfRule type="expression" dxfId="2466" priority="4628">
      <formula>IF(RIGHT(TEXT(AQ97,"0.#"),1)=".",TRUE,FALSE)</formula>
    </cfRule>
  </conditionalFormatting>
  <conditionalFormatting sqref="AU97:AU99">
    <cfRule type="expression" dxfId="2465" priority="4625">
      <formula>IF(RIGHT(TEXT(AU97,"0.#"),1)=".",FALSE,TRUE)</formula>
    </cfRule>
    <cfRule type="expression" dxfId="2464" priority="4626">
      <formula>IF(RIGHT(TEXT(AU97,"0.#"),1)=".",TRUE,FALSE)</formula>
    </cfRule>
  </conditionalFormatting>
  <conditionalFormatting sqref="AE458">
    <cfRule type="expression" dxfId="2463" priority="4319">
      <formula>IF(RIGHT(TEXT(AE458,"0.#"),1)=".",FALSE,TRUE)</formula>
    </cfRule>
    <cfRule type="expression" dxfId="2462" priority="4320">
      <formula>IF(RIGHT(TEXT(AE458,"0.#"),1)=".",TRUE,FALSE)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AM460">
    <cfRule type="expression" dxfId="2451" priority="4297">
      <formula>IF(RIGHT(TEXT(AI460,"0.#"),1)=".",FALSE,TRUE)</formula>
    </cfRule>
    <cfRule type="expression" dxfId="2450" priority="4298">
      <formula>IF(RIGHT(TEXT(AI460,"0.#"),1)=".",TRUE,FALSE)</formula>
    </cfRule>
  </conditionalFormatting>
  <conditionalFormatting sqref="AI458 AM458">
    <cfRule type="expression" dxfId="2449" priority="4301">
      <formula>IF(RIGHT(TEXT(AI458,"0.#"),1)=".",FALSE,TRUE)</formula>
    </cfRule>
    <cfRule type="expression" dxfId="2448" priority="4302">
      <formula>IF(RIGHT(TEXT(AI458,"0.#"),1)=".",TRUE,FALSE)</formula>
    </cfRule>
  </conditionalFormatting>
  <conditionalFormatting sqref="AI459 AM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50" man="1"/>
    <brk id="709" max="50" man="1"/>
    <brk id="747" max="50"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747</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747</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747</v>
      </c>
      <c r="C13" s="13" t="str">
        <f t="shared" si="9"/>
        <v>少子化社会対策</v>
      </c>
      <c r="D13" s="13" t="str">
        <f t="shared" si="8"/>
        <v>子ども・若者育成支援、少子化社会対策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t="s">
        <v>747</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747</v>
      </c>
      <c r="C15" s="13" t="str">
        <f t="shared" si="9"/>
        <v>男女共同参画</v>
      </c>
      <c r="D15" s="13" t="str">
        <f t="shared" si="8"/>
        <v>子ども・若者育成支援、少子化社会対策、男女共同参画</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子ども・若者育成支援、少子化社会対策、男女共同参画</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5" t="s">
        <v>146</v>
      </c>
      <c r="H2" s="780"/>
      <c r="I2" s="780"/>
      <c r="J2" s="780"/>
      <c r="K2" s="780"/>
      <c r="L2" s="780"/>
      <c r="M2" s="780"/>
      <c r="N2" s="780"/>
      <c r="O2" s="781"/>
      <c r="P2" s="779" t="s">
        <v>59</v>
      </c>
      <c r="Q2" s="780"/>
      <c r="R2" s="780"/>
      <c r="S2" s="780"/>
      <c r="T2" s="780"/>
      <c r="U2" s="780"/>
      <c r="V2" s="780"/>
      <c r="W2" s="780"/>
      <c r="X2" s="781"/>
      <c r="Y2" s="1003"/>
      <c r="Z2" s="409"/>
      <c r="AA2" s="410"/>
      <c r="AB2" s="1007" t="s">
        <v>11</v>
      </c>
      <c r="AC2" s="1008"/>
      <c r="AD2" s="1009"/>
      <c r="AE2" s="995" t="s">
        <v>390</v>
      </c>
      <c r="AF2" s="995"/>
      <c r="AG2" s="995"/>
      <c r="AH2" s="995"/>
      <c r="AI2" s="995" t="s">
        <v>412</v>
      </c>
      <c r="AJ2" s="995"/>
      <c r="AK2" s="995"/>
      <c r="AL2" s="455"/>
      <c r="AM2" s="995" t="s">
        <v>509</v>
      </c>
      <c r="AN2" s="995"/>
      <c r="AO2" s="995"/>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13"/>
      <c r="I4" s="1013"/>
      <c r="J4" s="1013"/>
      <c r="K4" s="1013"/>
      <c r="L4" s="1013"/>
      <c r="M4" s="1013"/>
      <c r="N4" s="1013"/>
      <c r="O4" s="1014"/>
      <c r="P4" s="191"/>
      <c r="Q4" s="1021"/>
      <c r="R4" s="1021"/>
      <c r="S4" s="1021"/>
      <c r="T4" s="1021"/>
      <c r="U4" s="1021"/>
      <c r="V4" s="1021"/>
      <c r="W4" s="1021"/>
      <c r="X4" s="1022"/>
      <c r="Y4" s="999" t="s">
        <v>12</v>
      </c>
      <c r="Z4" s="1000"/>
      <c r="AA4" s="1001"/>
      <c r="AB4" s="548"/>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5"/>
      <c r="H5" s="1016"/>
      <c r="I5" s="1016"/>
      <c r="J5" s="1016"/>
      <c r="K5" s="1016"/>
      <c r="L5" s="1016"/>
      <c r="M5" s="1016"/>
      <c r="N5" s="1016"/>
      <c r="O5" s="1017"/>
      <c r="P5" s="1023"/>
      <c r="Q5" s="1023"/>
      <c r="R5" s="1023"/>
      <c r="S5" s="1023"/>
      <c r="T5" s="1023"/>
      <c r="U5" s="1023"/>
      <c r="V5" s="1023"/>
      <c r="W5" s="1023"/>
      <c r="X5" s="1024"/>
      <c r="Y5" s="303" t="s">
        <v>54</v>
      </c>
      <c r="Z5" s="996"/>
      <c r="AA5" s="997"/>
      <c r="AB5" s="519"/>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8"/>
      <c r="H6" s="1019"/>
      <c r="I6" s="1019"/>
      <c r="J6" s="1019"/>
      <c r="K6" s="1019"/>
      <c r="L6" s="1019"/>
      <c r="M6" s="1019"/>
      <c r="N6" s="1019"/>
      <c r="O6" s="1020"/>
      <c r="P6" s="1025"/>
      <c r="Q6" s="1025"/>
      <c r="R6" s="1025"/>
      <c r="S6" s="1025"/>
      <c r="T6" s="1025"/>
      <c r="U6" s="1025"/>
      <c r="V6" s="1025"/>
      <c r="W6" s="1025"/>
      <c r="X6" s="1026"/>
      <c r="Y6" s="1027" t="s">
        <v>13</v>
      </c>
      <c r="Z6" s="996"/>
      <c r="AA6" s="997"/>
      <c r="AB6" s="458"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380</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09" t="s">
        <v>349</v>
      </c>
      <c r="B9" s="510"/>
      <c r="C9" s="510"/>
      <c r="D9" s="510"/>
      <c r="E9" s="510"/>
      <c r="F9" s="511"/>
      <c r="G9" s="795" t="s">
        <v>146</v>
      </c>
      <c r="H9" s="780"/>
      <c r="I9" s="780"/>
      <c r="J9" s="780"/>
      <c r="K9" s="780"/>
      <c r="L9" s="780"/>
      <c r="M9" s="780"/>
      <c r="N9" s="780"/>
      <c r="O9" s="781"/>
      <c r="P9" s="779" t="s">
        <v>59</v>
      </c>
      <c r="Q9" s="780"/>
      <c r="R9" s="780"/>
      <c r="S9" s="780"/>
      <c r="T9" s="780"/>
      <c r="U9" s="780"/>
      <c r="V9" s="780"/>
      <c r="W9" s="780"/>
      <c r="X9" s="781"/>
      <c r="Y9" s="1003"/>
      <c r="Z9" s="409"/>
      <c r="AA9" s="410"/>
      <c r="AB9" s="1007" t="s">
        <v>11</v>
      </c>
      <c r="AC9" s="1008"/>
      <c r="AD9" s="1009"/>
      <c r="AE9" s="995" t="s">
        <v>390</v>
      </c>
      <c r="AF9" s="995"/>
      <c r="AG9" s="995"/>
      <c r="AH9" s="995"/>
      <c r="AI9" s="995" t="s">
        <v>412</v>
      </c>
      <c r="AJ9" s="995"/>
      <c r="AK9" s="995"/>
      <c r="AL9" s="455"/>
      <c r="AM9" s="995" t="s">
        <v>509</v>
      </c>
      <c r="AN9" s="995"/>
      <c r="AO9" s="995"/>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48"/>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19"/>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58"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380</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09" t="s">
        <v>349</v>
      </c>
      <c r="B16" s="510"/>
      <c r="C16" s="510"/>
      <c r="D16" s="510"/>
      <c r="E16" s="510"/>
      <c r="F16" s="511"/>
      <c r="G16" s="795" t="s">
        <v>146</v>
      </c>
      <c r="H16" s="780"/>
      <c r="I16" s="780"/>
      <c r="J16" s="780"/>
      <c r="K16" s="780"/>
      <c r="L16" s="780"/>
      <c r="M16" s="780"/>
      <c r="N16" s="780"/>
      <c r="O16" s="781"/>
      <c r="P16" s="779" t="s">
        <v>59</v>
      </c>
      <c r="Q16" s="780"/>
      <c r="R16" s="780"/>
      <c r="S16" s="780"/>
      <c r="T16" s="780"/>
      <c r="U16" s="780"/>
      <c r="V16" s="780"/>
      <c r="W16" s="780"/>
      <c r="X16" s="781"/>
      <c r="Y16" s="1003"/>
      <c r="Z16" s="409"/>
      <c r="AA16" s="410"/>
      <c r="AB16" s="1007" t="s">
        <v>11</v>
      </c>
      <c r="AC16" s="1008"/>
      <c r="AD16" s="1009"/>
      <c r="AE16" s="995" t="s">
        <v>390</v>
      </c>
      <c r="AF16" s="995"/>
      <c r="AG16" s="995"/>
      <c r="AH16" s="995"/>
      <c r="AI16" s="995" t="s">
        <v>412</v>
      </c>
      <c r="AJ16" s="995"/>
      <c r="AK16" s="995"/>
      <c r="AL16" s="455"/>
      <c r="AM16" s="995" t="s">
        <v>509</v>
      </c>
      <c r="AN16" s="995"/>
      <c r="AO16" s="995"/>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48"/>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19"/>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58"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380</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09" t="s">
        <v>349</v>
      </c>
      <c r="B23" s="510"/>
      <c r="C23" s="510"/>
      <c r="D23" s="510"/>
      <c r="E23" s="510"/>
      <c r="F23" s="511"/>
      <c r="G23" s="795" t="s">
        <v>146</v>
      </c>
      <c r="H23" s="780"/>
      <c r="I23" s="780"/>
      <c r="J23" s="780"/>
      <c r="K23" s="780"/>
      <c r="L23" s="780"/>
      <c r="M23" s="780"/>
      <c r="N23" s="780"/>
      <c r="O23" s="781"/>
      <c r="P23" s="779" t="s">
        <v>59</v>
      </c>
      <c r="Q23" s="780"/>
      <c r="R23" s="780"/>
      <c r="S23" s="780"/>
      <c r="T23" s="780"/>
      <c r="U23" s="780"/>
      <c r="V23" s="780"/>
      <c r="W23" s="780"/>
      <c r="X23" s="781"/>
      <c r="Y23" s="1003"/>
      <c r="Z23" s="409"/>
      <c r="AA23" s="410"/>
      <c r="AB23" s="1007" t="s">
        <v>11</v>
      </c>
      <c r="AC23" s="1008"/>
      <c r="AD23" s="1009"/>
      <c r="AE23" s="995" t="s">
        <v>390</v>
      </c>
      <c r="AF23" s="995"/>
      <c r="AG23" s="995"/>
      <c r="AH23" s="995"/>
      <c r="AI23" s="995" t="s">
        <v>412</v>
      </c>
      <c r="AJ23" s="995"/>
      <c r="AK23" s="995"/>
      <c r="AL23" s="455"/>
      <c r="AM23" s="995" t="s">
        <v>509</v>
      </c>
      <c r="AN23" s="995"/>
      <c r="AO23" s="995"/>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48"/>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19"/>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58"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380</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09" t="s">
        <v>349</v>
      </c>
      <c r="B30" s="510"/>
      <c r="C30" s="510"/>
      <c r="D30" s="510"/>
      <c r="E30" s="510"/>
      <c r="F30" s="511"/>
      <c r="G30" s="795" t="s">
        <v>146</v>
      </c>
      <c r="H30" s="780"/>
      <c r="I30" s="780"/>
      <c r="J30" s="780"/>
      <c r="K30" s="780"/>
      <c r="L30" s="780"/>
      <c r="M30" s="780"/>
      <c r="N30" s="780"/>
      <c r="O30" s="781"/>
      <c r="P30" s="779" t="s">
        <v>59</v>
      </c>
      <c r="Q30" s="780"/>
      <c r="R30" s="780"/>
      <c r="S30" s="780"/>
      <c r="T30" s="780"/>
      <c r="U30" s="780"/>
      <c r="V30" s="780"/>
      <c r="W30" s="780"/>
      <c r="X30" s="781"/>
      <c r="Y30" s="1003"/>
      <c r="Z30" s="409"/>
      <c r="AA30" s="410"/>
      <c r="AB30" s="1007" t="s">
        <v>11</v>
      </c>
      <c r="AC30" s="1008"/>
      <c r="AD30" s="1009"/>
      <c r="AE30" s="995" t="s">
        <v>390</v>
      </c>
      <c r="AF30" s="995"/>
      <c r="AG30" s="995"/>
      <c r="AH30" s="995"/>
      <c r="AI30" s="995" t="s">
        <v>412</v>
      </c>
      <c r="AJ30" s="995"/>
      <c r="AK30" s="995"/>
      <c r="AL30" s="455"/>
      <c r="AM30" s="995" t="s">
        <v>509</v>
      </c>
      <c r="AN30" s="995"/>
      <c r="AO30" s="995"/>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48"/>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19"/>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58"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380</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09" t="s">
        <v>349</v>
      </c>
      <c r="B37" s="510"/>
      <c r="C37" s="510"/>
      <c r="D37" s="510"/>
      <c r="E37" s="510"/>
      <c r="F37" s="511"/>
      <c r="G37" s="795" t="s">
        <v>146</v>
      </c>
      <c r="H37" s="780"/>
      <c r="I37" s="780"/>
      <c r="J37" s="780"/>
      <c r="K37" s="780"/>
      <c r="L37" s="780"/>
      <c r="M37" s="780"/>
      <c r="N37" s="780"/>
      <c r="O37" s="781"/>
      <c r="P37" s="779" t="s">
        <v>59</v>
      </c>
      <c r="Q37" s="780"/>
      <c r="R37" s="780"/>
      <c r="S37" s="780"/>
      <c r="T37" s="780"/>
      <c r="U37" s="780"/>
      <c r="V37" s="780"/>
      <c r="W37" s="780"/>
      <c r="X37" s="781"/>
      <c r="Y37" s="1003"/>
      <c r="Z37" s="409"/>
      <c r="AA37" s="410"/>
      <c r="AB37" s="1007" t="s">
        <v>11</v>
      </c>
      <c r="AC37" s="1008"/>
      <c r="AD37" s="1009"/>
      <c r="AE37" s="995" t="s">
        <v>390</v>
      </c>
      <c r="AF37" s="995"/>
      <c r="AG37" s="995"/>
      <c r="AH37" s="995"/>
      <c r="AI37" s="995" t="s">
        <v>412</v>
      </c>
      <c r="AJ37" s="995"/>
      <c r="AK37" s="995"/>
      <c r="AL37" s="455"/>
      <c r="AM37" s="995" t="s">
        <v>509</v>
      </c>
      <c r="AN37" s="995"/>
      <c r="AO37" s="995"/>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48"/>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19"/>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58"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09" t="s">
        <v>349</v>
      </c>
      <c r="B44" s="510"/>
      <c r="C44" s="510"/>
      <c r="D44" s="510"/>
      <c r="E44" s="510"/>
      <c r="F44" s="511"/>
      <c r="G44" s="795" t="s">
        <v>146</v>
      </c>
      <c r="H44" s="780"/>
      <c r="I44" s="780"/>
      <c r="J44" s="780"/>
      <c r="K44" s="780"/>
      <c r="L44" s="780"/>
      <c r="M44" s="780"/>
      <c r="N44" s="780"/>
      <c r="O44" s="781"/>
      <c r="P44" s="779" t="s">
        <v>59</v>
      </c>
      <c r="Q44" s="780"/>
      <c r="R44" s="780"/>
      <c r="S44" s="780"/>
      <c r="T44" s="780"/>
      <c r="U44" s="780"/>
      <c r="V44" s="780"/>
      <c r="W44" s="780"/>
      <c r="X44" s="781"/>
      <c r="Y44" s="1003"/>
      <c r="Z44" s="409"/>
      <c r="AA44" s="410"/>
      <c r="AB44" s="1007" t="s">
        <v>11</v>
      </c>
      <c r="AC44" s="1008"/>
      <c r="AD44" s="1009"/>
      <c r="AE44" s="995" t="s">
        <v>390</v>
      </c>
      <c r="AF44" s="995"/>
      <c r="AG44" s="995"/>
      <c r="AH44" s="995"/>
      <c r="AI44" s="995" t="s">
        <v>412</v>
      </c>
      <c r="AJ44" s="995"/>
      <c r="AK44" s="995"/>
      <c r="AL44" s="455"/>
      <c r="AM44" s="995" t="s">
        <v>509</v>
      </c>
      <c r="AN44" s="995"/>
      <c r="AO44" s="995"/>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48"/>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19"/>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58"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09" t="s">
        <v>349</v>
      </c>
      <c r="B51" s="510"/>
      <c r="C51" s="510"/>
      <c r="D51" s="510"/>
      <c r="E51" s="510"/>
      <c r="F51" s="511"/>
      <c r="G51" s="795" t="s">
        <v>146</v>
      </c>
      <c r="H51" s="780"/>
      <c r="I51" s="780"/>
      <c r="J51" s="780"/>
      <c r="K51" s="780"/>
      <c r="L51" s="780"/>
      <c r="M51" s="780"/>
      <c r="N51" s="780"/>
      <c r="O51" s="781"/>
      <c r="P51" s="779" t="s">
        <v>59</v>
      </c>
      <c r="Q51" s="780"/>
      <c r="R51" s="780"/>
      <c r="S51" s="780"/>
      <c r="T51" s="780"/>
      <c r="U51" s="780"/>
      <c r="V51" s="780"/>
      <c r="W51" s="780"/>
      <c r="X51" s="781"/>
      <c r="Y51" s="1003"/>
      <c r="Z51" s="409"/>
      <c r="AA51" s="410"/>
      <c r="AB51" s="455" t="s">
        <v>11</v>
      </c>
      <c r="AC51" s="1008"/>
      <c r="AD51" s="1009"/>
      <c r="AE51" s="995" t="s">
        <v>390</v>
      </c>
      <c r="AF51" s="995"/>
      <c r="AG51" s="995"/>
      <c r="AH51" s="995"/>
      <c r="AI51" s="995" t="s">
        <v>412</v>
      </c>
      <c r="AJ51" s="995"/>
      <c r="AK51" s="995"/>
      <c r="AL51" s="455"/>
      <c r="AM51" s="995" t="s">
        <v>509</v>
      </c>
      <c r="AN51" s="995"/>
      <c r="AO51" s="995"/>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48"/>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19"/>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58"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09" t="s">
        <v>349</v>
      </c>
      <c r="B58" s="510"/>
      <c r="C58" s="510"/>
      <c r="D58" s="510"/>
      <c r="E58" s="510"/>
      <c r="F58" s="511"/>
      <c r="G58" s="795" t="s">
        <v>146</v>
      </c>
      <c r="H58" s="780"/>
      <c r="I58" s="780"/>
      <c r="J58" s="780"/>
      <c r="K58" s="780"/>
      <c r="L58" s="780"/>
      <c r="M58" s="780"/>
      <c r="N58" s="780"/>
      <c r="O58" s="781"/>
      <c r="P58" s="779" t="s">
        <v>59</v>
      </c>
      <c r="Q58" s="780"/>
      <c r="R58" s="780"/>
      <c r="S58" s="780"/>
      <c r="T58" s="780"/>
      <c r="U58" s="780"/>
      <c r="V58" s="780"/>
      <c r="W58" s="780"/>
      <c r="X58" s="781"/>
      <c r="Y58" s="1003"/>
      <c r="Z58" s="409"/>
      <c r="AA58" s="410"/>
      <c r="AB58" s="1007" t="s">
        <v>11</v>
      </c>
      <c r="AC58" s="1008"/>
      <c r="AD58" s="1009"/>
      <c r="AE58" s="995" t="s">
        <v>390</v>
      </c>
      <c r="AF58" s="995"/>
      <c r="AG58" s="995"/>
      <c r="AH58" s="995"/>
      <c r="AI58" s="995" t="s">
        <v>412</v>
      </c>
      <c r="AJ58" s="995"/>
      <c r="AK58" s="995"/>
      <c r="AL58" s="455"/>
      <c r="AM58" s="995" t="s">
        <v>509</v>
      </c>
      <c r="AN58" s="995"/>
      <c r="AO58" s="995"/>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48"/>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19"/>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58"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09" t="s">
        <v>349</v>
      </c>
      <c r="B65" s="510"/>
      <c r="C65" s="510"/>
      <c r="D65" s="510"/>
      <c r="E65" s="510"/>
      <c r="F65" s="511"/>
      <c r="G65" s="795" t="s">
        <v>146</v>
      </c>
      <c r="H65" s="780"/>
      <c r="I65" s="780"/>
      <c r="J65" s="780"/>
      <c r="K65" s="780"/>
      <c r="L65" s="780"/>
      <c r="M65" s="780"/>
      <c r="N65" s="780"/>
      <c r="O65" s="781"/>
      <c r="P65" s="779" t="s">
        <v>59</v>
      </c>
      <c r="Q65" s="780"/>
      <c r="R65" s="780"/>
      <c r="S65" s="780"/>
      <c r="T65" s="780"/>
      <c r="U65" s="780"/>
      <c r="V65" s="780"/>
      <c r="W65" s="780"/>
      <c r="X65" s="781"/>
      <c r="Y65" s="1003"/>
      <c r="Z65" s="409"/>
      <c r="AA65" s="410"/>
      <c r="AB65" s="1007" t="s">
        <v>11</v>
      </c>
      <c r="AC65" s="1008"/>
      <c r="AD65" s="1009"/>
      <c r="AE65" s="995" t="s">
        <v>390</v>
      </c>
      <c r="AF65" s="995"/>
      <c r="AG65" s="995"/>
      <c r="AH65" s="995"/>
      <c r="AI65" s="995" t="s">
        <v>412</v>
      </c>
      <c r="AJ65" s="995"/>
      <c r="AK65" s="995"/>
      <c r="AL65" s="455"/>
      <c r="AM65" s="995" t="s">
        <v>509</v>
      </c>
      <c r="AN65" s="995"/>
      <c r="AO65" s="995"/>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48"/>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19"/>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380</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5"/>
      <c r="B4" s="1036"/>
      <c r="C4" s="1036"/>
      <c r="D4" s="1036"/>
      <c r="E4" s="1036"/>
      <c r="F4" s="1037"/>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5"/>
      <c r="B16" s="1036"/>
      <c r="C16" s="1036"/>
      <c r="D16" s="1036"/>
      <c r="E16" s="1036"/>
      <c r="F16" s="1037"/>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5"/>
      <c r="B17" s="1036"/>
      <c r="C17" s="1036"/>
      <c r="D17" s="1036"/>
      <c r="E17" s="1036"/>
      <c r="F17" s="1037"/>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5"/>
      <c r="B29" s="1036"/>
      <c r="C29" s="1036"/>
      <c r="D29" s="1036"/>
      <c r="E29" s="1036"/>
      <c r="F29" s="1037"/>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5"/>
      <c r="B30" s="1036"/>
      <c r="C30" s="1036"/>
      <c r="D30" s="1036"/>
      <c r="E30" s="1036"/>
      <c r="F30" s="1037"/>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5"/>
      <c r="B42" s="1036"/>
      <c r="C42" s="1036"/>
      <c r="D42" s="1036"/>
      <c r="E42" s="1036"/>
      <c r="F42" s="1037"/>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5"/>
      <c r="B43" s="1036"/>
      <c r="C43" s="1036"/>
      <c r="D43" s="1036"/>
      <c r="E43" s="1036"/>
      <c r="F43" s="1037"/>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5"/>
      <c r="B56" s="1036"/>
      <c r="C56" s="1036"/>
      <c r="D56" s="1036"/>
      <c r="E56" s="1036"/>
      <c r="F56" s="1037"/>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5"/>
      <c r="B57" s="1036"/>
      <c r="C57" s="1036"/>
      <c r="D57" s="1036"/>
      <c r="E57" s="1036"/>
      <c r="F57" s="1037"/>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5"/>
      <c r="B69" s="1036"/>
      <c r="C69" s="1036"/>
      <c r="D69" s="1036"/>
      <c r="E69" s="1036"/>
      <c r="F69" s="1037"/>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5"/>
      <c r="B70" s="1036"/>
      <c r="C70" s="1036"/>
      <c r="D70" s="1036"/>
      <c r="E70" s="1036"/>
      <c r="F70" s="1037"/>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5"/>
      <c r="B82" s="1036"/>
      <c r="C82" s="1036"/>
      <c r="D82" s="1036"/>
      <c r="E82" s="1036"/>
      <c r="F82" s="1037"/>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5"/>
      <c r="B83" s="1036"/>
      <c r="C83" s="1036"/>
      <c r="D83" s="1036"/>
      <c r="E83" s="1036"/>
      <c r="F83" s="1037"/>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5"/>
      <c r="B95" s="1036"/>
      <c r="C95" s="1036"/>
      <c r="D95" s="1036"/>
      <c r="E95" s="1036"/>
      <c r="F95" s="1037"/>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5"/>
      <c r="B96" s="1036"/>
      <c r="C96" s="1036"/>
      <c r="D96" s="1036"/>
      <c r="E96" s="1036"/>
      <c r="F96" s="1037"/>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5"/>
      <c r="B109" s="1036"/>
      <c r="C109" s="1036"/>
      <c r="D109" s="1036"/>
      <c r="E109" s="1036"/>
      <c r="F109" s="1037"/>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5"/>
      <c r="B110" s="1036"/>
      <c r="C110" s="1036"/>
      <c r="D110" s="1036"/>
      <c r="E110" s="1036"/>
      <c r="F110" s="1037"/>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5"/>
      <c r="B122" s="1036"/>
      <c r="C122" s="1036"/>
      <c r="D122" s="1036"/>
      <c r="E122" s="1036"/>
      <c r="F122" s="1037"/>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5"/>
      <c r="B123" s="1036"/>
      <c r="C123" s="1036"/>
      <c r="D123" s="1036"/>
      <c r="E123" s="1036"/>
      <c r="F123" s="1037"/>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5"/>
      <c r="B135" s="1036"/>
      <c r="C135" s="1036"/>
      <c r="D135" s="1036"/>
      <c r="E135" s="1036"/>
      <c r="F135" s="1037"/>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5"/>
      <c r="B136" s="1036"/>
      <c r="C136" s="1036"/>
      <c r="D136" s="1036"/>
      <c r="E136" s="1036"/>
      <c r="F136" s="1037"/>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5"/>
      <c r="B148" s="1036"/>
      <c r="C148" s="1036"/>
      <c r="D148" s="1036"/>
      <c r="E148" s="1036"/>
      <c r="F148" s="1037"/>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5"/>
      <c r="B149" s="1036"/>
      <c r="C149" s="1036"/>
      <c r="D149" s="1036"/>
      <c r="E149" s="1036"/>
      <c r="F149" s="1037"/>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5"/>
      <c r="B162" s="1036"/>
      <c r="C162" s="1036"/>
      <c r="D162" s="1036"/>
      <c r="E162" s="1036"/>
      <c r="F162" s="1037"/>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5"/>
      <c r="B163" s="1036"/>
      <c r="C163" s="1036"/>
      <c r="D163" s="1036"/>
      <c r="E163" s="1036"/>
      <c r="F163" s="1037"/>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5"/>
      <c r="B175" s="1036"/>
      <c r="C175" s="1036"/>
      <c r="D175" s="1036"/>
      <c r="E175" s="1036"/>
      <c r="F175" s="1037"/>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5"/>
      <c r="B176" s="1036"/>
      <c r="C176" s="1036"/>
      <c r="D176" s="1036"/>
      <c r="E176" s="1036"/>
      <c r="F176" s="1037"/>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5"/>
      <c r="B188" s="1036"/>
      <c r="C188" s="1036"/>
      <c r="D188" s="1036"/>
      <c r="E188" s="1036"/>
      <c r="F188" s="1037"/>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5"/>
      <c r="B189" s="1036"/>
      <c r="C189" s="1036"/>
      <c r="D189" s="1036"/>
      <c r="E189" s="1036"/>
      <c r="F189" s="1037"/>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5"/>
      <c r="B201" s="1036"/>
      <c r="C201" s="1036"/>
      <c r="D201" s="1036"/>
      <c r="E201" s="1036"/>
      <c r="F201" s="1037"/>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5"/>
      <c r="B202" s="1036"/>
      <c r="C202" s="1036"/>
      <c r="D202" s="1036"/>
      <c r="E202" s="1036"/>
      <c r="F202" s="1037"/>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5"/>
      <c r="B215" s="1036"/>
      <c r="C215" s="1036"/>
      <c r="D215" s="1036"/>
      <c r="E215" s="1036"/>
      <c r="F215" s="1037"/>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5"/>
      <c r="B216" s="1036"/>
      <c r="C216" s="1036"/>
      <c r="D216" s="1036"/>
      <c r="E216" s="1036"/>
      <c r="F216" s="1037"/>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5"/>
      <c r="B228" s="1036"/>
      <c r="C228" s="1036"/>
      <c r="D228" s="1036"/>
      <c r="E228" s="1036"/>
      <c r="F228" s="1037"/>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5"/>
      <c r="B229" s="1036"/>
      <c r="C229" s="1036"/>
      <c r="D229" s="1036"/>
      <c r="E229" s="1036"/>
      <c r="F229" s="1037"/>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5"/>
      <c r="B241" s="1036"/>
      <c r="C241" s="1036"/>
      <c r="D241" s="1036"/>
      <c r="E241" s="1036"/>
      <c r="F241" s="1037"/>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5"/>
      <c r="B242" s="1036"/>
      <c r="C242" s="1036"/>
      <c r="D242" s="1036"/>
      <c r="E242" s="1036"/>
      <c r="F242" s="1037"/>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5"/>
      <c r="B254" s="1036"/>
      <c r="C254" s="1036"/>
      <c r="D254" s="1036"/>
      <c r="E254" s="1036"/>
      <c r="F254" s="1037"/>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5"/>
      <c r="B255" s="1036"/>
      <c r="C255" s="1036"/>
      <c r="D255" s="1036"/>
      <c r="E255" s="1036"/>
      <c r="F255" s="1037"/>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2021-08-20T08:18:56Z</cp:lastPrinted>
  <dcterms:created xsi:type="dcterms:W3CDTF">2012-03-13T00:50:25Z</dcterms:created>
  <dcterms:modified xsi:type="dcterms:W3CDTF">2021-08-20T08:19:02Z</dcterms:modified>
</cp:coreProperties>
</file>