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<sst xmlns="http://schemas.openxmlformats.org/spreadsheetml/2006/main" count="3082" uniqueCount="792">
  <si>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</si>
  <si>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</si>
  <si>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</si>
  <si>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</si>
  <si>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</si>
  <si>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</si>
  <si>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</si>
  <si>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</si>
  <si>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</si>
  <si>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</si>
  <si>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</si>
  <si>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</si>
  <si>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</si>
  <si>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</si>
  <si>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</si>
  <si>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</si>
  <si>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</si>
  <si>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</si>
  <si>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</si>
  <si>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</si>
  <si>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</si>
  <si>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</si>
  <si>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</si>
  <si>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</si>
  <si>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</si>
  <si>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</si>
  <si>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</si>
  <si>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</si>
  <si>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</si>
  <si>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</si>
  <si>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</si>
  <si>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</si>
  <si>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</si>
  <si>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</si>
  <si>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</si>
  <si>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</si>
  <si>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</si>
  <si>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</si>
  <si>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</si>
  <si>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</si>
  <si>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</si>
  <si>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</si>
  <si>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</si>
  <si>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</si>
  <si>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</si>
  <si>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</si>
  <si>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</si>
  <si>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</si>
  <si>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</si>
  <si>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</si>
  <si>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</si>
  <si>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</si>
  <si>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</si>
  <si>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</si>
  <si>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</si>
  <si>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</si>
  <si>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</si>
  <si>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</si>
  <si>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</si>
  <si>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</si>
  <si>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</si>
  <si>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</si>
  <si>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</si>
  <si>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</si>
  <si>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</si>
  <si>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</si>
  <si>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</si>
  <si>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</si>
  <si>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</si>
  <si>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</si>
  <si>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</si>
  <si>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</si>
  <si>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</si>
  <si>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</si>
  <si>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</si>
  <si>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</si>
  <si>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</si>
  <si>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</si>
  <si>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</si>
  <si>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</si>
  <si>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</si>
  <si>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</si>
  <si>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</si>
  <si>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</si>
  <si>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</si>
  <si>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</si>
  <si>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</si>
  <si>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</si>
  <si>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</si>
  <si>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</si>
  <si>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</si>
  <si>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</si>
  <si>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</si>
  <si>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</si>
  <si>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</si>
  <si>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</si>
  <si>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</si>
  <si>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</si>
  <si>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</si>
  <si>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</si>
  <si>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</si>
  <si>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</si>
  <si>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</si>
  <si>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</si>
  <si>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</si>
  <si>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</si>
  <si>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</si>
  <si>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</si>
  <si>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</si>
  <si>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</si>
  <si>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</si>
  <si>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</si>
  <si>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</si>
  <si>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</si>
  <si>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</si>
  <si>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</si>
  <si>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</si>
  <si>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</si>
  <si>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</si>
  <si>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</si>
  <si>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</si>
  <si>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</si>
  <si>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</si>
  <si>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</si>
  <si>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</si>
  <si>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</si>
  <si>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</si>
  <si>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</si>
  <si>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</si>
  <si>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</si>
  <si>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</si>
  <si>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</si>
  <si>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</si>
  <si>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</si>
  <si>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</si>
  <si>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</si>
  <si>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</si>
  <si>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</si>
  <si>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</si>
  <si>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</si>
  <si>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</si>
  <si>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</si>
  <si>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</si>
  <si>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</si>
  <si>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</si>
  <si>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</si>
  <si>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</si>
  <si>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</si>
  <si>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</si>
  <si>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</si>
  <si>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</si>
  <si>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</si>
  <si>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</si>
  <si>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</si>
  <si>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</si>
  <si>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</si>
  <si>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</si>
  <si>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</si>
  <si>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</si>
  <si>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</si>
  <si>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</si>
  <si>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</si>
  <si>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</si>
  <si>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</si>
  <si>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</si>
  <si>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</si>
  <si>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</si>
  <si>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</si>
  <si>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</si>
  <si>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</si>
  <si>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</si>
  <si>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</si>
  <si>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</si>
  <si>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</si>
  <si>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</si>
  <si>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</si>
  <si>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</si>
  <si>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</si>
  <si>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</si>
  <si>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</si>
  <si>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</si>
  <si>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</si>
  <si>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</si>
  <si>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</si>
  <si>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</si>
  <si>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</si>
  <si>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</si>
  <si>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</si>
  <si>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</si>
  <si>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</si>
  <si>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</si>
  <si>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</si>
  <si>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</si>
  <si>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</si>
  <si>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</si>
  <si>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</si>
  <si>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</si>
  <si>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</si>
  <si>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</si>
  <si>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</si>
  <si>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</si>
  <si>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</si>
  <si>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</si>
  <si>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</si>
  <si>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</si>
  <si>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</si>
  <si>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</si>
  <si>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</si>
  <si>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</si>
  <si>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</si>
  <si>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</si>
  <si>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</si>
  <si>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</si>
  <si>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</si>
  <si>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</si>
  <si>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</si>
  <si>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</si>
  <si>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</si>
  <si>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</si>
  <si>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</si>
  <si>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</si>
  <si>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</si>
  <si>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</si>
  <si>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</si>
  <si>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</si>
  <si>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</si>
  <si>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</si>
  <si>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</si>
  <si>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</si>
  <si>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</si>
  <si>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</si>
  <si>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</si>
  <si>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</si>
  <si>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</si>
  <si>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</si>
  <si>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</si>
  <si>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</si>
  <si>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</si>
  <si>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</si>
  <si>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</si>
  <si>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</si>
  <si>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</si>
  <si>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</si>
  <si>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</si>
  <si>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</si>
  <si>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</si>
  <si>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</si>
  <si>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</si>
  <si>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</si>
  <si>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</si>
  <si>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</si>
  <si>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</si>
  <si>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</si>
  <si>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</si>
  <si>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</si>
  <si>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</si>
  <si>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</si>
  <si>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</si>
  <si>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</si>
  <si>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</si>
  <si>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</si>
  <si>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</si>
  <si>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</si>
  <si>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</si>
  <si>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</si>
  <si>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</si>
  <si>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</si>
  <si>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</si>
  <si>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</si>
  <si>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</si>
  <si>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</si>
  <si>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</si>
  <si>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</si>
  <si>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</si>
  <si>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</si>
  <si>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</si>
  <si>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</si>
  <si>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</si>
  <si>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</si>
  <si>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</si>
  <si>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</si>
  <si>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</si>
  <si>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</si>
  <si>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</si>
  <si>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</si>
  <si>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</si>
  <si>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</si>
  <si>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</si>
  <si>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</si>
  <si>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</si>
  <si>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</si>
  <si>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</si>
  <si>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</si>
  <si>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</si>
  <si>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</si>
  <si>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</si>
  <si>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</si>
  <si>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</si>
  <si>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</si>
  <si>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</si>
  <si>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</si>
  <si>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</si>
  <si>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</si>
  <si>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</si>
  <si>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</si>
  <si>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</si>
  <si>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</si>
  <si>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</si>
  <si>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</si>
  <si>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</si>
  <si>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</si>
  <si>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</si>
  <si>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</si>
  <si>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</si>
  <si>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</si>
  <si>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</si>
  <si>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</si>
  <si>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</si>
  <si>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</si>
  <si>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</si>
  <si>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</si>
  <si>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</si>
  <si>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</si>
  <si>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</si>
  <si>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</si>
  <si>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</si>
  <si>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</si>
  <si>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</si>
  <si>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</si>
  <si>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</si>
  <si>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</si>
  <si>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</si>
  <si>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</si>
  <si>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</si>
  <si>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</si>
  <si>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</si>
  <si>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</si>
  <si>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</si>
  <si>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</si>
  <si>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</si>
  <si>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</si>
  <si>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</si>
  <si>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</si>
  <si>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</si>
  <si>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</si>
  <si>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</si>
  <si>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</si>
  <si>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</si>
  <si>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</si>
  <si>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</si>
  <si>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</si>
  <si>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</si>
  <si>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</si>
  <si>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</si>
  <si>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</si>
  <si>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</si>
  <si>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</si>
  <si>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</si>
  <si>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</si>
  <si>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</si>
  <si>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</si>
  <si>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</si>
  <si>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</si>
  <si>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</si>
  <si>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</si>
  <si>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</si>
  <si>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</si>
  <si>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</si>
  <si>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</si>
  <si>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</si>
  <si>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</si>
  <si>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</si>
  <si>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</si>
  <si>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</si>
  <si>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</si>
  <si>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</si>
  <si>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</si>
  <si>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</si>
  <si>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</si>
  <si>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</si>
  <si>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</si>
  <si>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</si>
  <si>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</si>
  <si>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</si>
  <si>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</si>
  <si>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</si>
  <si>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</si>
  <si>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</si>
  <si>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</si>
  <si>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</si>
  <si>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</si>
  <si>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</si>
  <si>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</si>
  <si>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</si>
  <si>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</si>
  <si>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</si>
  <si>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</si>
  <si>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</si>
  <si>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</si>
  <si>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</si>
  <si>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</si>
  <si>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</si>
  <si>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</si>
  <si>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</si>
  <si>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</si>
  <si>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</si>
  <si>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</si>
  <si>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</si>
  <si>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</si>
  <si>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</si>
  <si>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</si>
  <si>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</si>
  <si>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</si>
  <si>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</si>
  <si>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</si>
  <si>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</si>
  <si>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</si>
  <si>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</si>
  <si>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</si>
  <si>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</si>
  <si>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</si>
  <si>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</si>
  <si>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</si>
  <si>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</si>
  <si>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</si>
  <si>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</si>
  <si>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</si>
  <si>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</si>
  <si>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</si>
  <si>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</si>
  <si>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</si>
  <si>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</si>
  <si>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</si>
  <si>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</si>
  <si>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</si>
  <si>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</si>
  <si>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</si>
  <si>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</si>
  <si>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</si>
  <si>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</si>
  <si>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</si>
  <si>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</si>
  <si>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</si>
  <si>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</si>
  <si>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</si>
  <si>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</si>
  <si>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</si>
  <si>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</si>
  <si>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</si>
  <si>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</si>
  <si>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</si>
  <si>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</si>
  <si>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</si>
  <si>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</si>
  <si>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</si>
  <si>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</si>
  <si>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</si>
  <si>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</si>
  <si>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</si>
  <si>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</si>
  <si>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</si>
  <si>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</si>
  <si>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</si>
  <si>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</si>
  <si>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</si>
  <si>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</si>
  <si>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</si>
  <si>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</si>
  <si>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</si>
  <si>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</si>
  <si>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</si>
  <si>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</si>
  <si>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</si>
  <si>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</si>
  <si>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</si>
  <si>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</si>
  <si>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</si>
  <si>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</si>
  <si>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</si>
  <si>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</si>
  <si>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</si>
  <si>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</si>
  <si>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</si>
  <si>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</si>
  <si>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</si>
  <si>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</si>
  <si>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</si>
  <si>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</si>
  <si>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</si>
  <si>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</si>
  <si>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</si>
  <si>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</si>
  <si>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</si>
  <si>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</si>
  <si>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</si>
  <si>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</si>
  <si>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</si>
  <si>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</si>
  <si>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</si>
  <si>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</si>
  <si>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</si>
  <si>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</si>
  <si>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</si>
  <si>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</si>
  <si>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</si>
  <si>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</si>
  <si>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</si>
  <si>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</si>
  <si>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</si>
  <si>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</si>
  <si>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</si>
  <si>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</si>
  <si>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</si>
  <si>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</si>
  <si>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</si>
  <si>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</si>
  <si>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</si>
  <si>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</si>
  <si>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</si>
  <si>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</si>
  <si>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</si>
  <si>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</si>
  <si>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</si>
  <si>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</si>
  <si>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</si>
  <si>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</si>
  <si>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</si>
  <si>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</si>
  <si>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</si>
  <si>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</si>
  <si>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</si>
  <si>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</si>
  <si>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</si>
  <si>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</si>
  <si>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</si>
  <si>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</si>
  <si>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</si>
  <si>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</si>
  <si>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</si>
  <si>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</si>
  <si>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</si>
  <si>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</si>
  <si>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</si>
  <si>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</si>
  <si>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</si>
  <si>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</si>
  <si>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</si>
  <si>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</si>
  <si>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</si>
  <si>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</si>
  <si>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</si>
  <si>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</si>
  <si>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</si>
  <si>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</si>
  <si>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</si>
  <si>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</si>
  <si>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</si>
  <si>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</si>
  <si>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</si>
  <si>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</si>
  <si>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</si>
  <si>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</si>
  <si>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</si>
  <si>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</si>
  <si>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</si>
  <si>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</si>
  <si>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</si>
  <si>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</si>
  <si>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</si>
  <si>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</si>
  <si>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</si>
  <si>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</si>
  <si>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</si>
  <si>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</si>
  <si>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</si>
  <si>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</si>
  <si>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</si>
  <si>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</si>
  <si>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</si>
  <si>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</si>
  <si>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</si>
  <si>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</si>
  <si>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</si>
  <si>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</si>
  <si>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</si>
  <si>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</si>
  <si>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</si>
  <si>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</si>
  <si>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</si>
  <si>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</si>
  <si>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</si>
  <si>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</si>
  <si>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</si>
  <si>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</si>
  <si>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</si>
  <si>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</si>
  <si>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</si>
  <si>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</si>
  <si>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</si>
  <si>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</si>
  <si>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</si>
  <si>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</si>
  <si>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</si>
  <si>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</si>
  <si>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</si>
  <si>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</si>
  <si>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</si>
  <si>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</si>
  <si>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</si>
  <si>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</si>
  <si>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</si>
  <si>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</si>
  <si>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</si>
  <si>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</si>
  <si>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</si>
  <si>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</si>
  <si>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</si>
  <si>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</si>
  <si>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</si>
  <si>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</si>
  <si>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</si>
  <si>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</si>
  <si>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</si>
  <si>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</si>
  <si>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</si>
  <si>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</si>
  <si>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</si>
  <si>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</si>
  <si>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</si>
  <si>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</si>
  <si>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</si>
  <si>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</si>
  <si>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</si>
  <si>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</si>
  <si>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</si>
  <si>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</si>
  <si>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</si>
  <si>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</si>
  <si>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</si>
  <si>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</si>
  <si>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</si>
  <si>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</si>
  <si>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</si>
  <si>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</si>
  <si>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</si>
  <si>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</si>
  <si>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</si>
  <si>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</si>
  <si>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</si>
  <si>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</si>
  <si>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</si>
  <si>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</si>
  <si>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</si>
  <si>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</si>
  <si>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</si>
  <si>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</si>
  <si>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</si>
  <si>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</si>
  <si>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</si>
  <si>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</si>
  <si>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</si>
  <si>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</si>
  <si>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</si>
  <si>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</si>
  <si>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</si>
  <si>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</si>
  <si>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</si>
  <si>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</si>
  <si>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</si>
  <si>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</si>
  <si>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</si>
  <si>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</si>
  <si>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</si>
  <si>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</si>
  <si>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</si>
  <si>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</si>
  <si>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</si>
  <si>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</si>
  <si>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</si>
  <si>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</si>
  <si>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</si>
  <si>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</si>
  <si>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</si>
  <si>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</si>
  <si>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</si>
  <si>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</si>
  <si>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</si>
  <si>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</si>
  <si>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</si>
  <si>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</si>
  <si>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</si>
  <si>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</si>
  <si>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</si>
  <si>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</si>
  <si>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</si>
  <si>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</si>
  <si>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</si>
  <si>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</si>
  <si>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</si>
  <si>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</si>
  <si>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</si>
  <si>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</si>
  <si>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</si>
  <si>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</si>
  <si>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</si>
  <si>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</si>
  <si>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</si>
  <si>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</si>
  <si>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</si>
  <si>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</si>
  <si>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</si>
  <si>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</si>
  <si>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安心して働き続けられる職場環境調査研究事業</t>
  </si>
  <si>
    <t>雇用環境・均等局</t>
  </si>
  <si>
    <t>平成6年度</t>
  </si>
  <si>
    <t>終了予定なし</t>
  </si>
  <si>
    <t>職業生活両立課</t>
  </si>
  <si>
    <t>雇用保険法第62条第1項第5号
育児・介護休業法</t>
  </si>
  <si>
    <t>仕事と家庭の両立を推進する観点から、解決すべき政策課題に機動的に対応するため、現状及び課題に関する実態把握等を民間団体への委託により行うもの。</t>
  </si>
  <si>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</si>
  <si>
    <t>-</t>
  </si>
  <si>
    <t>仕事と家庭両立支援事業等委託費</t>
  </si>
  <si>
    <t>庁費</t>
  </si>
  <si>
    <t>委員等旅費</t>
  </si>
  <si>
    <t>本事業は調査研究によって得られた結果を施策に反映することを目的としており、また、毎年度異なるテーマを取り扱っていることから、定量的な指標の設定はできない。</t>
  </si>
  <si>
    <t>執行実績に基づく次年度予算額への反映</t>
  </si>
  <si>
    <t>各年度の予算額（実績）</t>
  </si>
  <si>
    <t>百万円</t>
  </si>
  <si>
    <t>調査回答件数（企業＋労働者）</t>
  </si>
  <si>
    <t>件</t>
  </si>
  <si>
    <t>執行額（Ｘ）（百万円）／調査回答件数（Ｙ）　　　　　　　　　　　　　　　　　　　　　</t>
    <phoneticPr fontId="5"/>
  </si>
  <si>
    <t>円</t>
  </si>
  <si>
    <t>X/Y</t>
    <phoneticPr fontId="5"/>
  </si>
  <si>
    <t>8/3,582</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</si>
  <si>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</si>
  <si>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</si>
  <si>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</si>
  <si>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</si>
  <si>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</si>
  <si>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安心して働き続けられる職場環境整備推進事業</t>
  </si>
  <si>
    <t>810</t>
  </si>
  <si>
    <t>723</t>
  </si>
  <si>
    <t>636</t>
  </si>
  <si>
    <t>622</t>
  </si>
  <si>
    <t>626</t>
  </si>
  <si>
    <t>635</t>
  </si>
  <si>
    <t>625</t>
  </si>
  <si>
    <t>617</t>
  </si>
  <si>
    <t>0473</t>
  </si>
  <si>
    <t>○</t>
  </si>
  <si>
    <t>-</t>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</si>
  <si>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</si>
  <si>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育児・介護休業法の普及状況及びその影響を全国的に調査するものであるため、国で実施するのが適当である。</t>
    <phoneticPr fontId="5"/>
  </si>
  <si>
    <t>成果目標の達成手段として位置づけられ、優先度の高い事業である。</t>
  </si>
  <si>
    <t>無</t>
  </si>
  <si>
    <t>‐</t>
  </si>
  <si>
    <t>仕事と家庭の両立に関する現状及び課題等に係る調査・分析に必要な経費のみで構成されており、必要最低限のものとなっている。</t>
  </si>
  <si>
    <t>これまでの事業実績及び効果を踏まえ、必要最低限の手法に限定して事業を実施するなど、低コストを図っている。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6" eb="47">
      <t>ハカ</t>
    </rPh>
    <phoneticPr fontId="5"/>
  </si>
  <si>
    <t>活動実績を上回るものとなっており、見合ったものとなっている。</t>
    <rPh sb="0" eb="1">
      <t>カツドウ</t>
    </rPh>
    <rPh sb="1" eb="3">
      <t>ジッセキ</t>
    </rPh>
    <rPh sb="4" eb="6">
      <t>ウワマワ</t>
    </rPh>
    <rPh sb="16" eb="18">
      <t>ミア</t>
    </rPh>
    <phoneticPr fontId="5"/>
  </si>
  <si>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</si>
  <si>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</si>
  <si>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事業費</t>
    <rPh sb="0" eb="3">
      <t>ジギョウヒ</t>
    </rPh>
    <phoneticPr fontId="5"/>
  </si>
  <si>
    <t>管理諸経費</t>
    <rPh sb="0" eb="2">
      <t>カンリ</t>
    </rPh>
    <rPh sb="2" eb="5">
      <t>ショケイヒ</t>
    </rPh>
    <phoneticPr fontId="5"/>
  </si>
  <si>
    <t>一般管理費</t>
    <rPh sb="0" eb="2">
      <t>イッパン</t>
    </rPh>
    <rPh sb="2" eb="5">
      <t>カンリヒ</t>
    </rPh>
    <phoneticPr fontId="5"/>
  </si>
  <si>
    <t>調査研究人件費・業務費</t>
    <rPh sb="0" eb="2">
      <t>チョウサ</t>
    </rPh>
    <rPh sb="2" eb="4">
      <t>ケンキュウ</t>
    </rPh>
    <rPh sb="4" eb="7">
      <t>ジンケンヒ</t>
    </rPh>
    <rPh sb="8" eb="10">
      <t>ギョウム</t>
    </rPh>
    <rPh sb="10" eb="11">
      <t>ヒ</t>
    </rPh>
    <phoneticPr fontId="5"/>
  </si>
  <si>
    <t>株式会社日本能率協会総合研究所</t>
    <rPh sb="0" eb="4">
      <t>カブシキガイシャ</t>
    </rPh>
    <rPh sb="4" eb="15">
      <t>ニホンノウリツキョウカイソウゴウケンキュウショ</t>
    </rPh>
    <phoneticPr fontId="5"/>
  </si>
  <si>
    <t>仕事と育児等の両立に関する実態把握のための調査研究</t>
    <rPh sb="0" eb="2">
      <t>シゴト</t>
    </rPh>
    <rPh sb="3" eb="5">
      <t>イクジ</t>
    </rPh>
    <rPh sb="5" eb="6">
      <t>トウ</t>
    </rPh>
    <rPh sb="7" eb="9">
      <t>リョウリツ</t>
    </rPh>
    <rPh sb="10" eb="11">
      <t>カン</t>
    </rPh>
    <rPh sb="13" eb="15">
      <t>ジッタイ</t>
    </rPh>
    <rPh sb="15" eb="17">
      <t>ハアク</t>
    </rPh>
    <rPh sb="21" eb="23">
      <t>チョウサ</t>
    </rPh>
    <rPh sb="23" eb="25">
      <t>ケンキュウ</t>
    </rPh>
    <phoneticPr fontId="5"/>
  </si>
  <si>
    <t>諸謝金</t>
    <rPh sb="0" eb="1">
      <t>ショ</t>
    </rPh>
    <rPh sb="1" eb="3">
      <t>シャキン</t>
    </rPh>
    <phoneticPr fontId="5"/>
  </si>
  <si>
    <t>職員旅費</t>
    <rPh sb="0" eb="2">
      <t>ショクイン</t>
    </rPh>
    <rPh sb="2" eb="4">
      <t>リョヒ</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</si>
  <si>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「第5次男女共同参画基本計画」（令和2年12月25日閣議決定）</t>
    <rPh sb="216" eb="217">
      <t>ダイ</t>
    </rPh>
    <rPh sb="218" eb="219">
      <t>ジ</t>
    </rPh>
    <rPh sb="219" eb="221">
      <t>ダンジョ</t>
    </rPh>
    <rPh sb="221" eb="223">
      <t>キョウドウ</t>
    </rPh>
    <rPh sb="223" eb="225">
      <t>サンカク</t>
    </rPh>
    <rPh sb="225" eb="227">
      <t>キホン</t>
    </rPh>
    <rPh sb="227" eb="229">
      <t>ケイカク</t>
    </rPh>
    <rPh sb="231" eb="233">
      <t>レイワ</t>
    </rPh>
    <rPh sb="234" eb="235">
      <t>ネン</t>
    </rPh>
    <rPh sb="237" eb="238">
      <t>ガツ</t>
    </rPh>
    <rPh sb="240" eb="241">
      <t>ニチ</t>
    </rPh>
    <rPh sb="241" eb="243">
      <t>カクギ</t>
    </rPh>
    <rPh sb="243" eb="245">
      <t>ケッテイ</t>
    </rPh>
    <phoneticPr fontId="5"/>
  </si>
  <si>
    <t>厚労</t>
  </si>
  <si>
    <t>-</t>
    <phoneticPr fontId="5"/>
  </si>
  <si>
    <t>有</t>
    <rPh sb="0" eb="1">
      <t>ア</t>
    </rPh>
    <phoneticPr fontId="5"/>
  </si>
  <si>
    <t>16/3,500</t>
    <phoneticPr fontId="5"/>
  </si>
  <si>
    <t>8/5,443</t>
    <phoneticPr fontId="5"/>
  </si>
  <si>
    <t>A.株式会社日本能率協会総合研究所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</si>
  <si>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総合評価落札方式による入札により、競争性が確保されているが、一者応札にならないよう、入札説明会において、特定の業者しか応札できないような事業内容ではないことを十分に説明する。</t>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</si>
  <si>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するなど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</si>
  <si>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</si>
  <si>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執行予算の大部分を調査研究費として民間事業者に委託しているが、この調査結果が如何に行政に反映されているかをアウトカムとして記録する必要があるのではないか。(増田　正志)</t>
    <phoneticPr fontId="5"/>
  </si>
  <si>
    <t>7/4,406</t>
    <phoneticPr fontId="5"/>
  </si>
  <si>
    <t>実績を鑑み減</t>
    <rPh sb="0" eb="2">
      <t>ジッセキ</t>
    </rPh>
    <rPh sb="3" eb="4">
      <t>カンガ</t>
    </rPh>
    <rPh sb="5" eb="6">
      <t>ゲン</t>
    </rPh>
    <phoneticPr fontId="5"/>
  </si>
  <si>
    <t>職業生活両立課長
古屋　陽子</t>
    <rPh sb="9" eb="11">
      <t>フルヤ</t>
    </rPh>
    <rPh sb="12" eb="14">
      <t>ヨウコ</t>
    </rPh>
    <phoneticPr fontId="5"/>
  </si>
  <si>
    <t>執行率を勘案して積算を見直す等事業内容を精査し、予算額の縮減について検討すること。</t>
    <phoneticPr fontId="5"/>
  </si>
  <si>
    <t>適正な調査の執行の観点からコスト削減に努め、その結果に基づいた次年度以降の予算額への反映。30～令和２年度（※）においては、予算額の５～６割程度の執行となっていることから、より適切な予算と執行の関係になるよう、経費を精査する。</t>
    <rPh sb="48" eb="50">
      <t>レイワ</t>
    </rPh>
    <rPh sb="69" eb="70">
      <t>ワリ</t>
    </rPh>
    <rPh sb="70" eb="72">
      <t>テイド</t>
    </rPh>
    <phoneticPr fontId="5"/>
  </si>
  <si>
    <t>一般競争入札を行い契約額を決定し、事業目的が達成されるよう調査票発送対象を決定しているので、単位あたりコストは妥当なものである。</t>
    <rPh sb="0" eb="2">
      <t>イッパン</t>
    </rPh>
    <rPh sb="2" eb="4">
      <t>キョウソウ</t>
    </rPh>
    <rPh sb="4" eb="6">
      <t>ニュウサツ</t>
    </rPh>
    <rPh sb="7" eb="8">
      <t>オコナ</t>
    </rPh>
    <rPh sb="9" eb="12">
      <t>ケイヤクガク</t>
    </rPh>
    <rPh sb="13" eb="15">
      <t>ケッテイ</t>
    </rPh>
    <rPh sb="17" eb="19">
      <t>ジギョウ</t>
    </rPh>
    <rPh sb="19" eb="21">
      <t>モクテキ</t>
    </rPh>
    <rPh sb="22" eb="24">
      <t>タッセイ</t>
    </rPh>
    <rPh sb="29" eb="31">
      <t>チョウサ</t>
    </rPh>
    <rPh sb="31" eb="32">
      <t>ヒョウ</t>
    </rPh>
    <rPh sb="32" eb="34">
      <t>ハッソウ</t>
    </rPh>
    <rPh sb="34" eb="36">
      <t>タイショウ</t>
    </rPh>
    <rPh sb="37" eb="39">
      <t>ケッテイ</t>
    </rPh>
    <rPh sb="46" eb="48">
      <t>タンイ</t>
    </rPh>
    <rPh sb="55" eb="57">
      <t>ダトウ</t>
    </rPh>
    <phoneticPr fontId="5"/>
  </si>
  <si>
    <t>活動実績や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rPh sb="0" eb="2">
      <t>カツドウ</t>
    </rPh>
    <rPh sb="2" eb="4">
      <t>ジッセキ</t>
    </rPh>
    <rPh sb="5" eb="7">
      <t>スウチ</t>
    </rPh>
    <rPh sb="7" eb="9">
      <t>モクヒョウ</t>
    </rPh>
    <rPh sb="10" eb="12">
      <t>セッテイ</t>
    </rPh>
    <rPh sb="14" eb="17">
      <t>カクネンド</t>
    </rPh>
    <rPh sb="17" eb="19">
      <t>キョウツウ</t>
    </rPh>
    <rPh sb="24" eb="25">
      <t>ツカ</t>
    </rPh>
    <rPh sb="31" eb="33">
      <t>シンチョク</t>
    </rPh>
    <rPh sb="33" eb="35">
      <t>ジョウキョウ</t>
    </rPh>
    <rPh sb="36" eb="37">
      <t>ハカ</t>
    </rPh>
    <rPh sb="41" eb="43">
      <t>ジョウキョウ</t>
    </rPh>
    <rPh sb="51" eb="52">
      <t>ホン</t>
    </rPh>
    <rPh sb="52" eb="54">
      <t>ジギョウ</t>
    </rPh>
    <rPh sb="56" eb="58">
      <t>シゴト</t>
    </rPh>
    <rPh sb="59" eb="61">
      <t>カテイ</t>
    </rPh>
    <rPh sb="62" eb="64">
      <t>リョウリツ</t>
    </rPh>
    <rPh sb="64" eb="66">
      <t>ジッタイ</t>
    </rPh>
    <rPh sb="67" eb="69">
      <t>キギョウ</t>
    </rPh>
    <rPh sb="69" eb="71">
      <t>タンドク</t>
    </rPh>
    <rPh sb="72" eb="74">
      <t>リョウリツ</t>
    </rPh>
    <rPh sb="74" eb="76">
      <t>シエン</t>
    </rPh>
    <rPh sb="77" eb="79">
      <t>トリクミ</t>
    </rPh>
    <rPh sb="79" eb="81">
      <t>ジョウキョウ</t>
    </rPh>
    <rPh sb="84" eb="87">
      <t>シャカイテキ</t>
    </rPh>
    <rPh sb="87" eb="89">
      <t>カンシン</t>
    </rPh>
    <rPh sb="90" eb="91">
      <t>タカ</t>
    </rPh>
    <rPh sb="96" eb="98">
      <t>ケンキュウ</t>
    </rPh>
    <rPh sb="98" eb="100">
      <t>タイショウ</t>
    </rPh>
    <rPh sb="106" eb="109">
      <t>ホウカイセイ</t>
    </rPh>
    <rPh sb="110" eb="111">
      <t>サイ</t>
    </rPh>
    <rPh sb="112" eb="114">
      <t>サンコウ</t>
    </rPh>
    <rPh sb="117" eb="119">
      <t>ロンキョ</t>
    </rPh>
    <rPh sb="125" eb="127">
      <t>チョウサ</t>
    </rPh>
    <rPh sb="127" eb="129">
      <t>ケッカ</t>
    </rPh>
    <rPh sb="130" eb="132">
      <t>シヨウ</t>
    </rPh>
    <rPh sb="137" eb="139">
      <t>セイカ</t>
    </rPh>
    <rPh sb="140" eb="142">
      <t>ユウコウ</t>
    </rPh>
    <rPh sb="143" eb="145">
      <t>カツヨウ</t>
    </rPh>
    <phoneticPr fontId="5"/>
  </si>
  <si>
    <t>本事業のうち、委託調査については進捗に見合った予算執行をしている。しかし、執行面では一般競争入札（総合評価落札方式）による入札を行うことで、調査回答数１件あたり1,589円という単位あたりのコストのもと、限られた予算の中では効率よく事業を執行することができていることから、引き続き適切な予算執行を図る。</t>
    <rPh sb="0" eb="1">
      <t>ホン</t>
    </rPh>
    <rPh sb="1" eb="3">
      <t>ジギョウ</t>
    </rPh>
    <rPh sb="7" eb="9">
      <t>イタク</t>
    </rPh>
    <rPh sb="9" eb="11">
      <t>チョウサ</t>
    </rPh>
    <rPh sb="16" eb="18">
      <t>シンチョク</t>
    </rPh>
    <rPh sb="19" eb="21">
      <t>ミア</t>
    </rPh>
    <rPh sb="23" eb="25">
      <t>ヨサン</t>
    </rPh>
    <rPh sb="25" eb="27">
      <t>シッコウ</t>
    </rPh>
    <rPh sb="37" eb="40">
      <t>シッコウメン</t>
    </rPh>
    <rPh sb="42" eb="48">
      <t>イッパンキョウソウニュウサツ</t>
    </rPh>
    <rPh sb="49" eb="51">
      <t>ソウゴウ</t>
    </rPh>
    <rPh sb="51" eb="53">
      <t>ヒョウカ</t>
    </rPh>
    <rPh sb="53" eb="55">
      <t>ラクサツ</t>
    </rPh>
    <rPh sb="55" eb="57">
      <t>ホウシキ</t>
    </rPh>
    <rPh sb="61" eb="63">
      <t>ニュウサツ</t>
    </rPh>
    <rPh sb="64" eb="65">
      <t>オコナ</t>
    </rPh>
    <rPh sb="70" eb="72">
      <t>チョウサ</t>
    </rPh>
    <rPh sb="72" eb="74">
      <t>カイトウ</t>
    </rPh>
    <rPh sb="74" eb="75">
      <t>スウ</t>
    </rPh>
    <rPh sb="76" eb="77">
      <t>ケン</t>
    </rPh>
    <rPh sb="85" eb="86">
      <t>エン</t>
    </rPh>
    <rPh sb="89" eb="91">
      <t>タンイ</t>
    </rPh>
    <rPh sb="102" eb="103">
      <t>カギ</t>
    </rPh>
    <rPh sb="106" eb="108">
      <t>ヨサン</t>
    </rPh>
    <rPh sb="109" eb="110">
      <t>ナカ</t>
    </rPh>
    <rPh sb="112" eb="114">
      <t>コウリツ</t>
    </rPh>
    <rPh sb="116" eb="118">
      <t>ジギョウ</t>
    </rPh>
    <rPh sb="119" eb="121">
      <t>シッコウ</t>
    </rPh>
    <rPh sb="136" eb="137">
      <t>ヒ</t>
    </rPh>
    <rPh sb="138" eb="139">
      <t>ツヅ</t>
    </rPh>
    <rPh sb="140" eb="142">
      <t>テキセツ</t>
    </rPh>
    <rPh sb="143" eb="145">
      <t>ヨサン</t>
    </rPh>
    <rPh sb="145" eb="147">
      <t>シッコウ</t>
    </rPh>
    <rPh sb="148" eb="149">
      <t>ハカ</t>
    </rPh>
    <phoneticPr fontId="5"/>
  </si>
  <si>
    <t>縮減</t>
  </si>
  <si>
    <t>執行率を踏まえ令和４年度の概算要求は一部縮減とした。
本事業で得られた調査結果は法改正の際の参考などの論拠データとして使用しており、有効に活用しているが、毎年度異なるテーマを取り扱っていることから、定量的な指標の設定はできない。</t>
    <rPh sb="4" eb="5">
      <t>フ</t>
    </rPh>
    <rPh sb="7" eb="9">
      <t>レイワ</t>
    </rPh>
    <rPh sb="10" eb="12">
      <t>ネンド</t>
    </rPh>
    <rPh sb="13" eb="15">
      <t>ガイサン</t>
    </rPh>
    <rPh sb="15" eb="17">
      <t>ヨウキュウ</t>
    </rPh>
    <rPh sb="18" eb="20">
      <t>イチブ</t>
    </rPh>
    <rPh sb="20" eb="22">
      <t>シュクゲン</t>
    </rPh>
    <rPh sb="27" eb="28">
      <t>ホン</t>
    </rPh>
    <rPh sb="28" eb="30">
      <t>ジギョウ</t>
    </rPh>
    <rPh sb="31" eb="32">
      <t>エ</t>
    </rPh>
    <rPh sb="35" eb="37">
      <t>チョウサ</t>
    </rPh>
    <rPh sb="37" eb="39">
      <t>ケッカ</t>
    </rPh>
    <rPh sb="40" eb="43">
      <t>ホウカイセイ</t>
    </rPh>
    <rPh sb="44" eb="45">
      <t>サイ</t>
    </rPh>
    <rPh sb="46" eb="48">
      <t>サンコウ</t>
    </rPh>
    <rPh sb="51" eb="53">
      <t>ロンキョ</t>
    </rPh>
    <rPh sb="59" eb="61">
      <t>シヨウ</t>
    </rPh>
    <rPh sb="66" eb="68">
      <t>ユウコウ</t>
    </rPh>
    <rPh sb="69" eb="71">
      <t>カツヨウ</t>
    </rPh>
    <rPh sb="77" eb="80">
      <t>マイネンド</t>
    </rPh>
    <rPh sb="80" eb="81">
      <t>コト</t>
    </rPh>
    <rPh sb="87" eb="88">
      <t>ト</t>
    </rPh>
    <rPh sb="89" eb="90">
      <t>アツカ</t>
    </rPh>
    <rPh sb="99" eb="102">
      <t>テイリョウテキ</t>
    </rPh>
    <rPh sb="103" eb="105">
      <t>シヒョウ</t>
    </rPh>
    <rPh sb="106" eb="108">
      <t>セッテイ</t>
    </rPh>
    <phoneticPr fontId="5"/>
  </si>
  <si>
    <t>委託事業で行った直近の調査では、庁費等による措置が一部生じなかったため、庁費等に不用が出ている。</t>
    <rPh sb="0" eb="2">
      <t>イタク</t>
    </rPh>
    <rPh sb="2" eb="4">
      <t>ジギョウ</t>
    </rPh>
    <rPh sb="5" eb="6">
      <t>オコナ</t>
    </rPh>
    <rPh sb="8" eb="10">
      <t>チョッキン</t>
    </rPh>
    <rPh sb="11" eb="13">
      <t>チョウサ</t>
    </rPh>
    <rPh sb="16" eb="18">
      <t>チョウヒ</t>
    </rPh>
    <rPh sb="18" eb="19">
      <t>トウ</t>
    </rPh>
    <rPh sb="22" eb="24">
      <t>ソチ</t>
    </rPh>
    <rPh sb="25" eb="27">
      <t>イチブ</t>
    </rPh>
    <rPh sb="27" eb="28">
      <t>ショウ</t>
    </rPh>
    <rPh sb="36" eb="39">
      <t>チョウヒトウ</t>
    </rPh>
    <rPh sb="40" eb="42">
      <t>フヨウ</t>
    </rPh>
    <rPh sb="43" eb="44">
      <t>デ</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</si>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</sst>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141551</xdr:colOff>
      <xdr:row>751</xdr:row>
      <xdr:rowOff>0</xdr:rowOff>
    </xdr:from>
    <xdr:to>
      <xdr:col>31</xdr:col>
      <xdr:colOff>109073</xdr:colOff>
      <xdr:row>753</xdr:row>
      <xdr:rowOff>38465</xdr:rowOff>
    </xdr:to>
    <xdr:sp macro="" textlink="">
      <xdr:nvSpPr>
        <xdr:cNvPr id="34" name="正方形/長方形 33"/>
        <xdr:cNvSpPr/>
      </xdr:nvSpPr>
      <xdr:spPr>
        <a:xfrm>
          <a:off x="3761051" y="45561250"/>
          <a:ext cx="2581605" cy="7369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７百万円</a:t>
          </a:r>
          <a:endParaRPr kumimoji="1" lang="en-US" altLang="ja-JP" sz="1100"/>
        </a:p>
      </xdr:txBody>
    </xdr:sp>
    <xdr:clientData/>
  </xdr:twoCellAnchor>
  <xdr:twoCellAnchor>
    <xdr:from>
      <xdr:col>18</xdr:col>
      <xdr:colOff>97896</xdr:colOff>
      <xdr:row>753</xdr:row>
      <xdr:rowOff>269874</xdr:rowOff>
    </xdr:from>
    <xdr:to>
      <xdr:col>34</xdr:col>
      <xdr:colOff>39687</xdr:colOff>
      <xdr:row>754</xdr:row>
      <xdr:rowOff>190499</xdr:rowOff>
    </xdr:to>
    <xdr:sp macro="" textlink="">
      <xdr:nvSpPr>
        <xdr:cNvPr id="35" name="テキスト ボックス 34"/>
        <xdr:cNvSpPr txBox="1"/>
      </xdr:nvSpPr>
      <xdr:spPr>
        <a:xfrm>
          <a:off x="3717396" y="46529624"/>
          <a:ext cx="3159124" cy="269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25</xdr:col>
      <xdr:colOff>27781</xdr:colOff>
      <xdr:row>755</xdr:row>
      <xdr:rowOff>31750</xdr:rowOff>
    </xdr:from>
    <xdr:to>
      <xdr:col>25</xdr:col>
      <xdr:colOff>38363</xdr:colOff>
      <xdr:row>757</xdr:row>
      <xdr:rowOff>240496</xdr:rowOff>
    </xdr:to>
    <xdr:cxnSp macro="">
      <xdr:nvCxnSpPr>
        <xdr:cNvPr id="36" name="直線矢印コネクタ 35"/>
        <xdr:cNvCxnSpPr/>
      </xdr:nvCxnSpPr>
      <xdr:spPr>
        <a:xfrm flipH="1">
          <a:off x="5054864" y="46990000"/>
          <a:ext cx="10582" cy="907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33072</xdr:colOff>
      <xdr:row>758</xdr:row>
      <xdr:rowOff>87313</xdr:rowOff>
    </xdr:from>
    <xdr:to>
      <xdr:col>32</xdr:col>
      <xdr:colOff>84184</xdr:colOff>
      <xdr:row>759</xdr:row>
      <xdr:rowOff>47738</xdr:rowOff>
    </xdr:to>
    <xdr:sp macro="" textlink="">
      <xdr:nvSpPr>
        <xdr:cNvPr id="37" name="正方形/長方形 36"/>
        <xdr:cNvSpPr/>
      </xdr:nvSpPr>
      <xdr:spPr>
        <a:xfrm>
          <a:off x="3451489" y="48093313"/>
          <a:ext cx="3067362" cy="3096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0</xdr:colOff>
      <xdr:row>759</xdr:row>
      <xdr:rowOff>174625</xdr:rowOff>
    </xdr:from>
    <xdr:to>
      <xdr:col>34</xdr:col>
      <xdr:colOff>142605</xdr:colOff>
      <xdr:row>762</xdr:row>
      <xdr:rowOff>170433</xdr:rowOff>
    </xdr:to>
    <xdr:sp macro="" textlink="">
      <xdr:nvSpPr>
        <xdr:cNvPr id="38" name="正方形/長方形 37"/>
        <xdr:cNvSpPr/>
      </xdr:nvSpPr>
      <xdr:spPr>
        <a:xfrm>
          <a:off x="3217333" y="48529875"/>
          <a:ext cx="3762105" cy="1043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Ａ．株式会社日本能率協会総合研究所</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19</xdr:col>
      <xdr:colOff>35718</xdr:colOff>
      <xdr:row>763</xdr:row>
      <xdr:rowOff>23813</xdr:rowOff>
    </xdr:from>
    <xdr:to>
      <xdr:col>35</xdr:col>
      <xdr:colOff>5290</xdr:colOff>
      <xdr:row>763</xdr:row>
      <xdr:rowOff>333375</xdr:rowOff>
    </xdr:to>
    <xdr:sp macro="" textlink="">
      <xdr:nvSpPr>
        <xdr:cNvPr id="39" name="テキスト ボックス 38"/>
        <xdr:cNvSpPr txBox="1"/>
      </xdr:nvSpPr>
      <xdr:spPr>
        <a:xfrm>
          <a:off x="3856301" y="49776063"/>
          <a:ext cx="3186906" cy="309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0" zoomScaleNormal="75" zoomScaleSheetLayoutView="80" zoomScalePageLayoutView="85" workbookViewId="0">
      <selection activeCell="J721" sqref="J721:K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541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714</v>
      </c>
      <c r="H5" s="555"/>
      <c r="I5" s="555"/>
      <c r="J5" s="555"/>
      <c r="K5" s="555"/>
      <c r="L5" s="555"/>
      <c r="M5" s="556" t="s">
        <v>66</v>
      </c>
      <c r="N5" s="557"/>
      <c r="O5" s="557"/>
      <c r="P5" s="557"/>
      <c r="Q5" s="557"/>
      <c r="R5" s="558"/>
      <c r="S5" s="559" t="s">
        <v>715</v>
      </c>
      <c r="T5" s="555"/>
      <c r="U5" s="555"/>
      <c r="V5" s="555"/>
      <c r="W5" s="555"/>
      <c r="X5" s="560"/>
      <c r="Y5" s="714" t="s">
        <v>3</v>
      </c>
      <c r="Z5" s="715"/>
      <c r="AA5" s="715"/>
      <c r="AB5" s="715"/>
      <c r="AC5" s="715"/>
      <c r="AD5" s="716"/>
      <c r="AE5" s="717" t="s">
        <v>716</v>
      </c>
      <c r="AF5" s="717"/>
      <c r="AG5" s="717"/>
      <c r="AH5" s="717"/>
      <c r="AI5" s="717"/>
      <c r="AJ5" s="717"/>
      <c r="AK5" s="717"/>
      <c r="AL5" s="717"/>
      <c r="AM5" s="717"/>
      <c r="AN5" s="717"/>
      <c r="AO5" s="717"/>
      <c r="AP5" s="718"/>
      <c r="AQ5" s="719" t="s">
        <v>782</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84.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769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v>13</v>
      </c>
      <c r="Q13" s="164"/>
      <c r="R13" s="164"/>
      <c r="S13" s="164"/>
      <c r="T13" s="164"/>
      <c r="U13" s="164"/>
      <c r="V13" s="165"/>
      <c r="W13" s="163">
        <v>14</v>
      </c>
      <c r="X13" s="164"/>
      <c r="Y13" s="164"/>
      <c r="Z13" s="164"/>
      <c r="AA13" s="164"/>
      <c r="AB13" s="164"/>
      <c r="AC13" s="165"/>
      <c r="AD13" s="163">
        <v>14</v>
      </c>
      <c r="AE13" s="164"/>
      <c r="AF13" s="164"/>
      <c r="AG13" s="164"/>
      <c r="AH13" s="164"/>
      <c r="AI13" s="164"/>
      <c r="AJ13" s="165"/>
      <c r="AK13" s="163">
        <v>16</v>
      </c>
      <c r="AL13" s="164"/>
      <c r="AM13" s="164"/>
      <c r="AN13" s="164"/>
      <c r="AO13" s="164"/>
      <c r="AP13" s="164"/>
      <c r="AQ13" s="165"/>
      <c r="AR13" s="160">
        <v>15</v>
      </c>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750</v>
      </c>
      <c r="AL15" s="164"/>
      <c r="AM15" s="164"/>
      <c r="AN15" s="164"/>
      <c r="AO15" s="164"/>
      <c r="AP15" s="164"/>
      <c r="AQ15" s="165"/>
      <c r="AR15" s="163" t="s">
        <v>791</v>
      </c>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13</v>
      </c>
      <c r="Q18" s="170"/>
      <c r="R18" s="170"/>
      <c r="S18" s="170"/>
      <c r="T18" s="170"/>
      <c r="U18" s="170"/>
      <c r="V18" s="171"/>
      <c r="W18" s="169">
        <f>SUM(W13:AC17)</f>
        <v>14</v>
      </c>
      <c r="X18" s="170"/>
      <c r="Y18" s="170"/>
      <c r="Z18" s="170"/>
      <c r="AA18" s="170"/>
      <c r="AB18" s="170"/>
      <c r="AC18" s="171"/>
      <c r="AD18" s="169">
        <f>SUM(AD13:AJ17)</f>
        <v>14</v>
      </c>
      <c r="AE18" s="170"/>
      <c r="AF18" s="170"/>
      <c r="AG18" s="170"/>
      <c r="AH18" s="170"/>
      <c r="AI18" s="170"/>
      <c r="AJ18" s="171"/>
      <c r="AK18" s="169">
        <f>SUM(AK13:AQ17)</f>
        <v>16</v>
      </c>
      <c r="AL18" s="170"/>
      <c r="AM18" s="170"/>
      <c r="AN18" s="170"/>
      <c r="AO18" s="170"/>
      <c r="AP18" s="170"/>
      <c r="AQ18" s="171"/>
      <c r="AR18" s="169">
        <f>SUM(AR13:AX17)</f>
        <v>15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0.61538461538461542</v>
      </c>
      <c r="Q20" s="535"/>
      <c r="R20" s="535"/>
      <c r="S20" s="535"/>
      <c r="T20" s="535"/>
      <c r="U20" s="535"/>
      <c r="V20" s="535"/>
      <c r="W20" s="535">
        <f t="shared" ref="W20" si="0">IF(W18=0, "-", SUM(W19)/W18)</f>
        <v>0.5714285714285714</v>
      </c>
      <c r="X20" s="535"/>
      <c r="Y20" s="535"/>
      <c r="Z20" s="535"/>
      <c r="AA20" s="535"/>
      <c r="AB20" s="535"/>
      <c r="AC20" s="535"/>
      <c r="AD20" s="535">
        <f t="shared" ref="AD20" si="1">IF(AD18=0, "-", SUM(AD19)/AD18)</f>
        <v>0.5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0.61538461538461542</v>
      </c>
      <c r="Q21" s="535"/>
      <c r="R21" s="535"/>
      <c r="S21" s="535"/>
      <c r="T21" s="535"/>
      <c r="U21" s="535"/>
      <c r="V21" s="535"/>
      <c r="W21" s="535">
        <f t="shared" ref="W21" si="2">IF(W19=0, "-", SUM(W19)/SUM(W13,W14))</f>
        <v>0.5714285714285714</v>
      </c>
      <c r="X21" s="535"/>
      <c r="Y21" s="535"/>
      <c r="Z21" s="535"/>
      <c r="AA21" s="535"/>
      <c r="AB21" s="535"/>
      <c r="AC21" s="535"/>
      <c r="AD21" s="535">
        <f t="shared" ref="AD21" si="3">IF(AD19=0, "-", SUM(AD19)/SUM(AD13,AD14))</f>
        <v>0.5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v>
      </c>
      <c r="Q23" s="161"/>
      <c r="R23" s="161"/>
      <c r="S23" s="161"/>
      <c r="T23" s="161"/>
      <c r="U23" s="161"/>
      <c r="V23" s="162"/>
      <c r="W23" s="160">
        <v>10</v>
      </c>
      <c r="X23" s="161"/>
      <c r="Y23" s="161"/>
      <c r="Z23" s="161"/>
      <c r="AA23" s="161"/>
      <c r="AB23" s="161"/>
      <c r="AC23" s="162"/>
      <c r="AD23" s="149" t="s">
        <v>781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4</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767</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768</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6.2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v>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720</v>
      </c>
      <c r="AC32" s="547"/>
      <c r="AD32" s="547"/>
      <c r="AE32" s="363" t="s">
        <v>720</v>
      </c>
      <c r="AF32" s="364"/>
      <c r="AG32" s="364"/>
      <c r="AH32" s="364"/>
      <c r="AI32" s="363" t="s">
        <v>720</v>
      </c>
      <c r="AJ32" s="364"/>
      <c r="AK32" s="364"/>
      <c r="AL32" s="364"/>
      <c r="AM32" s="363" t="s">
        <v>750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720</v>
      </c>
      <c r="AF33" s="364"/>
      <c r="AG33" s="364"/>
      <c r="AH33" s="364"/>
      <c r="AI33" s="363" t="s">
        <v>720</v>
      </c>
      <c r="AJ33" s="364"/>
      <c r="AK33" s="364"/>
      <c r="AL33" s="364"/>
      <c r="AM33" s="363" t="s">
        <v>750</v>
      </c>
      <c r="AN33" s="364"/>
      <c r="AO33" s="364"/>
      <c r="AP33" s="364"/>
      <c r="AQ33" s="166" t="s">
        <v>720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750</v>
      </c>
      <c r="AN34" s="364"/>
      <c r="AO34" s="364"/>
      <c r="AP34" s="364"/>
      <c r="AQ34" s="166" t="s">
        <v>720</v>
      </c>
      <c r="AR34" s="167"/>
      <c r="AS34" s="167"/>
      <c r="AT34" s="168"/>
      <c r="AU34" s="364" t="s">
        <v>720</v>
      </c>
      <c r="AV34" s="364"/>
      <c r="AW34" s="364"/>
      <c r="AX34" s="365"/>
    </row>
    <row r="35" spans="1:51" ht="23.25" customHeight="1" x14ac:dyDescent="0.15">
      <c r="A35" s="892" t="s">
        <v>381</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4"/>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9"/>
      <c r="AB82" s="496" t="s">
        <v>784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725</v>
      </c>
      <c r="H87" s="191"/>
      <c r="I87" s="191"/>
      <c r="J87" s="191"/>
      <c r="K87" s="191"/>
      <c r="L87" s="191"/>
      <c r="M87" s="191"/>
      <c r="N87" s="191"/>
      <c r="O87" s="233"/>
      <c r="P87" s="191" t="s">
        <v>726</v>
      </c>
      <c r="Q87" s="796"/>
      <c r="R87" s="796"/>
      <c r="S87" s="796"/>
      <c r="T87" s="796"/>
      <c r="U87" s="796"/>
      <c r="V87" s="796"/>
      <c r="W87" s="796"/>
      <c r="X87" s="797"/>
      <c r="Y87" s="752" t="s">
        <v>62</v>
      </c>
      <c r="Z87" s="753"/>
      <c r="AA87" s="754"/>
      <c r="AB87" s="547" t="s">
        <v>727</v>
      </c>
      <c r="AC87" s="547"/>
      <c r="AD87" s="547"/>
      <c r="AE87" s="363">
        <v>8</v>
      </c>
      <c r="AF87" s="364"/>
      <c r="AG87" s="364"/>
      <c r="AH87" s="364"/>
      <c r="AI87" s="363">
        <v>8</v>
      </c>
      <c r="AJ87" s="364"/>
      <c r="AK87" s="364"/>
      <c r="AL87" s="364"/>
      <c r="AM87" s="363">
        <v>7</v>
      </c>
      <c r="AN87" s="364"/>
      <c r="AO87" s="364"/>
      <c r="AP87" s="364"/>
      <c r="AQ87" s="166" t="s">
        <v>720</v>
      </c>
      <c r="AR87" s="167"/>
      <c r="AS87" s="167"/>
      <c r="AT87" s="168"/>
      <c r="AU87" s="364" t="s">
        <v>771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518" t="s">
        <v>727</v>
      </c>
      <c r="AC88" s="518"/>
      <c r="AD88" s="518"/>
      <c r="AE88" s="363">
        <v>13</v>
      </c>
      <c r="AF88" s="364"/>
      <c r="AG88" s="364"/>
      <c r="AH88" s="364"/>
      <c r="AI88" s="363">
        <v>14</v>
      </c>
      <c r="AJ88" s="364"/>
      <c r="AK88" s="364"/>
      <c r="AL88" s="364"/>
      <c r="AM88" s="363">
        <v>14</v>
      </c>
      <c r="AN88" s="364"/>
      <c r="AO88" s="364"/>
      <c r="AP88" s="364"/>
      <c r="AQ88" s="166" t="s">
        <v>720</v>
      </c>
      <c r="AR88" s="167"/>
      <c r="AS88" s="167"/>
      <c r="AT88" s="168"/>
      <c r="AU88" s="364">
        <v>16</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v>61.5</v>
      </c>
      <c r="AF89" s="372"/>
      <c r="AG89" s="372"/>
      <c r="AH89" s="372"/>
      <c r="AI89" s="371">
        <v>57.1</v>
      </c>
      <c r="AJ89" s="372"/>
      <c r="AK89" s="372"/>
      <c r="AL89" s="372"/>
      <c r="AM89" s="371">
        <v>50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729</v>
      </c>
      <c r="AC101" s="547"/>
      <c r="AD101" s="547"/>
      <c r="AE101" s="358">
        <v>3582</v>
      </c>
      <c r="AF101" s="358"/>
      <c r="AG101" s="358"/>
      <c r="AH101" s="358"/>
      <c r="AI101" s="358">
        <v>5443</v>
      </c>
      <c r="AJ101" s="358"/>
      <c r="AK101" s="358"/>
      <c r="AL101" s="358"/>
      <c r="AM101" s="358">
        <v>4406</v>
      </c>
      <c r="AN101" s="358"/>
      <c r="AO101" s="358"/>
      <c r="AP101" s="358"/>
      <c r="AQ101" s="358" t="s">
        <v>750</v>
      </c>
      <c r="AR101" s="358"/>
      <c r="AS101" s="358"/>
      <c r="AT101" s="358"/>
      <c r="AU101" s="363" t="s">
        <v>791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3500</v>
      </c>
      <c r="AF102" s="358"/>
      <c r="AG102" s="358"/>
      <c r="AH102" s="358"/>
      <c r="AI102" s="358">
        <v>3500</v>
      </c>
      <c r="AJ102" s="358"/>
      <c r="AK102" s="358"/>
      <c r="AL102" s="358"/>
      <c r="AM102" s="358">
        <v>3500</v>
      </c>
      <c r="AN102" s="358"/>
      <c r="AO102" s="358"/>
      <c r="AP102" s="358"/>
      <c r="AQ102" s="358">
        <v>3500</v>
      </c>
      <c r="AR102" s="358"/>
      <c r="AS102" s="358"/>
      <c r="AT102" s="358"/>
      <c r="AU102" s="371" t="s">
        <v>791</v>
      </c>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2233</v>
      </c>
      <c r="AF116" s="358"/>
      <c r="AG116" s="358"/>
      <c r="AH116" s="358"/>
      <c r="AI116" s="358">
        <v>1470</v>
      </c>
      <c r="AJ116" s="358"/>
      <c r="AK116" s="358"/>
      <c r="AL116" s="358"/>
      <c r="AM116" s="358">
        <v>1589</v>
      </c>
      <c r="AN116" s="358"/>
      <c r="AO116" s="358"/>
      <c r="AP116" s="358"/>
      <c r="AQ116" s="363">
        <v>4571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774</v>
      </c>
      <c r="AJ117" s="306"/>
      <c r="AK117" s="306"/>
      <c r="AL117" s="306"/>
      <c r="AM117" s="306" t="s">
        <v>780</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89"/>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6.16</v>
      </c>
      <c r="AF134" s="167"/>
      <c r="AG134" s="167"/>
      <c r="AH134" s="167"/>
      <c r="AI134" s="266">
        <v>7.5</v>
      </c>
      <c r="AJ134" s="167"/>
      <c r="AK134" s="167"/>
      <c r="AL134" s="167"/>
      <c r="AM134" s="266">
        <v>12.7</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89"/>
      <c r="B138" s="253"/>
      <c r="C138" s="252"/>
      <c r="D138" s="253"/>
      <c r="E138" s="252"/>
      <c r="F138" s="314"/>
      <c r="G138" s="232" t="s">
        <v>737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738</v>
      </c>
      <c r="AC138" s="224"/>
      <c r="AD138" s="224"/>
      <c r="AE138" s="266">
        <v>3085</v>
      </c>
      <c r="AF138" s="167"/>
      <c r="AG138" s="167"/>
      <c r="AH138" s="167"/>
      <c r="AI138" s="266">
        <v>3312</v>
      </c>
      <c r="AJ138" s="167"/>
      <c r="AK138" s="167"/>
      <c r="AL138" s="167"/>
      <c r="AM138" s="266">
        <v>3548</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738</v>
      </c>
      <c r="AC139" s="175"/>
      <c r="AD139" s="175"/>
      <c r="AE139" s="266" t="s">
        <v>720</v>
      </c>
      <c r="AF139" s="167"/>
      <c r="AG139" s="167"/>
      <c r="AH139" s="167"/>
      <c r="AI139" s="266" t="s">
        <v>720</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6.25" customHeight="1" x14ac:dyDescent="0.15">
      <c r="A188" s="989"/>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6.2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791</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791</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791</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9"/>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791</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791</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791</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1.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749</v>
      </c>
      <c r="AE702" s="891"/>
      <c r="AF702" s="891"/>
      <c r="AG702" s="880" t="s">
        <v>751</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91" t="s">
        <v>752</v>
      </c>
      <c r="AH703" s="664"/>
      <c r="AI703" s="664"/>
      <c r="AJ703" s="664"/>
      <c r="AK703" s="664"/>
      <c r="AL703" s="664"/>
      <c r="AM703" s="664"/>
      <c r="AN703" s="664"/>
      <c r="AO703" s="664"/>
      <c r="AP703" s="664"/>
      <c r="AQ703" s="664"/>
      <c r="AR703" s="664"/>
      <c r="AS703" s="664"/>
      <c r="AT703" s="664"/>
      <c r="AU703" s="664"/>
      <c r="AV703" s="664"/>
      <c r="AW703" s="664"/>
      <c r="AX703" s="665"/>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749</v>
      </c>
      <c r="AE705" s="733"/>
      <c r="AF705" s="733"/>
      <c r="AG705" s="190" t="s">
        <v>776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47.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91" t="s">
        <v>785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91" t="s">
        <v>755</v>
      </c>
      <c r="AH710" s="664"/>
      <c r="AI710" s="664"/>
      <c r="AJ710" s="664"/>
      <c r="AK710" s="664"/>
      <c r="AL710" s="664"/>
      <c r="AM710" s="664"/>
      <c r="AN710" s="664"/>
      <c r="AO710" s="664"/>
      <c r="AP710" s="664"/>
      <c r="AQ710" s="664"/>
      <c r="AR710" s="664"/>
      <c r="AS710" s="664"/>
      <c r="AT710" s="664"/>
      <c r="AU710" s="664"/>
      <c r="AV710" s="664"/>
      <c r="AW710" s="664"/>
      <c r="AX710" s="665"/>
    </row>
    <row r="711" spans="1:50" ht="47.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91" t="s">
        <v>756</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91" t="s">
        <v>755</v>
      </c>
      <c r="AH713" s="664"/>
      <c r="AI713" s="664"/>
      <c r="AJ713" s="664"/>
      <c r="AK713" s="664"/>
      <c r="AL713" s="664"/>
      <c r="AM713" s="664"/>
      <c r="AN713" s="664"/>
      <c r="AO713" s="664"/>
      <c r="AP713" s="664"/>
      <c r="AQ713" s="664"/>
      <c r="AR713" s="664"/>
      <c r="AS713" s="664"/>
      <c r="AT713" s="664"/>
      <c r="AU713" s="664"/>
      <c r="AV713" s="664"/>
      <c r="AW713" s="664"/>
      <c r="AX713" s="665"/>
    </row>
    <row r="714" spans="1:50" ht="36"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749</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755</v>
      </c>
      <c r="AE715" s="667"/>
      <c r="AF715" s="774"/>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755</v>
      </c>
      <c r="AE716" s="756"/>
      <c r="AF716" s="756"/>
      <c r="AG716" s="691" t="s">
        <v>750</v>
      </c>
      <c r="AH716" s="664"/>
      <c r="AI716" s="664"/>
      <c r="AJ716" s="664"/>
      <c r="AK716" s="664"/>
      <c r="AL716" s="664"/>
      <c r="AM716" s="664"/>
      <c r="AN716" s="664"/>
      <c r="AO716" s="664"/>
      <c r="AP716" s="664"/>
      <c r="AQ716" s="664"/>
      <c r="AR716" s="664"/>
      <c r="AS716" s="664"/>
      <c r="AT716" s="664"/>
      <c r="AU716" s="664"/>
      <c r="AV716" s="664"/>
      <c r="AW716" s="664"/>
      <c r="AX716" s="665"/>
    </row>
    <row r="717" spans="1:50" ht="35.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758</v>
      </c>
      <c r="AH717" s="664"/>
      <c r="AI717" s="664"/>
      <c r="AJ717" s="664"/>
      <c r="AK717" s="664"/>
      <c r="AL717" s="664"/>
      <c r="AM717" s="664"/>
      <c r="AN717" s="664"/>
      <c r="AO717" s="664"/>
      <c r="AP717" s="664"/>
      <c r="AQ717" s="664"/>
      <c r="AR717" s="664"/>
      <c r="AS717" s="664"/>
      <c r="AT717" s="664"/>
      <c r="AU717" s="664"/>
      <c r="AV717" s="664"/>
      <c r="AW717" s="664"/>
      <c r="AX717" s="665"/>
    </row>
    <row r="718" spans="1:50" ht="40.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755</v>
      </c>
      <c r="AE719" s="667"/>
      <c r="AF719" s="66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t="s">
        <v>711</v>
      </c>
      <c r="D721" s="914"/>
      <c r="E721" s="914"/>
      <c r="F721" s="915"/>
      <c r="G721" s="931">
        <v>20</v>
      </c>
      <c r="H721" s="932"/>
      <c r="I721" s="77" t="str">
        <f>IF(OR(G721="　", G721=""), "", "-")</f>
        <v>-</v>
      </c>
      <c r="J721" s="912">
        <v>540</v>
      </c>
      <c r="K721" s="912"/>
      <c r="L721" s="77" t="str">
        <f>IF(M721="","","-")</f>
        <v/>
      </c>
      <c r="M721" s="78"/>
      <c r="N721" s="909" t="s">
        <v>739</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786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5" t="s">
        <v>57</v>
      </c>
      <c r="D727" s="696"/>
      <c r="E727" s="696"/>
      <c r="F727" s="697"/>
      <c r="G727" s="792" t="s">
        <v>787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788</v>
      </c>
      <c r="B733" s="615"/>
      <c r="C733" s="615"/>
      <c r="D733" s="615"/>
      <c r="E733" s="616"/>
      <c r="F733" s="763" t="s">
        <v>789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761</v>
      </c>
      <c r="H789" s="446"/>
      <c r="I789" s="446"/>
      <c r="J789" s="446"/>
      <c r="K789" s="447"/>
      <c r="L789" s="448" t="s">
        <v>764</v>
      </c>
      <c r="M789" s="449"/>
      <c r="N789" s="449"/>
      <c r="O789" s="449"/>
      <c r="P789" s="449"/>
      <c r="Q789" s="449"/>
      <c r="R789" s="449"/>
      <c r="S789" s="449"/>
      <c r="T789" s="449"/>
      <c r="U789" s="449"/>
      <c r="V789" s="449"/>
      <c r="W789" s="449"/>
      <c r="X789" s="450"/>
      <c r="Y789" s="451">
        <v>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348" t="s">
        <v>762</v>
      </c>
      <c r="H790" s="349"/>
      <c r="I790" s="349"/>
      <c r="J790" s="349"/>
      <c r="K790" s="350"/>
      <c r="L790" s="398" t="s">
        <v>763</v>
      </c>
      <c r="M790" s="399"/>
      <c r="N790" s="399"/>
      <c r="O790" s="399"/>
      <c r="P790" s="399"/>
      <c r="Q790" s="399"/>
      <c r="R790" s="399"/>
      <c r="S790" s="399"/>
      <c r="T790" s="399"/>
      <c r="U790" s="399"/>
      <c r="V790" s="399"/>
      <c r="W790" s="399"/>
      <c r="X790" s="400"/>
      <c r="Y790" s="395">
        <v>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1" customHeight="1" x14ac:dyDescent="0.15">
      <c r="A845" s="401">
        <v>1</v>
      </c>
      <c r="B845" s="401">
        <v>1</v>
      </c>
      <c r="C845" s="420" t="s">
        <v>765</v>
      </c>
      <c r="D845" s="415"/>
      <c r="E845" s="415"/>
      <c r="F845" s="415"/>
      <c r="G845" s="415"/>
      <c r="H845" s="415"/>
      <c r="I845" s="415"/>
      <c r="J845" s="416">
        <v>5010401023057</v>
      </c>
      <c r="K845" s="417"/>
      <c r="L845" s="417"/>
      <c r="M845" s="417"/>
      <c r="N845" s="417"/>
      <c r="O845" s="417"/>
      <c r="P845" s="421" t="s">
        <v>766</v>
      </c>
      <c r="Q845" s="317"/>
      <c r="R845" s="317"/>
      <c r="S845" s="317"/>
      <c r="T845" s="317"/>
      <c r="U845" s="317"/>
      <c r="V845" s="317"/>
      <c r="W845" s="317"/>
      <c r="X845" s="317"/>
      <c r="Y845" s="318">
        <v>7</v>
      </c>
      <c r="Z845" s="319"/>
      <c r="AA845" s="319"/>
      <c r="AB845" s="320"/>
      <c r="AC845" s="322" t="s">
        <v>374</v>
      </c>
      <c r="AD845" s="323"/>
      <c r="AE845" s="323"/>
      <c r="AF845" s="323"/>
      <c r="AG845" s="323"/>
      <c r="AH845" s="418">
        <v>1</v>
      </c>
      <c r="AI845" s="419"/>
      <c r="AJ845" s="419"/>
      <c r="AK845" s="419"/>
      <c r="AL845" s="326">
        <v>84.1</v>
      </c>
      <c r="AM845" s="327"/>
      <c r="AN845" s="327"/>
      <c r="AO845" s="328"/>
      <c r="AP845" s="321" t="s">
        <v>771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771</v>
      </c>
      <c r="F1110" s="887"/>
      <c r="G1110" s="887"/>
      <c r="H1110" s="887"/>
      <c r="I1110" s="887"/>
      <c r="J1110" s="416" t="s">
        <v>771</v>
      </c>
      <c r="K1110" s="417"/>
      <c r="L1110" s="417"/>
      <c r="M1110" s="417"/>
      <c r="N1110" s="417"/>
      <c r="O1110" s="417"/>
      <c r="P1110" s="421" t="s">
        <v>771</v>
      </c>
      <c r="Q1110" s="317"/>
      <c r="R1110" s="317"/>
      <c r="S1110" s="317"/>
      <c r="T1110" s="317"/>
      <c r="U1110" s="317"/>
      <c r="V1110" s="317"/>
      <c r="W1110" s="317"/>
      <c r="X1110" s="317"/>
      <c r="Y1110" s="318" t="s">
        <v>771</v>
      </c>
      <c r="Z1110" s="319"/>
      <c r="AA1110" s="319"/>
      <c r="AB1110" s="320"/>
      <c r="AC1110" s="322"/>
      <c r="AD1110" s="323"/>
      <c r="AE1110" s="323"/>
      <c r="AF1110" s="323"/>
      <c r="AG1110" s="323"/>
      <c r="AH1110" s="324" t="s">
        <v>771</v>
      </c>
      <c r="AI1110" s="325"/>
      <c r="AJ1110" s="325"/>
      <c r="AK1110" s="325"/>
      <c r="AL1110" s="326" t="s">
        <v>771</v>
      </c>
      <c r="AM1110" s="327"/>
      <c r="AN1110" s="327"/>
      <c r="AO1110" s="328"/>
      <c r="AP1110" s="321" t="s">
        <v>771</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5:AJ17 P13:AX13 AR15:AX15">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749</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749</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749</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749</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高齢社会対策、子ども・若者育成支援、少子化社会対策、男女共同参画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清瀬 友香(kiyose-yuka)</dc:creator>
  <cp:lastModifiedBy>厚生労働省ネットワークシステム</cp:lastModifiedBy>
  <cp:lastPrinted>2021-08-26T01:53:21Z</cp:lastPrinted>
  <dcterms:created xsi:type="dcterms:W3CDTF">2012-03-13T00:50:25Z</dcterms:created>
  <dcterms:modified xsi:type="dcterms:W3CDTF">2021-08-31T04:39:09Z</dcterms:modified>
</cp:coreProperties>
</file>