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RTVR\Desktop\R2\令和３年度\08_行政事業レビュー\02レビューシート\02最終公表\01雇均\"/>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369" i="3"/>
  <c r="AY417" i="3"/>
  <c r="AY255"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<sst xmlns="http://schemas.openxmlformats.org/spreadsheetml/2006/main" count="3131" uniqueCount="806">
  <si>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</si>
  <si>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</si>
  <si>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</si>
  <si>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</si>
  <si>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</si>
  <si>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</si>
  <si>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</si>
  <si>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</si>
  <si>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</si>
  <si>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</si>
  <si>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</si>
  <si>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</si>
  <si>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</si>
  <si>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</si>
  <si>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</si>
  <si>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</si>
  <si>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</si>
  <si>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</si>
  <si>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</si>
  <si>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</si>
  <si>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</si>
  <si>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</si>
  <si>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</si>
  <si>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</si>
  <si>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</si>
  <si>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</si>
  <si>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</si>
  <si>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</si>
  <si>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</si>
  <si>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</si>
  <si>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</si>
  <si>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</si>
  <si>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</si>
  <si>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</si>
  <si>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</si>
  <si>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</si>
  <si>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</si>
  <si>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</si>
  <si>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</si>
  <si>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</si>
  <si>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</si>
  <si>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</si>
  <si>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</si>
  <si>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</si>
  <si>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</si>
  <si>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</si>
  <si>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</si>
  <si>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</si>
  <si>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</si>
  <si>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</si>
  <si>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</si>
  <si>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</si>
  <si>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</si>
  <si>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</si>
  <si>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</si>
  <si>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</si>
  <si>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</si>
  <si>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</si>
  <si>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</si>
  <si>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</si>
  <si>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</si>
  <si>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</si>
  <si>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</si>
  <si>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</si>
  <si>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</si>
  <si>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</si>
  <si>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</si>
  <si>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</si>
  <si>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</si>
  <si>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</si>
  <si>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</si>
  <si>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</si>
  <si>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</si>
  <si>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</si>
  <si>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</si>
  <si>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</si>
  <si>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</si>
  <si>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</si>
  <si>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</si>
  <si>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</si>
  <si>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</si>
  <si>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</si>
  <si>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</si>
  <si>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</si>
  <si>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</si>
  <si>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</si>
  <si>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</si>
  <si>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</si>
  <si>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</si>
  <si>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</si>
  <si>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</si>
  <si>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</si>
  <si>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</si>
  <si>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</si>
  <si>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</si>
  <si>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</si>
  <si>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</si>
  <si>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</si>
  <si>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</si>
  <si>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</si>
  <si>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</si>
  <si>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</si>
  <si>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</si>
  <si>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</si>
  <si>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</si>
  <si>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</si>
  <si>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</si>
  <si>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</si>
  <si>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</si>
  <si>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</si>
  <si>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</si>
  <si>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</si>
  <si>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</si>
  <si>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</si>
  <si>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</si>
  <si>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</si>
  <si>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</si>
  <si>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</si>
  <si>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</si>
  <si>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</si>
  <si>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</si>
  <si>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</si>
  <si>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</si>
  <si>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</si>
  <si>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</si>
  <si>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</si>
  <si>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</si>
  <si>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</si>
  <si>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</si>
  <si>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</si>
  <si>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</si>
  <si>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</si>
  <si>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</si>
  <si>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</si>
  <si>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</si>
  <si>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</si>
  <si>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</si>
  <si>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</si>
  <si>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</si>
  <si>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</si>
  <si>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</si>
  <si>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</si>
  <si>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</si>
  <si>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</si>
  <si>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</si>
  <si>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</si>
  <si>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</si>
  <si>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</si>
  <si>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</si>
  <si>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</si>
  <si>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</si>
  <si>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</si>
  <si>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</si>
  <si>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</si>
  <si>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</si>
  <si>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</si>
  <si>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</si>
  <si>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</si>
  <si>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</si>
  <si>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</si>
  <si>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</si>
  <si>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</si>
  <si>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</si>
  <si>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</si>
  <si>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</si>
  <si>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</si>
  <si>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</si>
  <si>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</si>
  <si>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</si>
  <si>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</si>
  <si>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</si>
  <si>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</si>
  <si>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</si>
  <si>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</si>
  <si>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</si>
  <si>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</si>
  <si>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</si>
  <si>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</si>
  <si>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</si>
  <si>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</si>
  <si>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</si>
  <si>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</si>
  <si>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</si>
  <si>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</si>
  <si>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</si>
  <si>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</si>
  <si>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</si>
  <si>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</si>
  <si>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</si>
  <si>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</si>
  <si>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</si>
  <si>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</si>
  <si>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</si>
  <si>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</si>
  <si>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</si>
  <si>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</si>
  <si>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</si>
  <si>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</si>
  <si>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</si>
  <si>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</si>
  <si>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</si>
  <si>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</si>
  <si>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</si>
  <si>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</si>
  <si>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</si>
  <si>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</si>
  <si>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</si>
  <si>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</si>
  <si>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</si>
  <si>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</si>
  <si>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</si>
  <si>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</si>
  <si>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</si>
  <si>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</si>
  <si>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</si>
  <si>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</si>
  <si>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</si>
  <si>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</si>
  <si>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</si>
  <si>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</si>
  <si>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</si>
  <si>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</si>
  <si>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</si>
  <si>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</si>
  <si>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</si>
  <si>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</si>
  <si>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</si>
  <si>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</si>
  <si>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</si>
  <si>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</si>
  <si>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</si>
  <si>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</si>
  <si>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</si>
  <si>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</si>
  <si>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</si>
  <si>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</si>
  <si>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</si>
  <si>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</si>
  <si>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</si>
  <si>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</si>
  <si>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</si>
  <si>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</si>
  <si>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</si>
  <si>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</si>
  <si>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</si>
  <si>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</si>
  <si>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</si>
  <si>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</si>
  <si>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</si>
  <si>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</si>
  <si>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</si>
  <si>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</si>
  <si>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</si>
  <si>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</si>
  <si>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</si>
  <si>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</si>
  <si>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</si>
  <si>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</si>
  <si>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</si>
  <si>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</si>
  <si>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</si>
  <si>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</si>
  <si>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</si>
  <si>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</si>
  <si>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</si>
  <si>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</si>
  <si>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</si>
  <si>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</si>
  <si>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</si>
  <si>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</si>
  <si>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</si>
  <si>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</si>
  <si>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</si>
  <si>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</si>
  <si>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</si>
  <si>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</si>
  <si>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</si>
  <si>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</si>
  <si>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</si>
  <si>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</si>
  <si>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</si>
  <si>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</si>
  <si>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</si>
  <si>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</si>
  <si>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</si>
  <si>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</si>
  <si>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</si>
  <si>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</si>
  <si>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</si>
  <si>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</si>
  <si>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</si>
  <si>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</si>
  <si>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</si>
  <si>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</si>
  <si>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</si>
  <si>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</si>
  <si>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</si>
  <si>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</si>
  <si>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</si>
  <si>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</si>
  <si>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</si>
  <si>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</si>
  <si>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</si>
  <si>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</si>
  <si>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</si>
  <si>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</si>
  <si>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</si>
  <si>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</si>
  <si>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</si>
  <si>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</si>
  <si>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</si>
  <si>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</si>
  <si>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</si>
  <si>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</si>
  <si>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</si>
  <si>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</si>
  <si>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</si>
  <si>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</si>
  <si>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</si>
  <si>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</si>
  <si>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</si>
  <si>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</si>
  <si>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</si>
  <si>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</si>
  <si>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</si>
  <si>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</si>
  <si>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</si>
  <si>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</si>
  <si>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</si>
  <si>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</si>
  <si>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</si>
  <si>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</si>
  <si>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</si>
  <si>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</si>
  <si>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</si>
  <si>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</si>
  <si>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</si>
  <si>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</si>
  <si>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</si>
  <si>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</si>
  <si>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</si>
  <si>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</si>
  <si>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</si>
  <si>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</si>
  <si>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</si>
  <si>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</si>
  <si>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</si>
  <si>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</si>
  <si>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</si>
  <si>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</si>
  <si>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</si>
  <si>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</si>
  <si>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</si>
  <si>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</si>
  <si>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</si>
  <si>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</si>
  <si>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</si>
  <si>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</si>
  <si>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</si>
  <si>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</si>
  <si>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</si>
  <si>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</si>
  <si>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</si>
  <si>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</si>
  <si>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</si>
  <si>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</si>
  <si>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</si>
  <si>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</si>
  <si>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</si>
  <si>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</si>
  <si>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</si>
  <si>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</si>
  <si>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</si>
  <si>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</si>
  <si>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</si>
  <si>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</si>
  <si>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</si>
  <si>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</si>
  <si>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</si>
  <si>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</si>
  <si>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</si>
  <si>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</si>
  <si>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</si>
  <si>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</si>
  <si>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</si>
  <si>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</si>
  <si>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</si>
  <si>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</si>
  <si>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</si>
  <si>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</si>
  <si>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</si>
  <si>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</si>
  <si>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</si>
  <si>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</si>
  <si>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</si>
  <si>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</si>
  <si>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</si>
  <si>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</si>
  <si>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</si>
  <si>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</si>
  <si>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</si>
  <si>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</si>
  <si>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</si>
  <si>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</si>
  <si>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</si>
  <si>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</si>
  <si>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</si>
  <si>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</si>
  <si>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</si>
  <si>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</si>
  <si>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</si>
  <si>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</si>
  <si>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</si>
  <si>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</si>
  <si>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</si>
  <si>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</si>
  <si>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</si>
  <si>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</si>
  <si>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</si>
  <si>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</si>
  <si>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</si>
  <si>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</si>
  <si>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</si>
  <si>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</si>
  <si>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</si>
  <si>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</si>
  <si>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</si>
  <si>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</si>
  <si>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</si>
  <si>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</si>
  <si>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</si>
  <si>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</si>
  <si>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</si>
  <si>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</si>
  <si>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</si>
  <si>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</si>
  <si>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</si>
  <si>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</si>
  <si>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</si>
  <si>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</si>
  <si>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</si>
  <si>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</si>
  <si>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</si>
  <si>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</si>
  <si>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</si>
  <si>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</si>
  <si>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</si>
  <si>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</si>
  <si>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</si>
  <si>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</si>
  <si>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</si>
  <si>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</si>
  <si>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</si>
  <si>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</si>
  <si>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</si>
  <si>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</si>
  <si>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</si>
  <si>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</si>
  <si>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</si>
  <si>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</si>
  <si>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</si>
  <si>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</si>
  <si>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</si>
  <si>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</si>
  <si>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</si>
  <si>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</si>
  <si>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</si>
  <si>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</si>
  <si>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</si>
  <si>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</si>
  <si>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</si>
  <si>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</si>
  <si>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</si>
  <si>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</si>
  <si>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</si>
  <si>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</si>
  <si>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</si>
  <si>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</si>
  <si>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</si>
  <si>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</si>
  <si>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</si>
  <si>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</si>
  <si>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</si>
  <si>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</si>
  <si>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</si>
  <si>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</si>
  <si>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</si>
  <si>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</si>
  <si>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</si>
  <si>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</si>
  <si>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</si>
  <si>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</si>
  <si>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</si>
  <si>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</si>
  <si>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</si>
  <si>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</si>
  <si>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</si>
  <si>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</si>
  <si>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</si>
  <si>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</si>
  <si>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</si>
  <si>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</si>
  <si>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</si>
  <si>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</si>
  <si>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</si>
  <si>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</si>
  <si>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</si>
  <si>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</si>
  <si>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</si>
  <si>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</si>
  <si>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</si>
  <si>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</si>
  <si>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</si>
  <si>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</si>
  <si>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</si>
  <si>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</si>
  <si>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</si>
  <si>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</si>
  <si>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</si>
  <si>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</si>
  <si>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</si>
  <si>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</si>
  <si>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</si>
  <si>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</si>
  <si>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</si>
  <si>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</si>
  <si>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</si>
  <si>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</si>
  <si>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</si>
  <si>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</si>
  <si>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</si>
  <si>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</si>
  <si>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</si>
  <si>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</si>
  <si>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</si>
  <si>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</si>
  <si>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</si>
  <si>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</si>
  <si>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</si>
  <si>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</si>
  <si>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</si>
  <si>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</si>
  <si>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</si>
  <si>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</si>
  <si>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</si>
  <si>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</si>
  <si>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</si>
  <si>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</si>
  <si>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</si>
  <si>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</si>
  <si>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</si>
  <si>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</si>
  <si>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</si>
  <si>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</si>
  <si>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</si>
  <si>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</si>
  <si>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</si>
  <si>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</si>
  <si>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</si>
  <si>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</si>
  <si>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</si>
  <si>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</si>
  <si>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</si>
  <si>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</si>
  <si>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</si>
  <si>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</si>
  <si>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</si>
  <si>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</si>
  <si>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</si>
  <si>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</si>
  <si>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</si>
  <si>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</si>
  <si>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</si>
  <si>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</si>
  <si>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</si>
  <si>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</si>
  <si>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</si>
  <si>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</si>
  <si>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</si>
  <si>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</si>
  <si>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</si>
  <si>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</si>
  <si>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</si>
  <si>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</si>
  <si>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</si>
  <si>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</si>
  <si>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</si>
  <si>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</si>
  <si>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</si>
  <si>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</si>
  <si>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</si>
  <si>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</si>
  <si>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</si>
  <si>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</si>
  <si>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</si>
  <si>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</si>
  <si>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</si>
  <si>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</si>
  <si>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</si>
  <si>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</si>
  <si>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</si>
  <si>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</si>
  <si>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</si>
  <si>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</si>
  <si>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</si>
  <si>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</si>
  <si>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</si>
  <si>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</si>
  <si>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</si>
  <si>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</si>
  <si>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</si>
  <si>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</si>
  <si>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</si>
  <si>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</si>
  <si>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</si>
  <si>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</si>
  <si>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</si>
  <si>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</si>
  <si>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</si>
  <si>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</si>
  <si>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</si>
  <si>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</si>
  <si>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</si>
  <si>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</si>
  <si>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</si>
  <si>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</si>
  <si>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</si>
  <si>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</si>
  <si>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</si>
  <si>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</si>
  <si>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</si>
  <si>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</si>
  <si>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</si>
  <si>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</si>
  <si>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</si>
  <si>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</si>
  <si>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</si>
  <si>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</si>
  <si>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</si>
  <si>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</si>
  <si>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</si>
  <si>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</si>
  <si>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</si>
  <si>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</si>
  <si>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</si>
  <si>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</si>
  <si>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</si>
  <si>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</si>
  <si>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</si>
  <si>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</si>
  <si>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</si>
  <si>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</si>
  <si>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</si>
  <si>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</si>
  <si>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</si>
  <si>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</si>
  <si>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</si>
  <si>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</si>
  <si>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</si>
  <si>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</si>
  <si>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</si>
  <si>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</si>
  <si>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</si>
  <si>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</si>
  <si>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</si>
  <si>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</si>
  <si>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</si>
  <si>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</si>
  <si>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</si>
  <si>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</si>
  <si>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</si>
  <si>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</si>
  <si>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</si>
  <si>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</si>
  <si>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</si>
  <si>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</si>
  <si>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</si>
  <si>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</si>
  <si>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</si>
  <si>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</si>
  <si>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</si>
  <si>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</si>
  <si>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</si>
  <si>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</si>
  <si>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</si>
  <si>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</si>
  <si>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</si>
  <si>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</si>
  <si>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</si>
  <si>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</si>
  <si>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</si>
  <si>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</si>
  <si>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</si>
  <si>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</si>
  <si>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</si>
  <si>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</si>
  <si>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</si>
  <si>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</si>
  <si>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</si>
  <si>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</si>
  <si>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</si>
  <si>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</si>
  <si>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</si>
  <si>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</si>
  <si>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</si>
  <si>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</si>
  <si>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</si>
  <si>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</si>
  <si>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</si>
  <si>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</si>
  <si>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</si>
  <si>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安心して働き続けられる職場環境整備推進事業</t>
  </si>
  <si>
    <t>雇用環境・均等局</t>
  </si>
  <si>
    <t>平成１９年度</t>
  </si>
  <si>
    <t>終了予定なし</t>
  </si>
  <si>
    <t>職業生活両立課</t>
  </si>
  <si>
    <t>雇用保険法第62条第1項第5号
育児・介護休業法</t>
  </si>
  <si>
    <t>育児・介護休業法に基づく制度の普及・定着を図ること等により、安心して働き続けられる職場環境の整備促進を図る。</t>
  </si>
  <si>
    <t>育児休業、介護休業制度の実態等、仕事と家庭の両立に係る各種制度の実態の把握、法律に基づく制度の普及・定着及び適正な運用を図るため相談・指導等を行う。</t>
  </si>
  <si>
    <t>-</t>
  </si>
  <si>
    <t>都道府県労働局が行う集団指導説明会参加事業所のうち助言対象となった事業所のうち、改善又は改善の意向を示した事業所の割合90％以上</t>
  </si>
  <si>
    <t>事業主を対象としたアンケート</t>
  </si>
  <si>
    <t>育児休業制度等に係る相談件数50,000件以上</t>
  </si>
  <si>
    <t>件</t>
  </si>
  <si>
    <t>執行額（Ｘ）/育児休業制度等にかかる相談件数（Ｙ）　　　　　　　　</t>
    <phoneticPr fontId="5"/>
  </si>
  <si>
    <t>　　円</t>
  </si>
  <si>
    <t>　　X/Y</t>
    <phoneticPr fontId="5"/>
  </si>
  <si>
    <t>17,954,310/52,708</t>
  </si>
  <si>
    <t>25,631,110/51,641</t>
  </si>
  <si>
    <t>男女労働者の均等な機会と待遇の確保対策、女性の活躍推進、仕事と家庭の両立支援等を推進すること（Ⅳ-1）</t>
  </si>
  <si>
    <t>男女労働者の均等な機会と待遇の確保対策、女性の活躍推進、仕事と家庭の両立支援等を推進すること（Ⅳ-1-1）</t>
  </si>
  <si>
    <t>男性の育児休業取得率</t>
  </si>
  <si>
    <t>次世代認定マーク(くるみん)取得企業数</t>
  </si>
  <si>
    <t>社</t>
  </si>
  <si>
    <t>安心して働き続けられる職場環境調査研究事業</t>
  </si>
  <si>
    <t>809</t>
  </si>
  <si>
    <t>722</t>
  </si>
  <si>
    <t>635</t>
  </si>
  <si>
    <t>621</t>
  </si>
  <si>
    <t>625</t>
  </si>
  <si>
    <t>634</t>
  </si>
  <si>
    <t>624</t>
  </si>
  <si>
    <t>616</t>
  </si>
  <si>
    <t>0472</t>
  </si>
  <si>
    <t>○</t>
  </si>
  <si>
    <t>育児休業、介護休業制度の実態等、仕事と家庭の両立に係る各種制度の実態の把握、法に基づく制度の普及・定着及び適正な運用を図るための相談・指導等を行う。
育児・介護休業法に基づく指導等を実施することにより、企業の雇用管理改善が図られることから、労働者が男女ともに育児休業等を取得しやすくなることが、育児休業取得率の施策目標達成に寄与する。
また、仕事と家庭を両立しやすい職場環境が整備されることで、次世代育成支援対策推進法に基づく一般事業主行動計画の実施が促されることから、認定企業数の増加にも寄与する。</t>
  </si>
  <si>
    <t>-</t>
    <phoneticPr fontId="5"/>
  </si>
  <si>
    <t>男女ともに仕事と家庭の両立ができる働き方を実現させるためには、法制度の内容が規定化されるだけでなく、制度を利用しやすい職場環境の整備が重要であり、職場環境の整備に取り組むことを目的とする本事業は国民や社会のニーズを反映している。</t>
    <rPh sb="0" eb="2">
      <t>ダンジョ</t>
    </rPh>
    <rPh sb="5" eb="7">
      <t>シゴト</t>
    </rPh>
    <rPh sb="8" eb="10">
      <t>カテイ</t>
    </rPh>
    <rPh sb="11" eb="13">
      <t>リョウリツ</t>
    </rPh>
    <rPh sb="17" eb="18">
      <t>ハタラ</t>
    </rPh>
    <rPh sb="19" eb="20">
      <t>カタ</t>
    </rPh>
    <rPh sb="21" eb="23">
      <t>ジツゲン</t>
    </rPh>
    <rPh sb="31" eb="32">
      <t>ホウ</t>
    </rPh>
    <rPh sb="32" eb="34">
      <t>セイド</t>
    </rPh>
    <rPh sb="35" eb="37">
      <t>ナイヨウ</t>
    </rPh>
    <rPh sb="38" eb="41">
      <t>キテイカ</t>
    </rPh>
    <rPh sb="50" eb="52">
      <t>セイド</t>
    </rPh>
    <rPh sb="53" eb="55">
      <t>リヨウ</t>
    </rPh>
    <rPh sb="59" eb="61">
      <t>ショクバ</t>
    </rPh>
    <rPh sb="61" eb="63">
      <t>カンキョウ</t>
    </rPh>
    <rPh sb="64" eb="66">
      <t>セイビ</t>
    </rPh>
    <rPh sb="67" eb="69">
      <t>ジュウヨウ</t>
    </rPh>
    <rPh sb="73" eb="75">
      <t>ショクバ</t>
    </rPh>
    <rPh sb="75" eb="77">
      <t>カンキョウ</t>
    </rPh>
    <rPh sb="78" eb="80">
      <t>セイビ</t>
    </rPh>
    <rPh sb="81" eb="82">
      <t>ト</t>
    </rPh>
    <rPh sb="83" eb="84">
      <t>ク</t>
    </rPh>
    <rPh sb="88" eb="90">
      <t>モクテキ</t>
    </rPh>
    <rPh sb="93" eb="94">
      <t>ホン</t>
    </rPh>
    <rPh sb="94" eb="96">
      <t>ジギョウ</t>
    </rPh>
    <rPh sb="97" eb="99">
      <t>コクミン</t>
    </rPh>
    <rPh sb="100" eb="102">
      <t>シャカイ</t>
    </rPh>
    <rPh sb="107" eb="109">
      <t>ハンエイ</t>
    </rPh>
    <phoneticPr fontId="5"/>
  </si>
  <si>
    <t>育児休業制度等の整備は雇用保険適用事業主が実施するものであり、雇用保険制度を運用している国（労働局）で実施すべき事業である。</t>
    <rPh sb="0" eb="2">
      <t>イクジ</t>
    </rPh>
    <rPh sb="2" eb="4">
      <t>キュウギョウ</t>
    </rPh>
    <rPh sb="4" eb="6">
      <t>セイド</t>
    </rPh>
    <rPh sb="6" eb="7">
      <t>トウ</t>
    </rPh>
    <rPh sb="8" eb="10">
      <t>セイビ</t>
    </rPh>
    <rPh sb="11" eb="13">
      <t>コヨウ</t>
    </rPh>
    <rPh sb="13" eb="15">
      <t>ホケン</t>
    </rPh>
    <rPh sb="15" eb="17">
      <t>テキヨウ</t>
    </rPh>
    <rPh sb="17" eb="20">
      <t>ジギョウヌシ</t>
    </rPh>
    <rPh sb="21" eb="23">
      <t>ジッシ</t>
    </rPh>
    <rPh sb="31" eb="33">
      <t>コヨウ</t>
    </rPh>
    <rPh sb="33" eb="35">
      <t>ホケン</t>
    </rPh>
    <rPh sb="35" eb="37">
      <t>セイド</t>
    </rPh>
    <rPh sb="38" eb="40">
      <t>ウンヨウ</t>
    </rPh>
    <rPh sb="44" eb="45">
      <t>クニ</t>
    </rPh>
    <rPh sb="46" eb="48">
      <t>ロウドウ</t>
    </rPh>
    <rPh sb="48" eb="49">
      <t>キョク</t>
    </rPh>
    <rPh sb="51" eb="53">
      <t>ジッシ</t>
    </rPh>
    <rPh sb="56" eb="58">
      <t>ジギョウ</t>
    </rPh>
    <phoneticPr fontId="5"/>
  </si>
  <si>
    <t>政策目的の達成手段として位置づけられ、優先度の高い事業である。</t>
    <rPh sb="0" eb="2">
      <t>セイサク</t>
    </rPh>
    <rPh sb="2" eb="4">
      <t>モクテキ</t>
    </rPh>
    <rPh sb="5" eb="7">
      <t>タッセイ</t>
    </rPh>
    <rPh sb="7" eb="9">
      <t>シュダン</t>
    </rPh>
    <rPh sb="12" eb="14">
      <t>イチ</t>
    </rPh>
    <rPh sb="19" eb="21">
      <t>ユウセン</t>
    </rPh>
    <rPh sb="21" eb="22">
      <t>ド</t>
    </rPh>
    <rPh sb="23" eb="24">
      <t>タカ</t>
    </rPh>
    <rPh sb="25" eb="27">
      <t>ジギョウ</t>
    </rPh>
    <phoneticPr fontId="5"/>
  </si>
  <si>
    <t>パンフレットの印刷の支出先は、一般競争入札により決定しており、その他は会計法、予算決算及び会計令による少額の随意契約である。</t>
    <rPh sb="7" eb="9">
      <t>インサツ</t>
    </rPh>
    <rPh sb="10" eb="12">
      <t>シシュツ</t>
    </rPh>
    <rPh sb="12" eb="13">
      <t>サキ</t>
    </rPh>
    <rPh sb="15" eb="17">
      <t>イッパン</t>
    </rPh>
    <rPh sb="17" eb="19">
      <t>キョウソウ</t>
    </rPh>
    <rPh sb="19" eb="21">
      <t>ニュウサツ</t>
    </rPh>
    <rPh sb="24" eb="26">
      <t>ケッテイ</t>
    </rPh>
    <rPh sb="33" eb="34">
      <t>タ</t>
    </rPh>
    <rPh sb="35" eb="38">
      <t>カイケイホウ</t>
    </rPh>
    <rPh sb="39" eb="41">
      <t>ヨサン</t>
    </rPh>
    <rPh sb="41" eb="43">
      <t>ケッサン</t>
    </rPh>
    <rPh sb="43" eb="44">
      <t>オヨ</t>
    </rPh>
    <rPh sb="45" eb="47">
      <t>カイケイ</t>
    </rPh>
    <rPh sb="47" eb="48">
      <t>レイ</t>
    </rPh>
    <rPh sb="51" eb="53">
      <t>ショウガク</t>
    </rPh>
    <rPh sb="54" eb="56">
      <t>ズイイ</t>
    </rPh>
    <rPh sb="56" eb="58">
      <t>ケイヤク</t>
    </rPh>
    <phoneticPr fontId="5"/>
  </si>
  <si>
    <t>育児休業制度等の普及・定着を図ることにより、安心して働き続けられる職場環境づくりの実現に資するものであり、妥当である。</t>
    <rPh sb="0" eb="2">
      <t>イクジ</t>
    </rPh>
    <rPh sb="2" eb="4">
      <t>キュウギョウ</t>
    </rPh>
    <rPh sb="4" eb="6">
      <t>セイド</t>
    </rPh>
    <rPh sb="6" eb="7">
      <t>トウ</t>
    </rPh>
    <rPh sb="8" eb="10">
      <t>フキュウ</t>
    </rPh>
    <rPh sb="11" eb="13">
      <t>テイチャク</t>
    </rPh>
    <rPh sb="14" eb="15">
      <t>ハカ</t>
    </rPh>
    <rPh sb="22" eb="24">
      <t>アンシン</t>
    </rPh>
    <rPh sb="26" eb="27">
      <t>ハタラ</t>
    </rPh>
    <rPh sb="28" eb="29">
      <t>ツヅ</t>
    </rPh>
    <rPh sb="33" eb="35">
      <t>ショクバ</t>
    </rPh>
    <rPh sb="35" eb="37">
      <t>カンキョウ</t>
    </rPh>
    <rPh sb="41" eb="43">
      <t>ジツゲン</t>
    </rPh>
    <rPh sb="44" eb="45">
      <t>シ</t>
    </rPh>
    <rPh sb="53" eb="55">
      <t>ダトウ</t>
    </rPh>
    <phoneticPr fontId="5"/>
  </si>
  <si>
    <t>本事業は、育児・介護休業法に基づく制度の普及・定着を図ることにより、安心して働き続けられる職場環境の整備促進のための活動経費のみで構成されており、必要最低限のものとなっている。</t>
    <rPh sb="0" eb="1">
      <t>ホン</t>
    </rPh>
    <rPh sb="1" eb="3">
      <t>ジギョウ</t>
    </rPh>
    <rPh sb="5" eb="7">
      <t>イクジ</t>
    </rPh>
    <rPh sb="8" eb="10">
      <t>カイゴ</t>
    </rPh>
    <rPh sb="10" eb="12">
      <t>キュウギョウ</t>
    </rPh>
    <rPh sb="12" eb="13">
      <t>ホウ</t>
    </rPh>
    <rPh sb="14" eb="15">
      <t>モト</t>
    </rPh>
    <rPh sb="17" eb="19">
      <t>セイド</t>
    </rPh>
    <rPh sb="20" eb="22">
      <t>フキュウ</t>
    </rPh>
    <rPh sb="23" eb="25">
      <t>テイチャク</t>
    </rPh>
    <rPh sb="26" eb="27">
      <t>ハカ</t>
    </rPh>
    <rPh sb="34" eb="36">
      <t>アンシン</t>
    </rPh>
    <rPh sb="38" eb="39">
      <t>ハタラ</t>
    </rPh>
    <rPh sb="40" eb="41">
      <t>ツヅ</t>
    </rPh>
    <rPh sb="45" eb="47">
      <t>ショクバ</t>
    </rPh>
    <rPh sb="47" eb="49">
      <t>カンキョウ</t>
    </rPh>
    <rPh sb="50" eb="52">
      <t>セイビ</t>
    </rPh>
    <rPh sb="52" eb="54">
      <t>ソクシン</t>
    </rPh>
    <rPh sb="58" eb="60">
      <t>カツドウ</t>
    </rPh>
    <rPh sb="60" eb="62">
      <t>ケイヒ</t>
    </rPh>
    <rPh sb="65" eb="67">
      <t>コウセイ</t>
    </rPh>
    <rPh sb="73" eb="75">
      <t>ヒツヨウ</t>
    </rPh>
    <rPh sb="75" eb="78">
      <t>サイテイゲン</t>
    </rPh>
    <phoneticPr fontId="5"/>
  </si>
  <si>
    <t>本事業（所管：雇用環境・均等局）は安心して働き続けられる職場環境調査研究事業（所管：雇用環境・均等局）と併せて、育児休業制度の活用による仕事と育児の両立支援に資する事業として行っているものである。
本事業については、そのうち、都道府県労働局による相談受付や事業主に対する説明会等に係る経費である。</t>
    <rPh sb="0" eb="1">
      <t>ホン</t>
    </rPh>
    <rPh sb="1" eb="3">
      <t>ジギョウ</t>
    </rPh>
    <rPh sb="4" eb="6">
      <t>ショカン</t>
    </rPh>
    <rPh sb="7" eb="9">
      <t>コヨウ</t>
    </rPh>
    <rPh sb="9" eb="11">
      <t>カンキョウ</t>
    </rPh>
    <rPh sb="12" eb="14">
      <t>キントウ</t>
    </rPh>
    <rPh sb="14" eb="15">
      <t>キョク</t>
    </rPh>
    <rPh sb="39" eb="41">
      <t>ショカン</t>
    </rPh>
    <rPh sb="42" eb="44">
      <t>コヨウ</t>
    </rPh>
    <rPh sb="44" eb="46">
      <t>カンキョウ</t>
    </rPh>
    <rPh sb="47" eb="49">
      <t>キントウ</t>
    </rPh>
    <rPh sb="49" eb="50">
      <t>キョク</t>
    </rPh>
    <rPh sb="99" eb="100">
      <t>ホン</t>
    </rPh>
    <phoneticPr fontId="5"/>
  </si>
  <si>
    <t>無</t>
  </si>
  <si>
    <t>‐</t>
  </si>
  <si>
    <t>-</t>
    <phoneticPr fontId="5"/>
  </si>
  <si>
    <t>-</t>
    <phoneticPr fontId="5"/>
  </si>
  <si>
    <t>47,681,000/50,000</t>
    <phoneticPr fontId="5"/>
  </si>
  <si>
    <t>厚労</t>
  </si>
  <si>
    <t>-</t>
    <phoneticPr fontId="5"/>
  </si>
  <si>
    <t>通信運搬費</t>
    <phoneticPr fontId="5"/>
  </si>
  <si>
    <t>三松堂株式会社</t>
    <phoneticPr fontId="5"/>
  </si>
  <si>
    <t>-</t>
    <phoneticPr fontId="5"/>
  </si>
  <si>
    <t>株式会社イシカワコーポレーション</t>
    <phoneticPr fontId="5"/>
  </si>
  <si>
    <t>育児・介護休業法パンフレット発送</t>
  </si>
  <si>
    <t>育児・介護休業法パンフレット発送</t>
    <phoneticPr fontId="5"/>
  </si>
  <si>
    <t>育児・介護休業法パンフレット印刷</t>
  </si>
  <si>
    <t>育児・介護休業法パンフレット印刷</t>
    <phoneticPr fontId="5"/>
  </si>
  <si>
    <t>音羽印刷株式会社</t>
    <rPh sb="2" eb="4">
      <t>インサツ</t>
    </rPh>
    <phoneticPr fontId="5"/>
  </si>
  <si>
    <t>社会福祉法人　東京コロニー</t>
    <phoneticPr fontId="5"/>
  </si>
  <si>
    <t>B.三松堂株式会社</t>
    <rPh sb="2" eb="5">
      <t>サンショウドウ</t>
    </rPh>
    <rPh sb="5" eb="9">
      <t>カブシキガイシャ</t>
    </rPh>
    <phoneticPr fontId="5"/>
  </si>
  <si>
    <t>職員旅費</t>
    <rPh sb="0" eb="2">
      <t>ショクイン</t>
    </rPh>
    <rPh sb="2" eb="4">
      <t>リョヒ</t>
    </rPh>
    <phoneticPr fontId="5"/>
  </si>
  <si>
    <t>庁費</t>
    <rPh sb="0" eb="2">
      <t>チョウヒ</t>
    </rPh>
    <phoneticPr fontId="5"/>
  </si>
  <si>
    <t>点検対象外</t>
    <rPh sb="0" eb="5">
      <t>テンケンタイショウガイ</t>
    </rPh>
    <phoneticPr fontId="5"/>
  </si>
  <si>
    <t>「ニッポン一億総活躍プラン」（平成28年6月2日閣議決定）
「働き方改革実行計画」（平成29年3月28日働き方改革実現会議決定）
「認知症施策推進大綱」（令和元年6月18日認知症施策推進関係閣僚会議決定）
｢少子化社会対策大綱｣（令和2年5月29日閣議決定）
「女性活躍加速のための重点方針2020」（令和2年7月1日すべての女性が輝く社会づくり本部決定）
「経済財政運営と改革の基本方針2020」（令和2年7月17日閣議決定）
「成長戦略実行計画・成長戦略フォローアップ」（令和2年7月17日閣議決定）
「規制改革実施計画」（令和2年7月17日閣議決定）</t>
    <phoneticPr fontId="5"/>
  </si>
  <si>
    <t>都道府県労働局が行う集団指導説明会参加事業所のうち助言対象となった事業所のうち、改善又は改善の意向を示した事業所の割合
（計算式）
改善又は改善の意向を示した事業所数／集団説明会参加事業所のうち助言対象となった事業所数</t>
    <phoneticPr fontId="5"/>
  </si>
  <si>
    <t>目標は達成しており、見合った実績となっている。</t>
    <rPh sb="0" eb="2">
      <t>モクヒョウ</t>
    </rPh>
    <rPh sb="3" eb="5">
      <t>タッセイ</t>
    </rPh>
    <rPh sb="10" eb="12">
      <t>ミア</t>
    </rPh>
    <rPh sb="14" eb="16">
      <t>ジッセキ</t>
    </rPh>
    <phoneticPr fontId="5"/>
  </si>
  <si>
    <t>改正育介法に係る周知経費計上による増</t>
    <rPh sb="0" eb="2">
      <t>カイセイ</t>
    </rPh>
    <phoneticPr fontId="5"/>
  </si>
  <si>
    <t>25,608,465/71,975</t>
    <phoneticPr fontId="5"/>
  </si>
  <si>
    <t>職業生活両立課長
古瀬　陽子</t>
    <rPh sb="9" eb="11">
      <t>フルセ</t>
    </rPh>
    <rPh sb="12" eb="14">
      <t>ヨウコ</t>
    </rPh>
    <phoneticPr fontId="5"/>
  </si>
  <si>
    <t>執行率を勘案して積算を見直す等事業内容を精査し、予算額の縮減について検討すること。</t>
    <phoneticPr fontId="5"/>
  </si>
  <si>
    <t>一般競争入札で調達するなどコスト削減に努めており、水準は妥当である。</t>
  </si>
  <si>
    <t>広報物作成にあたって一般競争入札により執行額が予算額を下回った等のため。</t>
  </si>
  <si>
    <t>事業主、労働者に対する相談対応、集団説明会を実施するものであり、委託等による実施と比較して、直執行で実施することで、質の高いものとなる上、低コストで実施できている。また、成果目標を達成していることから実効性は高いものであると考えられる。</t>
    <rPh sb="32" eb="34">
      <t>イタク</t>
    </rPh>
    <rPh sb="34" eb="35">
      <t>トウ</t>
    </rPh>
    <rPh sb="38" eb="40">
      <t>ジッシ</t>
    </rPh>
    <rPh sb="41" eb="43">
      <t>ヒカク</t>
    </rPh>
    <rPh sb="46" eb="47">
      <t>チョク</t>
    </rPh>
    <rPh sb="47" eb="49">
      <t>シッコウ</t>
    </rPh>
    <rPh sb="50" eb="52">
      <t>ジッシ</t>
    </rPh>
    <rPh sb="58" eb="59">
      <t>シツ</t>
    </rPh>
    <rPh sb="60" eb="61">
      <t>タカ</t>
    </rPh>
    <rPh sb="67" eb="68">
      <t>ウエ</t>
    </rPh>
    <rPh sb="69" eb="70">
      <t>テイ</t>
    </rPh>
    <rPh sb="74" eb="76">
      <t>ジッシ</t>
    </rPh>
    <phoneticPr fontId="5"/>
  </si>
  <si>
    <t>活動見込みを上回るものとなっており、見合ったものとなっている。</t>
    <rPh sb="0" eb="2">
      <t>カツドウ</t>
    </rPh>
    <rPh sb="2" eb="4">
      <t>ミコ</t>
    </rPh>
    <rPh sb="6" eb="8">
      <t>ウワマワ</t>
    </rPh>
    <rPh sb="18" eb="20">
      <t>ミア</t>
    </rPh>
    <phoneticPr fontId="5"/>
  </si>
  <si>
    <t>作成した資料等は、都道府県労働局を通じて、事業主、労働者等に配布され、十分に活用されている。</t>
    <rPh sb="0" eb="2">
      <t>サクセイ</t>
    </rPh>
    <rPh sb="4" eb="6">
      <t>シリョウ</t>
    </rPh>
    <rPh sb="6" eb="7">
      <t>トウ</t>
    </rPh>
    <rPh sb="9" eb="13">
      <t>トドウフケン</t>
    </rPh>
    <rPh sb="13" eb="15">
      <t>ロウドウ</t>
    </rPh>
    <rPh sb="15" eb="16">
      <t>キョク</t>
    </rPh>
    <rPh sb="17" eb="18">
      <t>ツウ</t>
    </rPh>
    <rPh sb="21" eb="24">
      <t>ジギョウヌシ</t>
    </rPh>
    <rPh sb="25" eb="28">
      <t>ロウドウシャ</t>
    </rPh>
    <rPh sb="28" eb="29">
      <t>トウ</t>
    </rPh>
    <rPh sb="30" eb="32">
      <t>ハイフ</t>
    </rPh>
    <rPh sb="35" eb="37">
      <t>ジュウブン</t>
    </rPh>
    <rPh sb="38" eb="40">
      <t>カツヨウ</t>
    </rPh>
    <phoneticPr fontId="5"/>
  </si>
  <si>
    <t>事業の目標は達成できている。引き続き育児休業、介護休業制度等の実態、仕事と家庭の両立支援に係る各種制度の実態把握等を行うとともに、法律に基づく制度の普及・定着及び適正な運用を図るための指導等を行っていくこととする。</t>
  </si>
  <si>
    <t>令和３年１月１日に改正育児・介護休業法施行規則等が施行され、令和４年４月１日から段階的に改正育児・介護休業法が施行されることもあって育児休業制度等に係る相談件数が依然として多い状態であることから、事業としては、高い実績をあげ、効果的な事業実施を図ることができている。</t>
    <rPh sb="30" eb="32">
      <t>レイワ</t>
    </rPh>
    <rPh sb="33" eb="34">
      <t>ネン</t>
    </rPh>
    <rPh sb="40" eb="43">
      <t>ダンカイテキ</t>
    </rPh>
    <phoneticPr fontId="5"/>
  </si>
  <si>
    <t>執行率が62％となっている要因は、広報物作成にあたって一般競争入札により執行額が予算額を下回ったこと等による。また、新型コロナウイルス感染症により、集団指導説明会等の年度内の開催を中止したこと等も影響していると考えられる。令和7年までに男性の育児休業取得率30％の目標を掲げているところ、男性の育児休業取得促進等のためには、法律に基づく制度の普及・定着をより一層進める必要があるため、必要額を計上して要求したい。</t>
    <phoneticPr fontId="5"/>
  </si>
  <si>
    <t>A.福岡労働局</t>
    <rPh sb="2" eb="4">
      <t>フクオカ</t>
    </rPh>
    <rPh sb="4" eb="7">
      <t>ロウドウキョク</t>
    </rPh>
    <phoneticPr fontId="5"/>
  </si>
  <si>
    <t>庁費</t>
    <rPh sb="0" eb="2">
      <t>チョウヒ</t>
    </rPh>
    <phoneticPr fontId="5"/>
  </si>
  <si>
    <t>職員旅費</t>
    <rPh sb="0" eb="2">
      <t>ショクイン</t>
    </rPh>
    <rPh sb="2" eb="4">
      <t>リョヒ</t>
    </rPh>
    <phoneticPr fontId="5"/>
  </si>
  <si>
    <t>育児・介護休業法普及・定着経費</t>
    <rPh sb="0" eb="2">
      <t>イクジ</t>
    </rPh>
    <rPh sb="3" eb="5">
      <t>カイゴ</t>
    </rPh>
    <rPh sb="5" eb="8">
      <t>キュウギョウホウ</t>
    </rPh>
    <rPh sb="8" eb="10">
      <t>フキュウ</t>
    </rPh>
    <rPh sb="11" eb="13">
      <t>テイチャク</t>
    </rPh>
    <rPh sb="13" eb="15">
      <t>ケイヒ</t>
    </rPh>
    <phoneticPr fontId="5"/>
  </si>
  <si>
    <t>福岡労働局</t>
    <rPh sb="0" eb="2">
      <t>フクオカ</t>
    </rPh>
    <rPh sb="2" eb="5">
      <t>ロウドウキョク</t>
    </rPh>
    <phoneticPr fontId="5"/>
  </si>
  <si>
    <t>群馬労働局</t>
    <rPh sb="0" eb="2">
      <t>グンマ</t>
    </rPh>
    <rPh sb="2" eb="5">
      <t>ロウドウキョク</t>
    </rPh>
    <phoneticPr fontId="5"/>
  </si>
  <si>
    <t>栃木労働局</t>
    <rPh sb="0" eb="2">
      <t>トチギ</t>
    </rPh>
    <rPh sb="2" eb="5">
      <t>ロウドウキョク</t>
    </rPh>
    <phoneticPr fontId="5"/>
  </si>
  <si>
    <t>三重労働局</t>
    <rPh sb="0" eb="2">
      <t>ミエ</t>
    </rPh>
    <rPh sb="2" eb="5">
      <t>ロウドウキョク</t>
    </rPh>
    <phoneticPr fontId="5"/>
  </si>
  <si>
    <t>長崎労働局</t>
    <rPh sb="0" eb="2">
      <t>ナガサキ</t>
    </rPh>
    <rPh sb="2" eb="5">
      <t>ロウドウキョク</t>
    </rPh>
    <phoneticPr fontId="5"/>
  </si>
  <si>
    <t>鳥取労働局</t>
    <rPh sb="0" eb="2">
      <t>トットリ</t>
    </rPh>
    <rPh sb="2" eb="5">
      <t>ロウドウキョク</t>
    </rPh>
    <phoneticPr fontId="5"/>
  </si>
  <si>
    <t>北海道労働局</t>
    <rPh sb="0" eb="3">
      <t>ホッカイドウ</t>
    </rPh>
    <rPh sb="3" eb="6">
      <t>ロウドウキョク</t>
    </rPh>
    <phoneticPr fontId="5"/>
  </si>
  <si>
    <t>岩手労働局</t>
    <rPh sb="0" eb="2">
      <t>イワテ</t>
    </rPh>
    <rPh sb="2" eb="5">
      <t>ロウドウキョク</t>
    </rPh>
    <phoneticPr fontId="5"/>
  </si>
  <si>
    <t>熊本労働局</t>
    <rPh sb="0" eb="2">
      <t>クマモト</t>
    </rPh>
    <rPh sb="2" eb="5">
      <t>ロウドウキョク</t>
    </rPh>
    <phoneticPr fontId="5"/>
  </si>
  <si>
    <t>山口労働局</t>
    <rPh sb="0" eb="2">
      <t>ヤマグチ</t>
    </rPh>
    <rPh sb="2" eb="5">
      <t>ロウドウキョク</t>
    </rPh>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</si>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</sst>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133350</xdr:colOff>
      <xdr:row>748</xdr:row>
      <xdr:rowOff>142630</xdr:rowOff>
    </xdr:from>
    <xdr:to>
      <xdr:col>35</xdr:col>
      <xdr:colOff>63587</xdr:colOff>
      <xdr:row>750</xdr:row>
      <xdr:rowOff>150633</xdr:rowOff>
    </xdr:to>
    <xdr:sp macro="" textlink="">
      <xdr:nvSpPr>
        <xdr:cNvPr id="3" name="正方形/長方形 2"/>
        <xdr:cNvSpPr/>
      </xdr:nvSpPr>
      <xdr:spPr>
        <a:xfrm>
          <a:off x="3845658" y="48280515"/>
          <a:ext cx="3056391" cy="716272"/>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kumimoji="1" lang="en-US" altLang="ja-JP" sz="1100"/>
            <a:t>26</a:t>
          </a:r>
          <a:r>
            <a:rPr kumimoji="1" lang="ja-JP" altLang="en-US" sz="1100"/>
            <a:t>百万円</a:t>
          </a:r>
          <a:endParaRPr kumimoji="1" lang="en-US" altLang="ja-JP" sz="1100"/>
        </a:p>
      </xdr:txBody>
    </xdr:sp>
    <xdr:clientData/>
  </xdr:twoCellAnchor>
  <xdr:twoCellAnchor>
    <xdr:from>
      <xdr:col>20</xdr:col>
      <xdr:colOff>80107</xdr:colOff>
      <xdr:row>750</xdr:row>
      <xdr:rowOff>167542</xdr:rowOff>
    </xdr:from>
    <xdr:to>
      <xdr:col>35</xdr:col>
      <xdr:colOff>13436</xdr:colOff>
      <xdr:row>751</xdr:row>
      <xdr:rowOff>116061</xdr:rowOff>
    </xdr:to>
    <xdr:sp macro="" textlink="">
      <xdr:nvSpPr>
        <xdr:cNvPr id="4" name="正方形/長方形 3"/>
        <xdr:cNvSpPr/>
      </xdr:nvSpPr>
      <xdr:spPr>
        <a:xfrm>
          <a:off x="3987799" y="49013696"/>
          <a:ext cx="2864099" cy="302653"/>
        </a:xfrm>
        <a:prstGeom prst="rect">
          <a:avLst/>
        </a:prstGeom>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業務指導、パンフレットの作成</a:t>
          </a:r>
          <a:r>
            <a:rPr kumimoji="1" lang="en-US" altLang="ja-JP" sz="1100"/>
            <a:t>〕</a:t>
          </a:r>
          <a:endParaRPr kumimoji="1" lang="ja-JP" altLang="en-US" sz="1100"/>
        </a:p>
      </xdr:txBody>
    </xdr:sp>
    <xdr:clientData/>
  </xdr:twoCellAnchor>
  <xdr:twoCellAnchor>
    <xdr:from>
      <xdr:col>16</xdr:col>
      <xdr:colOff>55930</xdr:colOff>
      <xdr:row>750</xdr:row>
      <xdr:rowOff>338260</xdr:rowOff>
    </xdr:from>
    <xdr:to>
      <xdr:col>22</xdr:col>
      <xdr:colOff>85482</xdr:colOff>
      <xdr:row>751</xdr:row>
      <xdr:rowOff>288393</xdr:rowOff>
    </xdr:to>
    <xdr:sp macro="" textlink="">
      <xdr:nvSpPr>
        <xdr:cNvPr id="5" name="正方形/長方形 4"/>
        <xdr:cNvSpPr/>
      </xdr:nvSpPr>
      <xdr:spPr>
        <a:xfrm>
          <a:off x="3182084" y="49184414"/>
          <a:ext cx="1201860" cy="30426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予算示達</a:t>
          </a:r>
          <a:r>
            <a:rPr kumimoji="1" lang="en-US" altLang="ja-JP" sz="1100"/>
            <a:t>】</a:t>
          </a:r>
          <a:endParaRPr kumimoji="1" lang="ja-JP" altLang="en-US" sz="1100"/>
        </a:p>
      </xdr:txBody>
    </xdr:sp>
    <xdr:clientData/>
  </xdr:twoCellAnchor>
  <xdr:twoCellAnchor>
    <xdr:from>
      <xdr:col>12</xdr:col>
      <xdr:colOff>131884</xdr:colOff>
      <xdr:row>752</xdr:row>
      <xdr:rowOff>5863</xdr:rowOff>
    </xdr:from>
    <xdr:to>
      <xdr:col>23</xdr:col>
      <xdr:colOff>180493</xdr:colOff>
      <xdr:row>753</xdr:row>
      <xdr:rowOff>195385</xdr:rowOff>
    </xdr:to>
    <xdr:sp macro="" textlink="">
      <xdr:nvSpPr>
        <xdr:cNvPr id="6" name="正方形/長方形 5"/>
        <xdr:cNvSpPr/>
      </xdr:nvSpPr>
      <xdr:spPr>
        <a:xfrm>
          <a:off x="2476499" y="49560286"/>
          <a:ext cx="2197840" cy="543657"/>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．都道府県労働局（</a:t>
          </a:r>
          <a:r>
            <a:rPr kumimoji="1" lang="en-US" altLang="ja-JP" sz="1100"/>
            <a:t>47</a:t>
          </a:r>
          <a:r>
            <a:rPr kumimoji="1" lang="ja-JP" altLang="en-US" sz="1100"/>
            <a:t>局）　　　</a:t>
          </a:r>
          <a:endParaRPr kumimoji="1" lang="en-US" altLang="ja-JP" sz="1100"/>
        </a:p>
        <a:p>
          <a:pPr algn="ctr"/>
          <a:r>
            <a:rPr kumimoji="1" lang="en-US" altLang="ja-JP" sz="1100"/>
            <a:t>20</a:t>
          </a:r>
          <a:r>
            <a:rPr kumimoji="1" lang="ja-JP" altLang="en-US" sz="1100"/>
            <a:t>百万円</a:t>
          </a:r>
          <a:endParaRPr kumimoji="1" lang="en-US" altLang="ja-JP" sz="1100"/>
        </a:p>
      </xdr:txBody>
    </xdr:sp>
    <xdr:clientData/>
  </xdr:twoCellAnchor>
  <xdr:twoCellAnchor>
    <xdr:from>
      <xdr:col>34</xdr:col>
      <xdr:colOff>28575</xdr:colOff>
      <xdr:row>750</xdr:row>
      <xdr:rowOff>324583</xdr:rowOff>
    </xdr:from>
    <xdr:to>
      <xdr:col>48</xdr:col>
      <xdr:colOff>109903</xdr:colOff>
      <xdr:row>751</xdr:row>
      <xdr:rowOff>274716</xdr:rowOff>
    </xdr:to>
    <xdr:sp macro="" textlink="">
      <xdr:nvSpPr>
        <xdr:cNvPr id="7" name="正方形/長方形 6"/>
        <xdr:cNvSpPr/>
      </xdr:nvSpPr>
      <xdr:spPr>
        <a:xfrm>
          <a:off x="6671652" y="49170737"/>
          <a:ext cx="2816713" cy="30426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一般競争契約（最低価格）等</a:t>
          </a:r>
          <a:r>
            <a:rPr kumimoji="1" lang="en-US" altLang="ja-JP" sz="1100"/>
            <a:t>】</a:t>
          </a:r>
          <a:endParaRPr kumimoji="1" lang="ja-JP" altLang="en-US" sz="1100"/>
        </a:p>
      </xdr:txBody>
    </xdr:sp>
    <xdr:clientData/>
  </xdr:twoCellAnchor>
  <xdr:twoCellAnchor>
    <xdr:from>
      <xdr:col>30</xdr:col>
      <xdr:colOff>189035</xdr:colOff>
      <xdr:row>752</xdr:row>
      <xdr:rowOff>3175</xdr:rowOff>
    </xdr:from>
    <xdr:to>
      <xdr:col>42</xdr:col>
      <xdr:colOff>38677</xdr:colOff>
      <xdr:row>753</xdr:row>
      <xdr:rowOff>232019</xdr:rowOff>
    </xdr:to>
    <xdr:sp macro="" textlink="">
      <xdr:nvSpPr>
        <xdr:cNvPr id="8" name="正方形/長方形 7"/>
        <xdr:cNvSpPr/>
      </xdr:nvSpPr>
      <xdr:spPr>
        <a:xfrm>
          <a:off x="6050573" y="49557598"/>
          <a:ext cx="2194258" cy="582979"/>
        </a:xfrm>
        <a:prstGeom prst="rect">
          <a:avLst/>
        </a:prstGeom>
        <a:ln w="1905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B</a:t>
          </a:r>
          <a:r>
            <a:rPr kumimoji="1" lang="ja-JP" altLang="en-US" sz="1100"/>
            <a:t>．民間会社等（４社）　　　</a:t>
          </a:r>
          <a:endParaRPr kumimoji="1" lang="en-US" altLang="ja-JP" sz="1100"/>
        </a:p>
        <a:p>
          <a:pPr algn="ctr"/>
          <a:r>
            <a:rPr kumimoji="1" lang="en-US" altLang="ja-JP" sz="1100"/>
            <a:t>6</a:t>
          </a:r>
          <a:r>
            <a:rPr kumimoji="1" lang="ja-JP" altLang="en-US" sz="1100"/>
            <a:t>百万円</a:t>
          </a:r>
          <a:endParaRPr kumimoji="1" lang="en-US" altLang="ja-JP" sz="1100"/>
        </a:p>
      </xdr:txBody>
    </xdr:sp>
    <xdr:clientData/>
  </xdr:twoCellAnchor>
  <xdr:twoCellAnchor>
    <xdr:from>
      <xdr:col>20</xdr:col>
      <xdr:colOff>193186</xdr:colOff>
      <xdr:row>750</xdr:row>
      <xdr:rowOff>246184</xdr:rowOff>
    </xdr:from>
    <xdr:to>
      <xdr:col>21</xdr:col>
      <xdr:colOff>0</xdr:colOff>
      <xdr:row>751</xdr:row>
      <xdr:rowOff>280866</xdr:rowOff>
    </xdr:to>
    <xdr:cxnSp macro="">
      <xdr:nvCxnSpPr>
        <xdr:cNvPr id="9" name="直線矢印コネクタ 8"/>
        <xdr:cNvCxnSpPr/>
      </xdr:nvCxnSpPr>
      <xdr:spPr>
        <a:xfrm>
          <a:off x="4100878" y="49092338"/>
          <a:ext cx="2199" cy="388816"/>
        </a:xfrm>
        <a:prstGeom prst="straightConnector1">
          <a:avLst/>
        </a:prstGeom>
        <a:noFill/>
        <a:ln w="9525" cap="flat" cmpd="sng" algn="ctr">
          <a:solidFill>
            <a:sysClr val="windowText" lastClr="000000"/>
          </a:solidFill>
          <a:prstDash val="solid"/>
          <a:tailEnd type="arrow"/>
        </a:ln>
        <a:effectLst/>
      </xdr:spPr>
    </xdr:cxnSp>
    <xdr:clientData/>
  </xdr:twoCellAnchor>
  <xdr:twoCellAnchor>
    <xdr:from>
      <xdr:col>33</xdr:col>
      <xdr:colOff>170962</xdr:colOff>
      <xdr:row>750</xdr:row>
      <xdr:rowOff>179753</xdr:rowOff>
    </xdr:from>
    <xdr:to>
      <xdr:col>33</xdr:col>
      <xdr:colOff>177791</xdr:colOff>
      <xdr:row>751</xdr:row>
      <xdr:rowOff>293077</xdr:rowOff>
    </xdr:to>
    <xdr:cxnSp macro="">
      <xdr:nvCxnSpPr>
        <xdr:cNvPr id="10" name="直線矢印コネクタ 9"/>
        <xdr:cNvCxnSpPr/>
      </xdr:nvCxnSpPr>
      <xdr:spPr>
        <a:xfrm flipH="1">
          <a:off x="6618654" y="49025907"/>
          <a:ext cx="6829" cy="46745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753</xdr:row>
      <xdr:rowOff>282330</xdr:rowOff>
    </xdr:from>
    <xdr:to>
      <xdr:col>26</xdr:col>
      <xdr:colOff>110151</xdr:colOff>
      <xdr:row>755</xdr:row>
      <xdr:rowOff>73330</xdr:rowOff>
    </xdr:to>
    <xdr:sp macro="" textlink="">
      <xdr:nvSpPr>
        <xdr:cNvPr id="11" name="正方形/長方形 10"/>
        <xdr:cNvSpPr/>
      </xdr:nvSpPr>
      <xdr:spPr>
        <a:xfrm>
          <a:off x="2144346" y="50190888"/>
          <a:ext cx="3045805" cy="499269"/>
        </a:xfrm>
        <a:prstGeom prst="rect">
          <a:avLst/>
        </a:prstGeom>
        <a:no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育児・介護休業法に基づく制度の普及・定着に向けた規定整備指導等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92319</xdr:colOff>
      <xdr:row>753</xdr:row>
      <xdr:rowOff>313592</xdr:rowOff>
    </xdr:from>
    <xdr:to>
      <xdr:col>45</xdr:col>
      <xdr:colOff>10692</xdr:colOff>
      <xdr:row>754</xdr:row>
      <xdr:rowOff>311077</xdr:rowOff>
    </xdr:to>
    <xdr:sp macro="" textlink="">
      <xdr:nvSpPr>
        <xdr:cNvPr id="12" name="正方形/長方形 11"/>
        <xdr:cNvSpPr/>
      </xdr:nvSpPr>
      <xdr:spPr>
        <a:xfrm>
          <a:off x="5758473" y="50222150"/>
          <a:ext cx="3044527" cy="35161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kumimoji="1" lang="en-US" altLang="ja-JP" sz="1100"/>
            <a:t>〔</a:t>
          </a:r>
          <a:r>
            <a:rPr kumimoji="1" lang="ja-JP" altLang="en-US" sz="1100"/>
            <a:t>育児・介護休業法のパンフレット</a:t>
          </a:r>
          <a:r>
            <a:rPr kumimoji="1" lang="ja-JP" altLang="ja-JP" sz="1100">
              <a:solidFill>
                <a:schemeClr val="dk1"/>
              </a:solidFill>
              <a:effectLst/>
              <a:latin typeface="+mn-lt"/>
              <a:ea typeface="+mn-ea"/>
              <a:cs typeface="+mn-cs"/>
            </a:rPr>
            <a:t>印刷</a:t>
          </a:r>
          <a:r>
            <a:rPr kumimoji="1" lang="ja-JP" altLang="en-US" sz="1100">
              <a:solidFill>
                <a:schemeClr val="dk1"/>
              </a:solidFill>
              <a:effectLst/>
              <a:latin typeface="+mn-lt"/>
              <a:ea typeface="+mn-ea"/>
              <a:cs typeface="+mn-cs"/>
            </a:rPr>
            <a:t>・発送</a:t>
          </a:r>
          <a:r>
            <a:rPr kumimoji="1" lang="en-US" altLang="ja-JP" sz="1100">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4" sqref="G4:X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759</v>
      </c>
      <c r="AK2" s="940"/>
      <c r="AL2" s="940"/>
      <c r="AM2" s="940"/>
      <c r="AN2" s="98" t="s">
        <v>406</v>
      </c>
      <c r="AO2" s="940">
        <v>20</v>
      </c>
      <c r="AP2" s="940"/>
      <c r="AQ2" s="940"/>
      <c r="AR2" s="99" t="s">
        <v>709</v>
      </c>
      <c r="AS2" s="946">
        <v>540</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780</v>
      </c>
      <c r="AR5" s="700"/>
      <c r="AS5" s="700"/>
      <c r="AT5" s="700"/>
      <c r="AU5" s="700"/>
      <c r="AV5" s="700"/>
      <c r="AW5" s="700"/>
      <c r="AX5" s="701"/>
    </row>
    <row r="6" spans="1:50" ht="39" customHeight="1" x14ac:dyDescent="0.15">
      <c r="A6" s="704" t="s">
        <v>4</v>
      </c>
      <c r="B6" s="705"/>
      <c r="C6" s="705"/>
      <c r="D6" s="705"/>
      <c r="E6" s="705"/>
      <c r="F6" s="705"/>
      <c r="G6" s="389" t="str">
        <f>入力規則等!F39</f>
        <v>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206.2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775</v>
      </c>
      <c r="AF7" s="908"/>
      <c r="AG7" s="908"/>
      <c r="AH7" s="908"/>
      <c r="AI7" s="908"/>
      <c r="AJ7" s="908"/>
      <c r="AK7" s="908"/>
      <c r="AL7" s="908"/>
      <c r="AM7" s="908"/>
      <c r="AN7" s="908"/>
      <c r="AO7" s="908"/>
      <c r="AP7" s="908"/>
      <c r="AQ7" s="908"/>
      <c r="AR7" s="908"/>
      <c r="AS7" s="908"/>
      <c r="AT7" s="908"/>
      <c r="AU7" s="908"/>
      <c r="AV7" s="908"/>
      <c r="AW7" s="908"/>
      <c r="AX7" s="909"/>
    </row>
    <row r="8" spans="1:50" ht="37.5" customHeight="1" x14ac:dyDescent="0.15">
      <c r="A8" s="494" t="s">
        <v>256</v>
      </c>
      <c r="B8" s="495"/>
      <c r="C8" s="495"/>
      <c r="D8" s="495"/>
      <c r="E8" s="495"/>
      <c r="F8" s="496"/>
      <c r="G8" s="941" t="str">
        <f>入力規則等!A27</f>
        <v>高齢社会対策、子ども・若者育成支援、少子化社会対策、男女共同参画</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社会保障</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717</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46.5" customHeight="1" x14ac:dyDescent="0.15">
      <c r="A10" s="658" t="s">
        <v>30</v>
      </c>
      <c r="B10" s="659"/>
      <c r="C10" s="659"/>
      <c r="D10" s="659"/>
      <c r="E10" s="659"/>
      <c r="F10" s="659"/>
      <c r="G10" s="752" t="s">
        <v>718</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26.25"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75"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75" customHeight="1" x14ac:dyDescent="0.15">
      <c r="A13" s="612"/>
      <c r="B13" s="613"/>
      <c r="C13" s="613"/>
      <c r="D13" s="613"/>
      <c r="E13" s="613"/>
      <c r="F13" s="614"/>
      <c r="G13" s="721" t="s">
        <v>6</v>
      </c>
      <c r="H13" s="722"/>
      <c r="I13" s="762" t="s">
        <v>7</v>
      </c>
      <c r="J13" s="763"/>
      <c r="K13" s="763"/>
      <c r="L13" s="763"/>
      <c r="M13" s="763"/>
      <c r="N13" s="763"/>
      <c r="O13" s="764"/>
      <c r="P13" s="655">
        <v>40</v>
      </c>
      <c r="Q13" s="656"/>
      <c r="R13" s="656"/>
      <c r="S13" s="656"/>
      <c r="T13" s="656"/>
      <c r="U13" s="656"/>
      <c r="V13" s="657"/>
      <c r="W13" s="655">
        <v>42</v>
      </c>
      <c r="X13" s="656"/>
      <c r="Y13" s="656"/>
      <c r="Z13" s="656"/>
      <c r="AA13" s="656"/>
      <c r="AB13" s="656"/>
      <c r="AC13" s="657"/>
      <c r="AD13" s="655">
        <v>42</v>
      </c>
      <c r="AE13" s="656"/>
      <c r="AF13" s="656"/>
      <c r="AG13" s="656"/>
      <c r="AH13" s="656"/>
      <c r="AI13" s="656"/>
      <c r="AJ13" s="657"/>
      <c r="AK13" s="655">
        <v>48</v>
      </c>
      <c r="AL13" s="656"/>
      <c r="AM13" s="656"/>
      <c r="AN13" s="656"/>
      <c r="AO13" s="656"/>
      <c r="AP13" s="656"/>
      <c r="AQ13" s="657"/>
      <c r="AR13" s="915">
        <v>50</v>
      </c>
      <c r="AS13" s="916"/>
      <c r="AT13" s="916"/>
      <c r="AU13" s="916"/>
      <c r="AV13" s="916"/>
      <c r="AW13" s="916"/>
      <c r="AX13" s="917"/>
    </row>
    <row r="14" spans="1:50" ht="21.75" customHeight="1" x14ac:dyDescent="0.15">
      <c r="A14" s="612"/>
      <c r="B14" s="613"/>
      <c r="C14" s="613"/>
      <c r="D14" s="613"/>
      <c r="E14" s="613"/>
      <c r="F14" s="614"/>
      <c r="G14" s="723"/>
      <c r="H14" s="724"/>
      <c r="I14" s="709" t="s">
        <v>8</v>
      </c>
      <c r="J14" s="760"/>
      <c r="K14" s="760"/>
      <c r="L14" s="760"/>
      <c r="M14" s="760"/>
      <c r="N14" s="760"/>
      <c r="O14" s="761"/>
      <c r="P14" s="655" t="s">
        <v>719</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t="s">
        <v>719</v>
      </c>
      <c r="AL14" s="656"/>
      <c r="AM14" s="656"/>
      <c r="AN14" s="656"/>
      <c r="AO14" s="656"/>
      <c r="AP14" s="656"/>
      <c r="AQ14" s="657"/>
      <c r="AR14" s="786"/>
      <c r="AS14" s="786"/>
      <c r="AT14" s="786"/>
      <c r="AU14" s="786"/>
      <c r="AV14" s="786"/>
      <c r="AW14" s="786"/>
      <c r="AX14" s="787"/>
    </row>
    <row r="15" spans="1:50" ht="21.75"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t="s">
        <v>719</v>
      </c>
      <c r="AL15" s="656"/>
      <c r="AM15" s="656"/>
      <c r="AN15" s="656"/>
      <c r="AO15" s="656"/>
      <c r="AP15" s="656"/>
      <c r="AQ15" s="657"/>
      <c r="AR15" s="655" t="s">
        <v>804</v>
      </c>
      <c r="AS15" s="656"/>
      <c r="AT15" s="656"/>
      <c r="AU15" s="656"/>
      <c r="AV15" s="656"/>
      <c r="AW15" s="656"/>
      <c r="AX15" s="801"/>
    </row>
    <row r="16" spans="1:50" ht="21.75" customHeight="1" x14ac:dyDescent="0.15">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t="s">
        <v>719</v>
      </c>
      <c r="AL16" s="656"/>
      <c r="AM16" s="656"/>
      <c r="AN16" s="656"/>
      <c r="AO16" s="656"/>
      <c r="AP16" s="656"/>
      <c r="AQ16" s="657"/>
      <c r="AR16" s="755"/>
      <c r="AS16" s="756"/>
      <c r="AT16" s="756"/>
      <c r="AU16" s="756"/>
      <c r="AV16" s="756"/>
      <c r="AW16" s="756"/>
      <c r="AX16" s="757"/>
    </row>
    <row r="17" spans="1:50" ht="21.75" customHeight="1" x14ac:dyDescent="0.15">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t="s">
        <v>719</v>
      </c>
      <c r="AL17" s="656"/>
      <c r="AM17" s="656"/>
      <c r="AN17" s="656"/>
      <c r="AO17" s="656"/>
      <c r="AP17" s="656"/>
      <c r="AQ17" s="657"/>
      <c r="AR17" s="913"/>
      <c r="AS17" s="913"/>
      <c r="AT17" s="913"/>
      <c r="AU17" s="913"/>
      <c r="AV17" s="913"/>
      <c r="AW17" s="913"/>
      <c r="AX17" s="914"/>
    </row>
    <row r="18" spans="1:50" ht="21.75" customHeight="1" x14ac:dyDescent="0.15">
      <c r="A18" s="612"/>
      <c r="B18" s="613"/>
      <c r="C18" s="613"/>
      <c r="D18" s="613"/>
      <c r="E18" s="613"/>
      <c r="F18" s="614"/>
      <c r="G18" s="725"/>
      <c r="H18" s="726"/>
      <c r="I18" s="714" t="s">
        <v>20</v>
      </c>
      <c r="J18" s="715"/>
      <c r="K18" s="715"/>
      <c r="L18" s="715"/>
      <c r="M18" s="715"/>
      <c r="N18" s="715"/>
      <c r="O18" s="716"/>
      <c r="P18" s="873">
        <f>SUM(P13:V17)</f>
        <v>40</v>
      </c>
      <c r="Q18" s="874"/>
      <c r="R18" s="874"/>
      <c r="S18" s="874"/>
      <c r="T18" s="874"/>
      <c r="U18" s="874"/>
      <c r="V18" s="875"/>
      <c r="W18" s="873">
        <f>SUM(W13:AC17)</f>
        <v>42</v>
      </c>
      <c r="X18" s="874"/>
      <c r="Y18" s="874"/>
      <c r="Z18" s="874"/>
      <c r="AA18" s="874"/>
      <c r="AB18" s="874"/>
      <c r="AC18" s="875"/>
      <c r="AD18" s="873">
        <f>SUM(AD13:AJ17)</f>
        <v>42</v>
      </c>
      <c r="AE18" s="874"/>
      <c r="AF18" s="874"/>
      <c r="AG18" s="874"/>
      <c r="AH18" s="874"/>
      <c r="AI18" s="874"/>
      <c r="AJ18" s="875"/>
      <c r="AK18" s="873">
        <f>SUM(AK13:AQ17)</f>
        <v>48</v>
      </c>
      <c r="AL18" s="874"/>
      <c r="AM18" s="874"/>
      <c r="AN18" s="874"/>
      <c r="AO18" s="874"/>
      <c r="AP18" s="874"/>
      <c r="AQ18" s="875"/>
      <c r="AR18" s="873">
        <f>SUM(AR13:AX17)</f>
        <v>50</v>
      </c>
      <c r="AS18" s="874"/>
      <c r="AT18" s="874"/>
      <c r="AU18" s="874"/>
      <c r="AV18" s="874"/>
      <c r="AW18" s="874"/>
      <c r="AX18" s="876"/>
    </row>
    <row r="19" spans="1:50" ht="21.75" customHeight="1" x14ac:dyDescent="0.15">
      <c r="A19" s="612"/>
      <c r="B19" s="613"/>
      <c r="C19" s="613"/>
      <c r="D19" s="613"/>
      <c r="E19" s="613"/>
      <c r="F19" s="614"/>
      <c r="G19" s="871" t="s">
        <v>9</v>
      </c>
      <c r="H19" s="872"/>
      <c r="I19" s="872"/>
      <c r="J19" s="872"/>
      <c r="K19" s="872"/>
      <c r="L19" s="872"/>
      <c r="M19" s="872"/>
      <c r="N19" s="872"/>
      <c r="O19" s="872"/>
      <c r="P19" s="655">
        <v>18</v>
      </c>
      <c r="Q19" s="656"/>
      <c r="R19" s="656"/>
      <c r="S19" s="656"/>
      <c r="T19" s="656"/>
      <c r="U19" s="656"/>
      <c r="V19" s="657"/>
      <c r="W19" s="655">
        <v>26</v>
      </c>
      <c r="X19" s="656"/>
      <c r="Y19" s="656"/>
      <c r="Z19" s="656"/>
      <c r="AA19" s="656"/>
      <c r="AB19" s="656"/>
      <c r="AC19" s="657"/>
      <c r="AD19" s="655">
        <v>26</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1.75" customHeight="1" x14ac:dyDescent="0.15">
      <c r="A20" s="612"/>
      <c r="B20" s="613"/>
      <c r="C20" s="613"/>
      <c r="D20" s="613"/>
      <c r="E20" s="613"/>
      <c r="F20" s="614"/>
      <c r="G20" s="871" t="s">
        <v>10</v>
      </c>
      <c r="H20" s="872"/>
      <c r="I20" s="872"/>
      <c r="J20" s="872"/>
      <c r="K20" s="872"/>
      <c r="L20" s="872"/>
      <c r="M20" s="872"/>
      <c r="N20" s="872"/>
      <c r="O20" s="872"/>
      <c r="P20" s="316">
        <f>IF(P18=0, "-", SUM(P19)/P18)</f>
        <v>0.45</v>
      </c>
      <c r="Q20" s="316"/>
      <c r="R20" s="316"/>
      <c r="S20" s="316"/>
      <c r="T20" s="316"/>
      <c r="U20" s="316"/>
      <c r="V20" s="316"/>
      <c r="W20" s="316">
        <f t="shared" ref="W20" si="0">IF(W18=0, "-", SUM(W19)/W18)</f>
        <v>0.61904761904761907</v>
      </c>
      <c r="X20" s="316"/>
      <c r="Y20" s="316"/>
      <c r="Z20" s="316"/>
      <c r="AA20" s="316"/>
      <c r="AB20" s="316"/>
      <c r="AC20" s="316"/>
      <c r="AD20" s="316">
        <f t="shared" ref="AD20" si="1">IF(AD18=0, "-", SUM(AD19)/AD18)</f>
        <v>0.61904761904761907</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1.75" customHeight="1" x14ac:dyDescent="0.15">
      <c r="A21" s="844"/>
      <c r="B21" s="845"/>
      <c r="C21" s="845"/>
      <c r="D21" s="845"/>
      <c r="E21" s="845"/>
      <c r="F21" s="962"/>
      <c r="G21" s="314" t="s">
        <v>354</v>
      </c>
      <c r="H21" s="315"/>
      <c r="I21" s="315"/>
      <c r="J21" s="315"/>
      <c r="K21" s="315"/>
      <c r="L21" s="315"/>
      <c r="M21" s="315"/>
      <c r="N21" s="315"/>
      <c r="O21" s="315"/>
      <c r="P21" s="316">
        <f>IF(P19=0, "-", SUM(P19)/SUM(P13,P14))</f>
        <v>0.45</v>
      </c>
      <c r="Q21" s="316"/>
      <c r="R21" s="316"/>
      <c r="S21" s="316"/>
      <c r="T21" s="316"/>
      <c r="U21" s="316"/>
      <c r="V21" s="316"/>
      <c r="W21" s="316">
        <f t="shared" ref="W21" si="2">IF(W19=0, "-", SUM(W19)/SUM(W13,W14))</f>
        <v>0.61904761904761907</v>
      </c>
      <c r="X21" s="316"/>
      <c r="Y21" s="316"/>
      <c r="Z21" s="316"/>
      <c r="AA21" s="316"/>
      <c r="AB21" s="316"/>
      <c r="AC21" s="316"/>
      <c r="AD21" s="316">
        <f t="shared" ref="AD21" si="3">IF(AD19=0, "-", SUM(AD19)/SUM(AD13,AD14))</f>
        <v>0.61904761904761907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1.75" customHeight="1" x14ac:dyDescent="0.15">
      <c r="A23" s="971"/>
      <c r="B23" s="972"/>
      <c r="C23" s="972"/>
      <c r="D23" s="972"/>
      <c r="E23" s="972"/>
      <c r="F23" s="973"/>
      <c r="G23" s="965" t="s">
        <v>773</v>
      </c>
      <c r="H23" s="966"/>
      <c r="I23" s="966"/>
      <c r="J23" s="966"/>
      <c r="K23" s="966"/>
      <c r="L23" s="966"/>
      <c r="M23" s="966"/>
      <c r="N23" s="966"/>
      <c r="O23" s="967"/>
      <c r="P23" s="915">
        <v>42</v>
      </c>
      <c r="Q23" s="916"/>
      <c r="R23" s="916"/>
      <c r="S23" s="916"/>
      <c r="T23" s="916"/>
      <c r="U23" s="916"/>
      <c r="V23" s="930"/>
      <c r="W23" s="915">
        <v>46</v>
      </c>
      <c r="X23" s="916"/>
      <c r="Y23" s="916"/>
      <c r="Z23" s="916"/>
      <c r="AA23" s="916"/>
      <c r="AB23" s="916"/>
      <c r="AC23" s="930"/>
      <c r="AD23" s="978" t="s">
        <v>778</v>
      </c>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1.75" customHeight="1" x14ac:dyDescent="0.15">
      <c r="A24" s="971"/>
      <c r="B24" s="972"/>
      <c r="C24" s="972"/>
      <c r="D24" s="972"/>
      <c r="E24" s="972"/>
      <c r="F24" s="973"/>
      <c r="G24" s="931" t="s">
        <v>772</v>
      </c>
      <c r="H24" s="932"/>
      <c r="I24" s="932"/>
      <c r="J24" s="932"/>
      <c r="K24" s="932"/>
      <c r="L24" s="932"/>
      <c r="M24" s="932"/>
      <c r="N24" s="932"/>
      <c r="O24" s="933"/>
      <c r="P24" s="655">
        <v>6</v>
      </c>
      <c r="Q24" s="656"/>
      <c r="R24" s="656"/>
      <c r="S24" s="656"/>
      <c r="T24" s="656"/>
      <c r="U24" s="656"/>
      <c r="V24" s="657"/>
      <c r="W24" s="655">
        <v>4</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hidden="1"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hidden="1"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hidden="1"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1.75" customHeight="1" thickBot="1" x14ac:dyDescent="0.2">
      <c r="A29" s="974"/>
      <c r="B29" s="975"/>
      <c r="C29" s="975"/>
      <c r="D29" s="975"/>
      <c r="E29" s="975"/>
      <c r="F29" s="976"/>
      <c r="G29" s="937" t="s">
        <v>334</v>
      </c>
      <c r="H29" s="938"/>
      <c r="I29" s="938"/>
      <c r="J29" s="938"/>
      <c r="K29" s="938"/>
      <c r="L29" s="938"/>
      <c r="M29" s="938"/>
      <c r="N29" s="938"/>
      <c r="O29" s="939"/>
      <c r="P29" s="655">
        <f>AK13</f>
        <v>48</v>
      </c>
      <c r="Q29" s="656"/>
      <c r="R29" s="656"/>
      <c r="S29" s="656"/>
      <c r="T29" s="656"/>
      <c r="U29" s="656"/>
      <c r="V29" s="657"/>
      <c r="W29" s="947">
        <v>50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719</v>
      </c>
      <c r="AR31" s="201"/>
      <c r="AS31" s="136" t="s">
        <v>233</v>
      </c>
      <c r="AT31" s="137"/>
      <c r="AU31" s="200">
        <v>3</v>
      </c>
      <c r="AV31" s="200"/>
      <c r="AW31" s="392" t="s">
        <v>179</v>
      </c>
      <c r="AX31" s="393"/>
    </row>
    <row r="32" spans="1:50" ht="51" customHeight="1" x14ac:dyDescent="0.15">
      <c r="A32" s="397"/>
      <c r="B32" s="395"/>
      <c r="C32" s="395"/>
      <c r="D32" s="395"/>
      <c r="E32" s="395"/>
      <c r="F32" s="396"/>
      <c r="G32" s="563" t="s">
        <v>720</v>
      </c>
      <c r="H32" s="564"/>
      <c r="I32" s="564"/>
      <c r="J32" s="564"/>
      <c r="K32" s="564"/>
      <c r="L32" s="564"/>
      <c r="M32" s="564"/>
      <c r="N32" s="564"/>
      <c r="O32" s="565"/>
      <c r="P32" s="108" t="s">
        <v>776</v>
      </c>
      <c r="Q32" s="108"/>
      <c r="R32" s="108"/>
      <c r="S32" s="108"/>
      <c r="T32" s="108"/>
      <c r="U32" s="108"/>
      <c r="V32" s="108"/>
      <c r="W32" s="108"/>
      <c r="X32" s="109"/>
      <c r="Y32" s="470" t="s">
        <v>12</v>
      </c>
      <c r="Z32" s="530"/>
      <c r="AA32" s="531"/>
      <c r="AB32" s="460" t="s">
        <v>371</v>
      </c>
      <c r="AC32" s="460"/>
      <c r="AD32" s="460"/>
      <c r="AE32" s="218">
        <v>95.7</v>
      </c>
      <c r="AF32" s="219"/>
      <c r="AG32" s="219"/>
      <c r="AH32" s="219"/>
      <c r="AI32" s="218">
        <v>95.6</v>
      </c>
      <c r="AJ32" s="219"/>
      <c r="AK32" s="219"/>
      <c r="AL32" s="219"/>
      <c r="AM32" s="218">
        <v>96.6</v>
      </c>
      <c r="AN32" s="219"/>
      <c r="AO32" s="219"/>
      <c r="AP32" s="219"/>
      <c r="AQ32" s="336" t="s">
        <v>719</v>
      </c>
      <c r="AR32" s="208"/>
      <c r="AS32" s="208"/>
      <c r="AT32" s="337"/>
      <c r="AU32" s="219" t="s">
        <v>760</v>
      </c>
      <c r="AV32" s="219"/>
      <c r="AW32" s="219"/>
      <c r="AX32" s="221"/>
    </row>
    <row r="33" spans="1:51" ht="51"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371</v>
      </c>
      <c r="AC33" s="522"/>
      <c r="AD33" s="522"/>
      <c r="AE33" s="218">
        <v>90</v>
      </c>
      <c r="AF33" s="219"/>
      <c r="AG33" s="219"/>
      <c r="AH33" s="219"/>
      <c r="AI33" s="218">
        <v>90</v>
      </c>
      <c r="AJ33" s="219"/>
      <c r="AK33" s="219"/>
      <c r="AL33" s="219"/>
      <c r="AM33" s="218">
        <v>90</v>
      </c>
      <c r="AN33" s="219"/>
      <c r="AO33" s="219"/>
      <c r="AP33" s="219"/>
      <c r="AQ33" s="336" t="s">
        <v>719</v>
      </c>
      <c r="AR33" s="208"/>
      <c r="AS33" s="208"/>
      <c r="AT33" s="337"/>
      <c r="AU33" s="219">
        <v>90</v>
      </c>
      <c r="AV33" s="219"/>
      <c r="AW33" s="219"/>
      <c r="AX33" s="221"/>
    </row>
    <row r="34" spans="1:51" ht="51"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106.3</v>
      </c>
      <c r="AF34" s="219"/>
      <c r="AG34" s="219"/>
      <c r="AH34" s="219"/>
      <c r="AI34" s="218">
        <v>106.2</v>
      </c>
      <c r="AJ34" s="219"/>
      <c r="AK34" s="219"/>
      <c r="AL34" s="219"/>
      <c r="AM34" s="218">
        <v>107.3</v>
      </c>
      <c r="AN34" s="219"/>
      <c r="AO34" s="219"/>
      <c r="AP34" s="219"/>
      <c r="AQ34" s="336" t="s">
        <v>719</v>
      </c>
      <c r="AR34" s="208"/>
      <c r="AS34" s="208"/>
      <c r="AT34" s="337"/>
      <c r="AU34" s="219" t="s">
        <v>760</v>
      </c>
      <c r="AV34" s="219"/>
      <c r="AW34" s="219"/>
      <c r="AX34" s="221"/>
    </row>
    <row r="35" spans="1:51" ht="23.25" customHeight="1" x14ac:dyDescent="0.15">
      <c r="A35" s="228" t="s">
        <v>380</v>
      </c>
      <c r="B35" s="229"/>
      <c r="C35" s="229"/>
      <c r="D35" s="229"/>
      <c r="E35" s="229"/>
      <c r="F35" s="230"/>
      <c r="G35" s="234" t="s">
        <v>721</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722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723</v>
      </c>
      <c r="AC101" s="460"/>
      <c r="AD101" s="460"/>
      <c r="AE101" s="282">
        <v>52708</v>
      </c>
      <c r="AF101" s="282"/>
      <c r="AG101" s="282"/>
      <c r="AH101" s="282"/>
      <c r="AI101" s="282">
        <v>51641</v>
      </c>
      <c r="AJ101" s="282"/>
      <c r="AK101" s="282"/>
      <c r="AL101" s="282"/>
      <c r="AM101" s="282">
        <v>71975</v>
      </c>
      <c r="AN101" s="282"/>
      <c r="AO101" s="282"/>
      <c r="AP101" s="282"/>
      <c r="AQ101" s="282" t="s">
        <v>757</v>
      </c>
      <c r="AR101" s="282"/>
      <c r="AS101" s="282"/>
      <c r="AT101" s="282"/>
      <c r="AU101" s="218" t="s">
        <v>757</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723</v>
      </c>
      <c r="AC102" s="460"/>
      <c r="AD102" s="460"/>
      <c r="AE102" s="282">
        <v>50000</v>
      </c>
      <c r="AF102" s="282"/>
      <c r="AG102" s="282"/>
      <c r="AH102" s="282"/>
      <c r="AI102" s="282">
        <v>50000</v>
      </c>
      <c r="AJ102" s="282"/>
      <c r="AK102" s="282"/>
      <c r="AL102" s="282"/>
      <c r="AM102" s="282">
        <v>50000</v>
      </c>
      <c r="AN102" s="282"/>
      <c r="AO102" s="282"/>
      <c r="AP102" s="282"/>
      <c r="AQ102" s="282">
        <v>50000</v>
      </c>
      <c r="AR102" s="282"/>
      <c r="AS102" s="282"/>
      <c r="AT102" s="282"/>
      <c r="AU102" s="225">
        <v>50000</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4" customHeight="1" x14ac:dyDescent="0.15">
      <c r="A116" s="435"/>
      <c r="B116" s="436"/>
      <c r="C116" s="436"/>
      <c r="D116" s="436"/>
      <c r="E116" s="436"/>
      <c r="F116" s="437"/>
      <c r="G116" s="387" t="s">
        <v>724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725</v>
      </c>
      <c r="AC116" s="462"/>
      <c r="AD116" s="463"/>
      <c r="AE116" s="282">
        <v>341</v>
      </c>
      <c r="AF116" s="282"/>
      <c r="AG116" s="282"/>
      <c r="AH116" s="282"/>
      <c r="AI116" s="282">
        <v>496</v>
      </c>
      <c r="AJ116" s="282"/>
      <c r="AK116" s="282"/>
      <c r="AL116" s="282"/>
      <c r="AM116" s="282">
        <v>356</v>
      </c>
      <c r="AN116" s="282"/>
      <c r="AO116" s="282"/>
      <c r="AP116" s="282"/>
      <c r="AQ116" s="218">
        <v>954</v>
      </c>
      <c r="AR116" s="219"/>
      <c r="AS116" s="219"/>
      <c r="AT116" s="219"/>
      <c r="AU116" s="219"/>
      <c r="AV116" s="219"/>
      <c r="AW116" s="219"/>
      <c r="AX116" s="221"/>
    </row>
    <row r="117" spans="1:51" ht="24"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726</v>
      </c>
      <c r="AC117" s="472"/>
      <c r="AD117" s="473"/>
      <c r="AE117" s="550" t="s">
        <v>727</v>
      </c>
      <c r="AF117" s="550"/>
      <c r="AG117" s="550"/>
      <c r="AH117" s="550"/>
      <c r="AI117" s="550" t="s">
        <v>728</v>
      </c>
      <c r="AJ117" s="550"/>
      <c r="AK117" s="550"/>
      <c r="AL117" s="550"/>
      <c r="AM117" s="550" t="s">
        <v>779</v>
      </c>
      <c r="AN117" s="550"/>
      <c r="AO117" s="550"/>
      <c r="AP117" s="550"/>
      <c r="AQ117" s="550" t="s">
        <v>758</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729</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730</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v>2</v>
      </c>
      <c r="AR133" s="200"/>
      <c r="AS133" s="136" t="s">
        <v>233</v>
      </c>
      <c r="AT133" s="137"/>
      <c r="AU133" s="201">
        <v>7</v>
      </c>
      <c r="AV133" s="201"/>
      <c r="AW133" s="136" t="s">
        <v>179</v>
      </c>
      <c r="AX133" s="196"/>
      <c r="AY133">
        <f>$AY$132</f>
        <v>1</v>
      </c>
    </row>
    <row r="134" spans="1:51" ht="39.75" customHeight="1" x14ac:dyDescent="0.15">
      <c r="A134" s="190"/>
      <c r="B134" s="187"/>
      <c r="C134" s="181"/>
      <c r="D134" s="187"/>
      <c r="E134" s="181"/>
      <c r="F134" s="182"/>
      <c r="G134" s="107" t="s">
        <v>731</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371</v>
      </c>
      <c r="AC134" s="206"/>
      <c r="AD134" s="206"/>
      <c r="AE134" s="207">
        <v>6.2</v>
      </c>
      <c r="AF134" s="208"/>
      <c r="AG134" s="208"/>
      <c r="AH134" s="208"/>
      <c r="AI134" s="207">
        <v>7.5</v>
      </c>
      <c r="AJ134" s="208"/>
      <c r="AK134" s="208"/>
      <c r="AL134" s="208"/>
      <c r="AM134" s="207">
        <v>12.7</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371</v>
      </c>
      <c r="AC135" s="214"/>
      <c r="AD135" s="214"/>
      <c r="AE135" s="207">
        <v>5.0999999999999996</v>
      </c>
      <c r="AF135" s="208"/>
      <c r="AG135" s="208"/>
      <c r="AH135" s="208"/>
      <c r="AI135" s="207">
        <v>6.2</v>
      </c>
      <c r="AJ135" s="208"/>
      <c r="AK135" s="208"/>
      <c r="AL135" s="208"/>
      <c r="AM135" s="207">
        <v>13</v>
      </c>
      <c r="AN135" s="208"/>
      <c r="AO135" s="208"/>
      <c r="AP135" s="208"/>
      <c r="AQ135" s="207">
        <v>13</v>
      </c>
      <c r="AR135" s="208"/>
      <c r="AS135" s="208"/>
      <c r="AT135" s="208"/>
      <c r="AU135" s="207">
        <v>30</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v>2</v>
      </c>
      <c r="AR137" s="200"/>
      <c r="AS137" s="136" t="s">
        <v>233</v>
      </c>
      <c r="AT137" s="137"/>
      <c r="AU137" s="201">
        <v>7</v>
      </c>
      <c r="AV137" s="201"/>
      <c r="AW137" s="136" t="s">
        <v>179</v>
      </c>
      <c r="AX137" s="196"/>
      <c r="AY137">
        <f>$AY$136</f>
        <v>1</v>
      </c>
    </row>
    <row r="138" spans="1:51" ht="39.75" customHeight="1" x14ac:dyDescent="0.15">
      <c r="A138" s="190"/>
      <c r="B138" s="187"/>
      <c r="C138" s="181"/>
      <c r="D138" s="187"/>
      <c r="E138" s="181"/>
      <c r="F138" s="182"/>
      <c r="G138" s="107" t="s">
        <v>732</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733</v>
      </c>
      <c r="AC138" s="206"/>
      <c r="AD138" s="206"/>
      <c r="AE138" s="207">
        <v>3085</v>
      </c>
      <c r="AF138" s="208"/>
      <c r="AG138" s="208"/>
      <c r="AH138" s="208"/>
      <c r="AI138" s="207">
        <v>3312</v>
      </c>
      <c r="AJ138" s="208"/>
      <c r="AK138" s="208"/>
      <c r="AL138" s="208"/>
      <c r="AM138" s="207">
        <v>3548</v>
      </c>
      <c r="AN138" s="208"/>
      <c r="AO138" s="208"/>
      <c r="AP138" s="208"/>
      <c r="AQ138" s="207">
        <v>3548</v>
      </c>
      <c r="AR138" s="208"/>
      <c r="AS138" s="208"/>
      <c r="AT138" s="208"/>
      <c r="AU138" s="207" t="s">
        <v>719</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733</v>
      </c>
      <c r="AC139" s="214"/>
      <c r="AD139" s="214"/>
      <c r="AE139" s="207" t="s">
        <v>719</v>
      </c>
      <c r="AF139" s="208"/>
      <c r="AG139" s="208"/>
      <c r="AH139" s="208"/>
      <c r="AI139" s="207" t="s">
        <v>719</v>
      </c>
      <c r="AJ139" s="208"/>
      <c r="AK139" s="208"/>
      <c r="AL139" s="208"/>
      <c r="AM139" s="207">
        <v>3000</v>
      </c>
      <c r="AN139" s="208"/>
      <c r="AO139" s="208"/>
      <c r="AP139" s="208"/>
      <c r="AQ139" s="207">
        <v>3000</v>
      </c>
      <c r="AR139" s="208"/>
      <c r="AS139" s="208"/>
      <c r="AT139" s="208"/>
      <c r="AU139" s="207">
        <v>4300</v>
      </c>
      <c r="AV139" s="208"/>
      <c r="AW139" s="208"/>
      <c r="AX139" s="209"/>
      <c r="AY139">
        <f t="shared" si="14"/>
        <v>1</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70.5" customHeight="1" x14ac:dyDescent="0.15">
      <c r="A188" s="190"/>
      <c r="B188" s="187"/>
      <c r="C188" s="181"/>
      <c r="D188" s="187"/>
      <c r="E188" s="128" t="s">
        <v>745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0" customHeight="1" x14ac:dyDescent="0.15">
      <c r="A430" s="190"/>
      <c r="B430" s="187"/>
      <c r="C430" s="179" t="s">
        <v>671</v>
      </c>
      <c r="D430" s="927"/>
      <c r="E430" s="175" t="s">
        <v>399</v>
      </c>
      <c r="F430" s="893"/>
      <c r="G430" s="894" t="s">
        <v>252</v>
      </c>
      <c r="H430" s="126"/>
      <c r="I430" s="126"/>
      <c r="J430" s="895" t="s">
        <v>719</v>
      </c>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6.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1</v>
      </c>
    </row>
    <row r="432" spans="1:51" ht="16.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16.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719</v>
      </c>
      <c r="AN433" s="208"/>
      <c r="AO433" s="208"/>
      <c r="AP433" s="208"/>
      <c r="AQ433" s="336" t="s">
        <v>719</v>
      </c>
      <c r="AR433" s="208"/>
      <c r="AS433" s="208"/>
      <c r="AT433" s="337"/>
      <c r="AU433" s="208" t="s">
        <v>719</v>
      </c>
      <c r="AV433" s="208"/>
      <c r="AW433" s="208"/>
      <c r="AX433" s="209"/>
      <c r="AY433">
        <f t="shared" ref="AY433:AY435" si="63">$AY$431</f>
        <v>1</v>
      </c>
    </row>
    <row r="434" spans="1:51" ht="16.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719</v>
      </c>
      <c r="AN434" s="208"/>
      <c r="AO434" s="208"/>
      <c r="AP434" s="208"/>
      <c r="AQ434" s="336" t="s">
        <v>719</v>
      </c>
      <c r="AR434" s="208"/>
      <c r="AS434" s="208"/>
      <c r="AT434" s="337"/>
      <c r="AU434" s="208" t="s">
        <v>719</v>
      </c>
      <c r="AV434" s="208"/>
      <c r="AW434" s="208"/>
      <c r="AX434" s="209"/>
      <c r="AY434">
        <f t="shared" si="63"/>
        <v>1</v>
      </c>
    </row>
    <row r="435" spans="1:51" ht="16.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719</v>
      </c>
      <c r="AF435" s="208"/>
      <c r="AG435" s="208"/>
      <c r="AH435" s="337"/>
      <c r="AI435" s="336" t="s">
        <v>719</v>
      </c>
      <c r="AJ435" s="208"/>
      <c r="AK435" s="208"/>
      <c r="AL435" s="208"/>
      <c r="AM435" s="336" t="s">
        <v>719</v>
      </c>
      <c r="AN435" s="208"/>
      <c r="AO435" s="208"/>
      <c r="AP435" s="208"/>
      <c r="AQ435" s="336" t="s">
        <v>719</v>
      </c>
      <c r="AR435" s="208"/>
      <c r="AS435" s="208"/>
      <c r="AT435" s="337"/>
      <c r="AU435" s="208" t="s">
        <v>719</v>
      </c>
      <c r="AV435" s="208"/>
      <c r="AW435" s="208"/>
      <c r="AX435" s="209"/>
      <c r="AY435">
        <f t="shared" si="63"/>
        <v>1</v>
      </c>
    </row>
    <row r="436" spans="1:51" ht="15.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5.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15.7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15.7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15.7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5.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5.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15.7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15.7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15.7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5.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5.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15.7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15.7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15.7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5.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5.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15.7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15.7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15.7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18.75"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t="s">
        <v>719</v>
      </c>
      <c r="AN458" s="208"/>
      <c r="AO458" s="208"/>
      <c r="AP458" s="208"/>
      <c r="AQ458" s="336" t="s">
        <v>719</v>
      </c>
      <c r="AR458" s="208"/>
      <c r="AS458" s="208"/>
      <c r="AT458" s="337"/>
      <c r="AU458" s="208" t="s">
        <v>719</v>
      </c>
      <c r="AV458" s="208"/>
      <c r="AW458" s="208"/>
      <c r="AX458" s="209"/>
      <c r="AY458">
        <f t="shared" ref="AY458:AY460" si="68">$AY$456</f>
        <v>1</v>
      </c>
    </row>
    <row r="459" spans="1:51" ht="18.7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t="s">
        <v>719</v>
      </c>
      <c r="AN459" s="208"/>
      <c r="AO459" s="208"/>
      <c r="AP459" s="208"/>
      <c r="AQ459" s="336" t="s">
        <v>719</v>
      </c>
      <c r="AR459" s="208"/>
      <c r="AS459" s="208"/>
      <c r="AT459" s="337"/>
      <c r="AU459" s="208" t="s">
        <v>719</v>
      </c>
      <c r="AV459" s="208"/>
      <c r="AW459" s="208"/>
      <c r="AX459" s="209"/>
      <c r="AY459">
        <f t="shared" si="68"/>
        <v>1</v>
      </c>
    </row>
    <row r="460" spans="1:51" ht="18.7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719</v>
      </c>
      <c r="AF460" s="208"/>
      <c r="AG460" s="208"/>
      <c r="AH460" s="337"/>
      <c r="AI460" s="336" t="s">
        <v>719</v>
      </c>
      <c r="AJ460" s="208"/>
      <c r="AK460" s="208"/>
      <c r="AL460" s="208"/>
      <c r="AM460" s="336" t="s">
        <v>719</v>
      </c>
      <c r="AN460" s="208"/>
      <c r="AO460" s="208"/>
      <c r="AP460" s="208"/>
      <c r="AQ460" s="336" t="s">
        <v>719</v>
      </c>
      <c r="AR460" s="208"/>
      <c r="AS460" s="208"/>
      <c r="AT460" s="337"/>
      <c r="AU460" s="208" t="s">
        <v>719</v>
      </c>
      <c r="AV460" s="208"/>
      <c r="AW460" s="208"/>
      <c r="AX460" s="209"/>
      <c r="AY460">
        <f t="shared" si="68"/>
        <v>1</v>
      </c>
    </row>
    <row r="461" spans="1:51" ht="15.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5.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15.7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15.7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15.7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5.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5.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15.7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15.7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15.7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5.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5.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15.7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15.7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15.7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5.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5.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15.7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15.7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15.7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18"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18" customHeight="1" x14ac:dyDescent="0.15">
      <c r="A482" s="190"/>
      <c r="B482" s="187"/>
      <c r="C482" s="181"/>
      <c r="D482" s="187"/>
      <c r="E482" s="128" t="s">
        <v>746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18"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80.2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744</v>
      </c>
      <c r="AE702" s="342"/>
      <c r="AF702" s="342"/>
      <c r="AG702" s="379" t="s">
        <v>747</v>
      </c>
      <c r="AH702" s="380"/>
      <c r="AI702" s="380"/>
      <c r="AJ702" s="380"/>
      <c r="AK702" s="380"/>
      <c r="AL702" s="380"/>
      <c r="AM702" s="380"/>
      <c r="AN702" s="380"/>
      <c r="AO702" s="380"/>
      <c r="AP702" s="380"/>
      <c r="AQ702" s="380"/>
      <c r="AR702" s="380"/>
      <c r="AS702" s="380"/>
      <c r="AT702" s="380"/>
      <c r="AU702" s="380"/>
      <c r="AV702" s="380"/>
      <c r="AW702" s="380"/>
      <c r="AX702" s="381"/>
    </row>
    <row r="703" spans="1:51" ht="50.2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744</v>
      </c>
      <c r="AE703" s="323"/>
      <c r="AF703" s="323"/>
      <c r="AG703" s="104" t="s">
        <v>748</v>
      </c>
      <c r="AH703" s="105"/>
      <c r="AI703" s="105"/>
      <c r="AJ703" s="105"/>
      <c r="AK703" s="105"/>
      <c r="AL703" s="105"/>
      <c r="AM703" s="105"/>
      <c r="AN703" s="105"/>
      <c r="AO703" s="105"/>
      <c r="AP703" s="105"/>
      <c r="AQ703" s="105"/>
      <c r="AR703" s="105"/>
      <c r="AS703" s="105"/>
      <c r="AT703" s="105"/>
      <c r="AU703" s="105"/>
      <c r="AV703" s="105"/>
      <c r="AW703" s="105"/>
      <c r="AX703" s="106"/>
    </row>
    <row r="704" spans="1:51" ht="31.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744</v>
      </c>
      <c r="AE704" s="781"/>
      <c r="AF704" s="781"/>
      <c r="AG704" s="168" t="s">
        <v>749</v>
      </c>
      <c r="AH704" s="111"/>
      <c r="AI704" s="111"/>
      <c r="AJ704" s="111"/>
      <c r="AK704" s="111"/>
      <c r="AL704" s="111"/>
      <c r="AM704" s="111"/>
      <c r="AN704" s="111"/>
      <c r="AO704" s="111"/>
      <c r="AP704" s="111"/>
      <c r="AQ704" s="111"/>
      <c r="AR704" s="111"/>
      <c r="AS704" s="111"/>
      <c r="AT704" s="111"/>
      <c r="AU704" s="111"/>
      <c r="AV704" s="111"/>
      <c r="AW704" s="111"/>
      <c r="AX704" s="169"/>
    </row>
    <row r="705" spans="1:50" ht="28.5"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744</v>
      </c>
      <c r="AE705" s="713"/>
      <c r="AF705" s="713"/>
      <c r="AG705" s="128" t="s">
        <v>750</v>
      </c>
      <c r="AH705" s="108"/>
      <c r="AI705" s="108"/>
      <c r="AJ705" s="108"/>
      <c r="AK705" s="108"/>
      <c r="AL705" s="108"/>
      <c r="AM705" s="108"/>
      <c r="AN705" s="108"/>
      <c r="AO705" s="108"/>
      <c r="AP705" s="108"/>
      <c r="AQ705" s="108"/>
      <c r="AR705" s="108"/>
      <c r="AS705" s="108"/>
      <c r="AT705" s="108"/>
      <c r="AU705" s="108"/>
      <c r="AV705" s="108"/>
      <c r="AW705" s="108"/>
      <c r="AX705" s="129"/>
    </row>
    <row r="706" spans="1:50" ht="28.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754</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8.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754</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42.7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744</v>
      </c>
      <c r="AE708" s="603"/>
      <c r="AF708" s="603"/>
      <c r="AG708" s="740" t="s">
        <v>751</v>
      </c>
      <c r="AH708" s="741"/>
      <c r="AI708" s="741"/>
      <c r="AJ708" s="741"/>
      <c r="AK708" s="741"/>
      <c r="AL708" s="741"/>
      <c r="AM708" s="741"/>
      <c r="AN708" s="741"/>
      <c r="AO708" s="741"/>
      <c r="AP708" s="741"/>
      <c r="AQ708" s="741"/>
      <c r="AR708" s="741"/>
      <c r="AS708" s="741"/>
      <c r="AT708" s="741"/>
      <c r="AU708" s="741"/>
      <c r="AV708" s="741"/>
      <c r="AW708" s="741"/>
      <c r="AX708" s="742"/>
    </row>
    <row r="709" spans="1:50" ht="33"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744</v>
      </c>
      <c r="AE709" s="323"/>
      <c r="AF709" s="323"/>
      <c r="AG709" s="104" t="s">
        <v>782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755</v>
      </c>
      <c r="AE710" s="323"/>
      <c r="AF710" s="323"/>
      <c r="AG710" s="104" t="s">
        <v>406</v>
      </c>
      <c r="AH710" s="105"/>
      <c r="AI710" s="105"/>
      <c r="AJ710" s="105"/>
      <c r="AK710" s="105"/>
      <c r="AL710" s="105"/>
      <c r="AM710" s="105"/>
      <c r="AN710" s="105"/>
      <c r="AO710" s="105"/>
      <c r="AP710" s="105"/>
      <c r="AQ710" s="105"/>
      <c r="AR710" s="105"/>
      <c r="AS710" s="105"/>
      <c r="AT710" s="105"/>
      <c r="AU710" s="105"/>
      <c r="AV710" s="105"/>
      <c r="AW710" s="105"/>
      <c r="AX710" s="106"/>
    </row>
    <row r="711" spans="1:50" ht="54.7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744</v>
      </c>
      <c r="AE711" s="323"/>
      <c r="AF711" s="323"/>
      <c r="AG711" s="104" t="s">
        <v>752</v>
      </c>
      <c r="AH711" s="105"/>
      <c r="AI711" s="105"/>
      <c r="AJ711" s="105"/>
      <c r="AK711" s="105"/>
      <c r="AL711" s="105"/>
      <c r="AM711" s="105"/>
      <c r="AN711" s="105"/>
      <c r="AO711" s="105"/>
      <c r="AP711" s="105"/>
      <c r="AQ711" s="105"/>
      <c r="AR711" s="105"/>
      <c r="AS711" s="105"/>
      <c r="AT711" s="105"/>
      <c r="AU711" s="105"/>
      <c r="AV711" s="105"/>
      <c r="AW711" s="105"/>
      <c r="AX711" s="106"/>
    </row>
    <row r="712" spans="1:50" ht="33"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744</v>
      </c>
      <c r="AE712" s="781"/>
      <c r="AF712" s="781"/>
      <c r="AG712" s="805" t="s">
        <v>783</v>
      </c>
      <c r="AH712" s="806"/>
      <c r="AI712" s="806"/>
      <c r="AJ712" s="806"/>
      <c r="AK712" s="806"/>
      <c r="AL712" s="806"/>
      <c r="AM712" s="806"/>
      <c r="AN712" s="806"/>
      <c r="AO712" s="806"/>
      <c r="AP712" s="806"/>
      <c r="AQ712" s="806"/>
      <c r="AR712" s="806"/>
      <c r="AS712" s="806"/>
      <c r="AT712" s="806"/>
      <c r="AU712" s="806"/>
      <c r="AV712" s="806"/>
      <c r="AW712" s="806"/>
      <c r="AX712" s="807"/>
    </row>
    <row r="713" spans="1:50" ht="23.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755</v>
      </c>
      <c r="AE713" s="323"/>
      <c r="AF713" s="661"/>
      <c r="AG713" s="104" t="s">
        <v>406</v>
      </c>
      <c r="AH713" s="105"/>
      <c r="AI713" s="105"/>
      <c r="AJ713" s="105"/>
      <c r="AK713" s="105"/>
      <c r="AL713" s="105"/>
      <c r="AM713" s="105"/>
      <c r="AN713" s="105"/>
      <c r="AO713" s="105"/>
      <c r="AP713" s="105"/>
      <c r="AQ713" s="105"/>
      <c r="AR713" s="105"/>
      <c r="AS713" s="105"/>
      <c r="AT713" s="105"/>
      <c r="AU713" s="105"/>
      <c r="AV713" s="105"/>
      <c r="AW713" s="105"/>
      <c r="AX713" s="106"/>
    </row>
    <row r="714" spans="1:50" ht="23.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755</v>
      </c>
      <c r="AE714" s="803"/>
      <c r="AF714" s="804"/>
      <c r="AG714" s="734" t="s">
        <v>719</v>
      </c>
      <c r="AH714" s="735"/>
      <c r="AI714" s="735"/>
      <c r="AJ714" s="735"/>
      <c r="AK714" s="735"/>
      <c r="AL714" s="735"/>
      <c r="AM714" s="735"/>
      <c r="AN714" s="735"/>
      <c r="AO714" s="735"/>
      <c r="AP714" s="735"/>
      <c r="AQ714" s="735"/>
      <c r="AR714" s="735"/>
      <c r="AS714" s="735"/>
      <c r="AT714" s="735"/>
      <c r="AU714" s="735"/>
      <c r="AV714" s="735"/>
      <c r="AW714" s="735"/>
      <c r="AX714" s="736"/>
    </row>
    <row r="715" spans="1:50" ht="25.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744</v>
      </c>
      <c r="AE715" s="603"/>
      <c r="AF715" s="654"/>
      <c r="AG715" s="740" t="s">
        <v>777</v>
      </c>
      <c r="AH715" s="741"/>
      <c r="AI715" s="741"/>
      <c r="AJ715" s="741"/>
      <c r="AK715" s="741"/>
      <c r="AL715" s="741"/>
      <c r="AM715" s="741"/>
      <c r="AN715" s="741"/>
      <c r="AO715" s="741"/>
      <c r="AP715" s="741"/>
      <c r="AQ715" s="741"/>
      <c r="AR715" s="741"/>
      <c r="AS715" s="741"/>
      <c r="AT715" s="741"/>
      <c r="AU715" s="741"/>
      <c r="AV715" s="741"/>
      <c r="AW715" s="741"/>
      <c r="AX715" s="742"/>
    </row>
    <row r="716" spans="1:50" ht="71.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744</v>
      </c>
      <c r="AE716" s="625"/>
      <c r="AF716" s="625"/>
      <c r="AG716" s="104" t="s">
        <v>784</v>
      </c>
      <c r="AH716" s="105"/>
      <c r="AI716" s="105"/>
      <c r="AJ716" s="105"/>
      <c r="AK716" s="105"/>
      <c r="AL716" s="105"/>
      <c r="AM716" s="105"/>
      <c r="AN716" s="105"/>
      <c r="AO716" s="105"/>
      <c r="AP716" s="105"/>
      <c r="AQ716" s="105"/>
      <c r="AR716" s="105"/>
      <c r="AS716" s="105"/>
      <c r="AT716" s="105"/>
      <c r="AU716" s="105"/>
      <c r="AV716" s="105"/>
      <c r="AW716" s="105"/>
      <c r="AX716" s="106"/>
    </row>
    <row r="717" spans="1:50" ht="33"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744</v>
      </c>
      <c r="AE717" s="323"/>
      <c r="AF717" s="323"/>
      <c r="AG717" s="104" t="s">
        <v>785</v>
      </c>
      <c r="AH717" s="105"/>
      <c r="AI717" s="105"/>
      <c r="AJ717" s="105"/>
      <c r="AK717" s="105"/>
      <c r="AL717" s="105"/>
      <c r="AM717" s="105"/>
      <c r="AN717" s="105"/>
      <c r="AO717" s="105"/>
      <c r="AP717" s="105"/>
      <c r="AQ717" s="105"/>
      <c r="AR717" s="105"/>
      <c r="AS717" s="105"/>
      <c r="AT717" s="105"/>
      <c r="AU717" s="105"/>
      <c r="AV717" s="105"/>
      <c r="AW717" s="105"/>
      <c r="AX717" s="106"/>
    </row>
    <row r="718" spans="1:50" ht="33"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744</v>
      </c>
      <c r="AE718" s="323"/>
      <c r="AF718" s="323"/>
      <c r="AG718" s="130" t="s">
        <v>786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744</v>
      </c>
      <c r="AE719" s="603"/>
      <c r="AF719" s="603"/>
      <c r="AG719" s="128" t="s">
        <v>753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t="s">
        <v>710</v>
      </c>
      <c r="D721" s="294"/>
      <c r="E721" s="294"/>
      <c r="F721" s="295"/>
      <c r="G721" s="284"/>
      <c r="H721" s="285"/>
      <c r="I721" s="77" t="str">
        <f>IF(OR(G721="　", G721=""), "", "-")</f>
        <v/>
      </c>
      <c r="J721" s="288">
        <v>541</v>
      </c>
      <c r="K721" s="288"/>
      <c r="L721" s="77" t="str">
        <f>IF(M721="","","-")</f>
        <v/>
      </c>
      <c r="M721" s="78"/>
      <c r="N721" s="301" t="s">
        <v>734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788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787</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774</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137</v>
      </c>
      <c r="B731" s="672"/>
      <c r="C731" s="672"/>
      <c r="D731" s="672"/>
      <c r="E731" s="673"/>
      <c r="F731" s="727" t="s">
        <v>781</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789</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t="s">
        <v>735</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t="s">
        <v>736</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t="s">
        <v>737</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t="s">
        <v>738</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t="s">
        <v>739</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t="s">
        <v>740</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t="s">
        <v>741</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t="s">
        <v>742</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t="s">
        <v>743</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710</v>
      </c>
      <c r="F746" s="954"/>
      <c r="G746" s="954"/>
      <c r="H746" s="100" t="str">
        <f>IF(E746="","","-")</f>
        <v>-</v>
      </c>
      <c r="I746" s="954"/>
      <c r="J746" s="954"/>
      <c r="K746" s="100" t="str">
        <f>IF(I746="","","-")</f>
        <v/>
      </c>
      <c r="L746" s="955">
        <v>483</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c r="J747" s="954"/>
      <c r="K747" s="100" t="str">
        <f>IF(I747="","","-")</f>
        <v/>
      </c>
      <c r="L747" s="955">
        <v>484</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thickBot="1" x14ac:dyDescent="0.2">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hidden="1"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thickBot="1" x14ac:dyDescent="0.2">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790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771</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791</v>
      </c>
      <c r="H789" s="669"/>
      <c r="I789" s="669"/>
      <c r="J789" s="669"/>
      <c r="K789" s="670"/>
      <c r="L789" s="662" t="s">
        <v>793</v>
      </c>
      <c r="M789" s="663"/>
      <c r="N789" s="663"/>
      <c r="O789" s="663"/>
      <c r="P789" s="663"/>
      <c r="Q789" s="663"/>
      <c r="R789" s="663"/>
      <c r="S789" s="663"/>
      <c r="T789" s="663"/>
      <c r="U789" s="663"/>
      <c r="V789" s="663"/>
      <c r="W789" s="663"/>
      <c r="X789" s="664"/>
      <c r="Y789" s="382">
        <v>1</v>
      </c>
      <c r="Z789" s="383"/>
      <c r="AA789" s="383"/>
      <c r="AB789" s="800"/>
      <c r="AC789" s="668" t="s">
        <v>761</v>
      </c>
      <c r="AD789" s="669"/>
      <c r="AE789" s="669"/>
      <c r="AF789" s="669"/>
      <c r="AG789" s="670"/>
      <c r="AH789" s="662" t="s">
        <v>768</v>
      </c>
      <c r="AI789" s="663"/>
      <c r="AJ789" s="663"/>
      <c r="AK789" s="663"/>
      <c r="AL789" s="663"/>
      <c r="AM789" s="663"/>
      <c r="AN789" s="663"/>
      <c r="AO789" s="663"/>
      <c r="AP789" s="663"/>
      <c r="AQ789" s="663"/>
      <c r="AR789" s="663"/>
      <c r="AS789" s="663"/>
      <c r="AT789" s="664"/>
      <c r="AU789" s="382">
        <v>2</v>
      </c>
      <c r="AV789" s="383"/>
      <c r="AW789" s="383"/>
      <c r="AX789" s="384"/>
    </row>
    <row r="790" spans="1:51" ht="24.75" customHeight="1" x14ac:dyDescent="0.15">
      <c r="A790" s="629"/>
      <c r="B790" s="630"/>
      <c r="C790" s="630"/>
      <c r="D790" s="630"/>
      <c r="E790" s="630"/>
      <c r="F790" s="631"/>
      <c r="G790" s="604" t="s">
        <v>792</v>
      </c>
      <c r="H790" s="605"/>
      <c r="I790" s="605"/>
      <c r="J790" s="605"/>
      <c r="K790" s="606"/>
      <c r="L790" s="596" t="s">
        <v>793</v>
      </c>
      <c r="M790" s="597"/>
      <c r="N790" s="597"/>
      <c r="O790" s="597"/>
      <c r="P790" s="597"/>
      <c r="Q790" s="597"/>
      <c r="R790" s="597"/>
      <c r="S790" s="597"/>
      <c r="T790" s="597"/>
      <c r="U790" s="597"/>
      <c r="V790" s="597"/>
      <c r="W790" s="597"/>
      <c r="X790" s="598"/>
      <c r="Y790" s="599">
        <v>0</v>
      </c>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2</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x14ac:dyDescent="0.15">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794</v>
      </c>
      <c r="D845" s="343"/>
      <c r="E845" s="343"/>
      <c r="F845" s="343"/>
      <c r="G845" s="343"/>
      <c r="H845" s="343"/>
      <c r="I845" s="343"/>
      <c r="J845" s="344" t="s">
        <v>805</v>
      </c>
      <c r="K845" s="345"/>
      <c r="L845" s="345"/>
      <c r="M845" s="345"/>
      <c r="N845" s="345"/>
      <c r="O845" s="345"/>
      <c r="P845" s="359" t="s">
        <v>793</v>
      </c>
      <c r="Q845" s="346"/>
      <c r="R845" s="346"/>
      <c r="S845" s="346"/>
      <c r="T845" s="346"/>
      <c r="U845" s="346"/>
      <c r="V845" s="346"/>
      <c r="W845" s="346"/>
      <c r="X845" s="346"/>
      <c r="Y845" s="347">
        <v>1</v>
      </c>
      <c r="Z845" s="348"/>
      <c r="AA845" s="348"/>
      <c r="AB845" s="349"/>
      <c r="AC845" s="350" t="s">
        <v>80</v>
      </c>
      <c r="AD845" s="351"/>
      <c r="AE845" s="351"/>
      <c r="AF845" s="351"/>
      <c r="AG845" s="351"/>
      <c r="AH845" s="366"/>
      <c r="AI845" s="367"/>
      <c r="AJ845" s="367"/>
      <c r="AK845" s="367"/>
      <c r="AL845" s="354"/>
      <c r="AM845" s="355"/>
      <c r="AN845" s="355"/>
      <c r="AO845" s="356"/>
      <c r="AP845" s="357"/>
      <c r="AQ845" s="357"/>
      <c r="AR845" s="357"/>
      <c r="AS845" s="357"/>
      <c r="AT845" s="357"/>
      <c r="AU845" s="357"/>
      <c r="AV845" s="357"/>
      <c r="AW845" s="357"/>
      <c r="AX845" s="357"/>
    </row>
    <row r="846" spans="1:51" ht="30" customHeight="1" x14ac:dyDescent="0.15">
      <c r="A846" s="370">
        <v>2</v>
      </c>
      <c r="B846" s="370">
        <v>1</v>
      </c>
      <c r="C846" s="358" t="s">
        <v>795</v>
      </c>
      <c r="D846" s="343"/>
      <c r="E846" s="343"/>
      <c r="F846" s="343"/>
      <c r="G846" s="343"/>
      <c r="H846" s="343"/>
      <c r="I846" s="343"/>
      <c r="J846" s="344" t="s">
        <v>805</v>
      </c>
      <c r="K846" s="345"/>
      <c r="L846" s="345"/>
      <c r="M846" s="345"/>
      <c r="N846" s="345"/>
      <c r="O846" s="345"/>
      <c r="P846" s="359" t="s">
        <v>793</v>
      </c>
      <c r="Q846" s="346"/>
      <c r="R846" s="346"/>
      <c r="S846" s="346"/>
      <c r="T846" s="346"/>
      <c r="U846" s="346"/>
      <c r="V846" s="346"/>
      <c r="W846" s="346"/>
      <c r="X846" s="346"/>
      <c r="Y846" s="347">
        <v>1</v>
      </c>
      <c r="Z846" s="348"/>
      <c r="AA846" s="348"/>
      <c r="AB846" s="349"/>
      <c r="AC846" s="350" t="s">
        <v>80</v>
      </c>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1</v>
      </c>
    </row>
    <row r="847" spans="1:51" ht="30" customHeight="1" x14ac:dyDescent="0.15">
      <c r="A847" s="370">
        <v>3</v>
      </c>
      <c r="B847" s="370">
        <v>1</v>
      </c>
      <c r="C847" s="358" t="s">
        <v>796</v>
      </c>
      <c r="D847" s="343"/>
      <c r="E847" s="343"/>
      <c r="F847" s="343"/>
      <c r="G847" s="343"/>
      <c r="H847" s="343"/>
      <c r="I847" s="343"/>
      <c r="J847" s="344" t="s">
        <v>805</v>
      </c>
      <c r="K847" s="345"/>
      <c r="L847" s="345"/>
      <c r="M847" s="345"/>
      <c r="N847" s="345"/>
      <c r="O847" s="345"/>
      <c r="P847" s="359" t="s">
        <v>793</v>
      </c>
      <c r="Q847" s="346"/>
      <c r="R847" s="346"/>
      <c r="S847" s="346"/>
      <c r="T847" s="346"/>
      <c r="U847" s="346"/>
      <c r="V847" s="346"/>
      <c r="W847" s="346"/>
      <c r="X847" s="346"/>
      <c r="Y847" s="347">
        <v>1</v>
      </c>
      <c r="Z847" s="348"/>
      <c r="AA847" s="348"/>
      <c r="AB847" s="349"/>
      <c r="AC847" s="350" t="s">
        <v>80</v>
      </c>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1</v>
      </c>
    </row>
    <row r="848" spans="1:51" ht="30" customHeight="1" x14ac:dyDescent="0.15">
      <c r="A848" s="370">
        <v>4</v>
      </c>
      <c r="B848" s="370">
        <v>1</v>
      </c>
      <c r="C848" s="358" t="s">
        <v>797</v>
      </c>
      <c r="D848" s="343"/>
      <c r="E848" s="343"/>
      <c r="F848" s="343"/>
      <c r="G848" s="343"/>
      <c r="H848" s="343"/>
      <c r="I848" s="343"/>
      <c r="J848" s="344" t="s">
        <v>805</v>
      </c>
      <c r="K848" s="345"/>
      <c r="L848" s="345"/>
      <c r="M848" s="345"/>
      <c r="N848" s="345"/>
      <c r="O848" s="345"/>
      <c r="P848" s="359" t="s">
        <v>793</v>
      </c>
      <c r="Q848" s="346"/>
      <c r="R848" s="346"/>
      <c r="S848" s="346"/>
      <c r="T848" s="346"/>
      <c r="U848" s="346"/>
      <c r="V848" s="346"/>
      <c r="W848" s="346"/>
      <c r="X848" s="346"/>
      <c r="Y848" s="347">
        <v>1</v>
      </c>
      <c r="Z848" s="348"/>
      <c r="AA848" s="348"/>
      <c r="AB848" s="349"/>
      <c r="AC848" s="350" t="s">
        <v>80</v>
      </c>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1</v>
      </c>
    </row>
    <row r="849" spans="1:51" ht="30" customHeight="1" x14ac:dyDescent="0.15">
      <c r="A849" s="370">
        <v>5</v>
      </c>
      <c r="B849" s="370">
        <v>1</v>
      </c>
      <c r="C849" s="358" t="s">
        <v>798</v>
      </c>
      <c r="D849" s="343"/>
      <c r="E849" s="343"/>
      <c r="F849" s="343"/>
      <c r="G849" s="343"/>
      <c r="H849" s="343"/>
      <c r="I849" s="343"/>
      <c r="J849" s="344" t="s">
        <v>805</v>
      </c>
      <c r="K849" s="345"/>
      <c r="L849" s="345"/>
      <c r="M849" s="345"/>
      <c r="N849" s="345"/>
      <c r="O849" s="345"/>
      <c r="P849" s="359" t="s">
        <v>793</v>
      </c>
      <c r="Q849" s="346"/>
      <c r="R849" s="346"/>
      <c r="S849" s="346"/>
      <c r="T849" s="346"/>
      <c r="U849" s="346"/>
      <c r="V849" s="346"/>
      <c r="W849" s="346"/>
      <c r="X849" s="346"/>
      <c r="Y849" s="347">
        <v>1</v>
      </c>
      <c r="Z849" s="348"/>
      <c r="AA849" s="348"/>
      <c r="AB849" s="349"/>
      <c r="AC849" s="350" t="s">
        <v>80</v>
      </c>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1</v>
      </c>
    </row>
    <row r="850" spans="1:51" ht="30" customHeight="1" x14ac:dyDescent="0.15">
      <c r="A850" s="370">
        <v>6</v>
      </c>
      <c r="B850" s="370">
        <v>1</v>
      </c>
      <c r="C850" s="358" t="s">
        <v>799</v>
      </c>
      <c r="D850" s="343"/>
      <c r="E850" s="343"/>
      <c r="F850" s="343"/>
      <c r="G850" s="343"/>
      <c r="H850" s="343"/>
      <c r="I850" s="343"/>
      <c r="J850" s="344" t="s">
        <v>805</v>
      </c>
      <c r="K850" s="345"/>
      <c r="L850" s="345"/>
      <c r="M850" s="345"/>
      <c r="N850" s="345"/>
      <c r="O850" s="345"/>
      <c r="P850" s="359" t="s">
        <v>793</v>
      </c>
      <c r="Q850" s="346"/>
      <c r="R850" s="346"/>
      <c r="S850" s="346"/>
      <c r="T850" s="346"/>
      <c r="U850" s="346"/>
      <c r="V850" s="346"/>
      <c r="W850" s="346"/>
      <c r="X850" s="346"/>
      <c r="Y850" s="347">
        <v>0</v>
      </c>
      <c r="Z850" s="348"/>
      <c r="AA850" s="348"/>
      <c r="AB850" s="349"/>
      <c r="AC850" s="350" t="s">
        <v>80</v>
      </c>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1</v>
      </c>
    </row>
    <row r="851" spans="1:51" ht="30" customHeight="1" x14ac:dyDescent="0.15">
      <c r="A851" s="370">
        <v>7</v>
      </c>
      <c r="B851" s="370">
        <v>1</v>
      </c>
      <c r="C851" s="358" t="s">
        <v>800</v>
      </c>
      <c r="D851" s="343"/>
      <c r="E851" s="343"/>
      <c r="F851" s="343"/>
      <c r="G851" s="343"/>
      <c r="H851" s="343"/>
      <c r="I851" s="343"/>
      <c r="J851" s="344" t="s">
        <v>805</v>
      </c>
      <c r="K851" s="345"/>
      <c r="L851" s="345"/>
      <c r="M851" s="345"/>
      <c r="N851" s="345"/>
      <c r="O851" s="345"/>
      <c r="P851" s="359" t="s">
        <v>793</v>
      </c>
      <c r="Q851" s="346"/>
      <c r="R851" s="346"/>
      <c r="S851" s="346"/>
      <c r="T851" s="346"/>
      <c r="U851" s="346"/>
      <c r="V851" s="346"/>
      <c r="W851" s="346"/>
      <c r="X851" s="346"/>
      <c r="Y851" s="347">
        <v>0</v>
      </c>
      <c r="Z851" s="348"/>
      <c r="AA851" s="348"/>
      <c r="AB851" s="349"/>
      <c r="AC851" s="350" t="s">
        <v>80</v>
      </c>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1</v>
      </c>
    </row>
    <row r="852" spans="1:51" ht="30" customHeight="1" x14ac:dyDescent="0.15">
      <c r="A852" s="370">
        <v>8</v>
      </c>
      <c r="B852" s="370">
        <v>1</v>
      </c>
      <c r="C852" s="358" t="s">
        <v>801</v>
      </c>
      <c r="D852" s="343"/>
      <c r="E852" s="343"/>
      <c r="F852" s="343"/>
      <c r="G852" s="343"/>
      <c r="H852" s="343"/>
      <c r="I852" s="343"/>
      <c r="J852" s="344" t="s">
        <v>805</v>
      </c>
      <c r="K852" s="345"/>
      <c r="L852" s="345"/>
      <c r="M852" s="345"/>
      <c r="N852" s="345"/>
      <c r="O852" s="345"/>
      <c r="P852" s="359" t="s">
        <v>793</v>
      </c>
      <c r="Q852" s="346"/>
      <c r="R852" s="346"/>
      <c r="S852" s="346"/>
      <c r="T852" s="346"/>
      <c r="U852" s="346"/>
      <c r="V852" s="346"/>
      <c r="W852" s="346"/>
      <c r="X852" s="346"/>
      <c r="Y852" s="347">
        <v>0</v>
      </c>
      <c r="Z852" s="348"/>
      <c r="AA852" s="348"/>
      <c r="AB852" s="349"/>
      <c r="AC852" s="350" t="s">
        <v>80</v>
      </c>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1</v>
      </c>
    </row>
    <row r="853" spans="1:51" ht="30" customHeight="1" x14ac:dyDescent="0.15">
      <c r="A853" s="370">
        <v>9</v>
      </c>
      <c r="B853" s="370">
        <v>1</v>
      </c>
      <c r="C853" s="358" t="s">
        <v>802</v>
      </c>
      <c r="D853" s="343"/>
      <c r="E853" s="343"/>
      <c r="F853" s="343"/>
      <c r="G853" s="343"/>
      <c r="H853" s="343"/>
      <c r="I853" s="343"/>
      <c r="J853" s="344" t="s">
        <v>805</v>
      </c>
      <c r="K853" s="345"/>
      <c r="L853" s="345"/>
      <c r="M853" s="345"/>
      <c r="N853" s="345"/>
      <c r="O853" s="345"/>
      <c r="P853" s="359" t="s">
        <v>793</v>
      </c>
      <c r="Q853" s="346"/>
      <c r="R853" s="346"/>
      <c r="S853" s="346"/>
      <c r="T853" s="346"/>
      <c r="U853" s="346"/>
      <c r="V853" s="346"/>
      <c r="W853" s="346"/>
      <c r="X853" s="346"/>
      <c r="Y853" s="347">
        <v>0</v>
      </c>
      <c r="Z853" s="348"/>
      <c r="AA853" s="348"/>
      <c r="AB853" s="349"/>
      <c r="AC853" s="350" t="s">
        <v>80</v>
      </c>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1</v>
      </c>
    </row>
    <row r="854" spans="1:51" ht="30" customHeight="1" x14ac:dyDescent="0.15">
      <c r="A854" s="370">
        <v>10</v>
      </c>
      <c r="B854" s="370">
        <v>1</v>
      </c>
      <c r="C854" s="358" t="s">
        <v>803</v>
      </c>
      <c r="D854" s="343"/>
      <c r="E854" s="343"/>
      <c r="F854" s="343"/>
      <c r="G854" s="343"/>
      <c r="H854" s="343"/>
      <c r="I854" s="343"/>
      <c r="J854" s="344" t="s">
        <v>805</v>
      </c>
      <c r="K854" s="345"/>
      <c r="L854" s="345"/>
      <c r="M854" s="345"/>
      <c r="N854" s="345"/>
      <c r="O854" s="345"/>
      <c r="P854" s="359" t="s">
        <v>793</v>
      </c>
      <c r="Q854" s="346"/>
      <c r="R854" s="346"/>
      <c r="S854" s="346"/>
      <c r="T854" s="346"/>
      <c r="U854" s="346"/>
      <c r="V854" s="346"/>
      <c r="W854" s="346"/>
      <c r="X854" s="346"/>
      <c r="Y854" s="347">
        <v>0</v>
      </c>
      <c r="Z854" s="348"/>
      <c r="AA854" s="348"/>
      <c r="AB854" s="349"/>
      <c r="AC854" s="350" t="s">
        <v>80</v>
      </c>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59" t="s">
        <v>793</v>
      </c>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59" t="s">
        <v>793</v>
      </c>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59" t="s">
        <v>793</v>
      </c>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59" t="s">
        <v>793</v>
      </c>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59" t="s">
        <v>793</v>
      </c>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59" t="s">
        <v>793</v>
      </c>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59" t="s">
        <v>793</v>
      </c>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59" t="s">
        <v>793</v>
      </c>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59" t="s">
        <v>793</v>
      </c>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59" t="s">
        <v>793</v>
      </c>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59" t="s">
        <v>793</v>
      </c>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59" t="s">
        <v>793</v>
      </c>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59" t="s">
        <v>793</v>
      </c>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59" t="s">
        <v>793</v>
      </c>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59" t="s">
        <v>793</v>
      </c>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59" t="s">
        <v>793</v>
      </c>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59" t="s">
        <v>793</v>
      </c>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59" t="s">
        <v>793</v>
      </c>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59" t="s">
        <v>793</v>
      </c>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59" t="s">
        <v>793</v>
      </c>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762</v>
      </c>
      <c r="D878" s="343"/>
      <c r="E878" s="343"/>
      <c r="F878" s="343"/>
      <c r="G878" s="343"/>
      <c r="H878" s="343"/>
      <c r="I878" s="343"/>
      <c r="J878" s="344">
        <v>2010001129703</v>
      </c>
      <c r="K878" s="345"/>
      <c r="L878" s="345"/>
      <c r="M878" s="345"/>
      <c r="N878" s="345"/>
      <c r="O878" s="345"/>
      <c r="P878" s="359" t="s">
        <v>768</v>
      </c>
      <c r="Q878" s="346"/>
      <c r="R878" s="346"/>
      <c r="S878" s="346"/>
      <c r="T878" s="346"/>
      <c r="U878" s="346"/>
      <c r="V878" s="346"/>
      <c r="W878" s="346"/>
      <c r="X878" s="346"/>
      <c r="Y878" s="347">
        <v>2</v>
      </c>
      <c r="Z878" s="348"/>
      <c r="AA878" s="348"/>
      <c r="AB878" s="349"/>
      <c r="AC878" s="350" t="s">
        <v>378</v>
      </c>
      <c r="AD878" s="351"/>
      <c r="AE878" s="351"/>
      <c r="AF878" s="351"/>
      <c r="AG878" s="351"/>
      <c r="AH878" s="366" t="s">
        <v>719</v>
      </c>
      <c r="AI878" s="367"/>
      <c r="AJ878" s="367"/>
      <c r="AK878" s="367"/>
      <c r="AL878" s="354">
        <v>100</v>
      </c>
      <c r="AM878" s="355"/>
      <c r="AN878" s="355"/>
      <c r="AO878" s="356"/>
      <c r="AP878" s="357" t="s">
        <v>763</v>
      </c>
      <c r="AQ878" s="357"/>
      <c r="AR878" s="357"/>
      <c r="AS878" s="357"/>
      <c r="AT878" s="357"/>
      <c r="AU878" s="357"/>
      <c r="AV878" s="357"/>
      <c r="AW878" s="357"/>
      <c r="AX878" s="357"/>
      <c r="AY878">
        <f t="shared" si="118"/>
        <v>1</v>
      </c>
    </row>
    <row r="879" spans="1:51" ht="30" customHeight="1" x14ac:dyDescent="0.15">
      <c r="A879" s="370">
        <v>2</v>
      </c>
      <c r="B879" s="370">
        <v>1</v>
      </c>
      <c r="C879" s="358" t="s">
        <v>769</v>
      </c>
      <c r="D879" s="343"/>
      <c r="E879" s="343"/>
      <c r="F879" s="343"/>
      <c r="G879" s="343"/>
      <c r="H879" s="343"/>
      <c r="I879" s="343"/>
      <c r="J879" s="344">
        <v>1010001013115</v>
      </c>
      <c r="K879" s="345"/>
      <c r="L879" s="345"/>
      <c r="M879" s="345"/>
      <c r="N879" s="345"/>
      <c r="O879" s="345"/>
      <c r="P879" s="359" t="s">
        <v>767</v>
      </c>
      <c r="Q879" s="346"/>
      <c r="R879" s="346"/>
      <c r="S879" s="346"/>
      <c r="T879" s="346"/>
      <c r="U879" s="346"/>
      <c r="V879" s="346"/>
      <c r="W879" s="346"/>
      <c r="X879" s="346"/>
      <c r="Y879" s="347">
        <v>2</v>
      </c>
      <c r="Z879" s="348"/>
      <c r="AA879" s="348"/>
      <c r="AB879" s="349"/>
      <c r="AC879" s="350" t="s">
        <v>372</v>
      </c>
      <c r="AD879" s="351"/>
      <c r="AE879" s="351"/>
      <c r="AF879" s="351"/>
      <c r="AG879" s="351"/>
      <c r="AH879" s="366">
        <v>5</v>
      </c>
      <c r="AI879" s="367"/>
      <c r="AJ879" s="367"/>
      <c r="AK879" s="367"/>
      <c r="AL879" s="354">
        <v>50.85</v>
      </c>
      <c r="AM879" s="355"/>
      <c r="AN879" s="355"/>
      <c r="AO879" s="356"/>
      <c r="AP879" s="357" t="s">
        <v>763</v>
      </c>
      <c r="AQ879" s="357"/>
      <c r="AR879" s="357"/>
      <c r="AS879" s="357"/>
      <c r="AT879" s="357"/>
      <c r="AU879" s="357"/>
      <c r="AV879" s="357"/>
      <c r="AW879" s="357"/>
      <c r="AX879" s="357"/>
      <c r="AY879">
        <f>COUNTA($C$879)</f>
        <v>1</v>
      </c>
    </row>
    <row r="880" spans="1:51" ht="30" customHeight="1" x14ac:dyDescent="0.15">
      <c r="A880" s="370">
        <v>3</v>
      </c>
      <c r="B880" s="370">
        <v>1</v>
      </c>
      <c r="C880" s="358" t="s">
        <v>770</v>
      </c>
      <c r="D880" s="343"/>
      <c r="E880" s="343"/>
      <c r="F880" s="343"/>
      <c r="G880" s="343"/>
      <c r="H880" s="343"/>
      <c r="I880" s="343"/>
      <c r="J880" s="344">
        <v>6011205000217</v>
      </c>
      <c r="K880" s="345"/>
      <c r="L880" s="345"/>
      <c r="M880" s="345"/>
      <c r="N880" s="345"/>
      <c r="O880" s="345"/>
      <c r="P880" s="359" t="s">
        <v>766</v>
      </c>
      <c r="Q880" s="346"/>
      <c r="R880" s="346"/>
      <c r="S880" s="346"/>
      <c r="T880" s="346"/>
      <c r="U880" s="346"/>
      <c r="V880" s="346"/>
      <c r="W880" s="346"/>
      <c r="X880" s="346"/>
      <c r="Y880" s="347">
        <v>1</v>
      </c>
      <c r="Z880" s="348"/>
      <c r="AA880" s="348"/>
      <c r="AB880" s="349"/>
      <c r="AC880" s="350" t="s">
        <v>378</v>
      </c>
      <c r="AD880" s="351"/>
      <c r="AE880" s="351"/>
      <c r="AF880" s="351"/>
      <c r="AG880" s="351"/>
      <c r="AH880" s="352" t="s">
        <v>763</v>
      </c>
      <c r="AI880" s="353"/>
      <c r="AJ880" s="353"/>
      <c r="AK880" s="353"/>
      <c r="AL880" s="354">
        <v>100</v>
      </c>
      <c r="AM880" s="355"/>
      <c r="AN880" s="355"/>
      <c r="AO880" s="356"/>
      <c r="AP880" s="357" t="s">
        <v>406</v>
      </c>
      <c r="AQ880" s="357"/>
      <c r="AR880" s="357"/>
      <c r="AS880" s="357"/>
      <c r="AT880" s="357"/>
      <c r="AU880" s="357"/>
      <c r="AV880" s="357"/>
      <c r="AW880" s="357"/>
      <c r="AX880" s="357"/>
      <c r="AY880">
        <f>COUNTA($C$880)</f>
        <v>1</v>
      </c>
    </row>
    <row r="881" spans="1:51" ht="30" customHeight="1" x14ac:dyDescent="0.15">
      <c r="A881" s="370">
        <v>4</v>
      </c>
      <c r="B881" s="370">
        <v>1</v>
      </c>
      <c r="C881" s="358" t="s">
        <v>764</v>
      </c>
      <c r="D881" s="343"/>
      <c r="E881" s="343"/>
      <c r="F881" s="343"/>
      <c r="G881" s="343"/>
      <c r="H881" s="343"/>
      <c r="I881" s="343"/>
      <c r="J881" s="344">
        <v>3011701012172</v>
      </c>
      <c r="K881" s="345"/>
      <c r="L881" s="345"/>
      <c r="M881" s="345"/>
      <c r="N881" s="345"/>
      <c r="O881" s="345"/>
      <c r="P881" s="359" t="s">
        <v>765</v>
      </c>
      <c r="Q881" s="346"/>
      <c r="R881" s="346"/>
      <c r="S881" s="346"/>
      <c r="T881" s="346"/>
      <c r="U881" s="346"/>
      <c r="V881" s="346"/>
      <c r="W881" s="346"/>
      <c r="X881" s="346"/>
      <c r="Y881" s="347">
        <v>1</v>
      </c>
      <c r="Z881" s="348"/>
      <c r="AA881" s="348"/>
      <c r="AB881" s="349"/>
      <c r="AC881" s="350" t="s">
        <v>378</v>
      </c>
      <c r="AD881" s="351"/>
      <c r="AE881" s="351"/>
      <c r="AF881" s="351"/>
      <c r="AG881" s="351"/>
      <c r="AH881" s="352" t="s">
        <v>763</v>
      </c>
      <c r="AI881" s="353"/>
      <c r="AJ881" s="353"/>
      <c r="AK881" s="353"/>
      <c r="AL881" s="354">
        <v>100</v>
      </c>
      <c r="AM881" s="355"/>
      <c r="AN881" s="355"/>
      <c r="AO881" s="356"/>
      <c r="AP881" s="357" t="s">
        <v>406</v>
      </c>
      <c r="AQ881" s="357"/>
      <c r="AR881" s="357"/>
      <c r="AS881" s="357"/>
      <c r="AT881" s="357"/>
      <c r="AU881" s="357"/>
      <c r="AV881" s="357"/>
      <c r="AW881" s="357"/>
      <c r="AX881" s="357"/>
      <c r="AY881">
        <f>COUNTA($C$881)</f>
        <v>1</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756</v>
      </c>
      <c r="F1110" s="369"/>
      <c r="G1110" s="369"/>
      <c r="H1110" s="369"/>
      <c r="I1110" s="369"/>
      <c r="J1110" s="344" t="s">
        <v>756</v>
      </c>
      <c r="K1110" s="345"/>
      <c r="L1110" s="345"/>
      <c r="M1110" s="345"/>
      <c r="N1110" s="345"/>
      <c r="O1110" s="345"/>
      <c r="P1110" s="359" t="s">
        <v>756</v>
      </c>
      <c r="Q1110" s="346"/>
      <c r="R1110" s="346"/>
      <c r="S1110" s="346"/>
      <c r="T1110" s="346"/>
      <c r="U1110" s="346"/>
      <c r="V1110" s="346"/>
      <c r="W1110" s="346"/>
      <c r="X1110" s="346"/>
      <c r="Y1110" s="347" t="s">
        <v>756</v>
      </c>
      <c r="Z1110" s="348"/>
      <c r="AA1110" s="348"/>
      <c r="AB1110" s="349"/>
      <c r="AC1110" s="350"/>
      <c r="AD1110" s="351"/>
      <c r="AE1110" s="351"/>
      <c r="AF1110" s="351"/>
      <c r="AG1110" s="351"/>
      <c r="AH1110" s="352" t="s">
        <v>756</v>
      </c>
      <c r="AI1110" s="353"/>
      <c r="AJ1110" s="353"/>
      <c r="AK1110" s="353"/>
      <c r="AL1110" s="354" t="s">
        <v>756</v>
      </c>
      <c r="AM1110" s="355"/>
      <c r="AN1110" s="355"/>
      <c r="AO1110" s="356"/>
      <c r="AP1110" s="357" t="s">
        <v>756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9" priority="14003">
      <formula>IF(RIGHT(TEXT(P14,"0.#"),1)=".",FALSE,TRUE)</formula>
    </cfRule>
    <cfRule type="expression" dxfId="2778" priority="14004">
      <formula>IF(RIGHT(TEXT(P14,"0.#"),1)=".",TRUE,FALSE)</formula>
    </cfRule>
  </conditionalFormatting>
  <conditionalFormatting sqref="AE32">
    <cfRule type="expression" dxfId="2777" priority="13993">
      <formula>IF(RIGHT(TEXT(AE32,"0.#"),1)=".",FALSE,TRUE)</formula>
    </cfRule>
    <cfRule type="expression" dxfId="2776" priority="13994">
      <formula>IF(RIGHT(TEXT(AE32,"0.#"),1)=".",TRUE,FALSE)</formula>
    </cfRule>
  </conditionalFormatting>
  <conditionalFormatting sqref="P18:AX18">
    <cfRule type="expression" dxfId="2775" priority="13879">
      <formula>IF(RIGHT(TEXT(P18,"0.#"),1)=".",FALSE,TRUE)</formula>
    </cfRule>
    <cfRule type="expression" dxfId="2774" priority="13880">
      <formula>IF(RIGHT(TEXT(P18,"0.#"),1)=".",TRUE,FALSE)</formula>
    </cfRule>
  </conditionalFormatting>
  <conditionalFormatting sqref="Y790">
    <cfRule type="expression" dxfId="2773" priority="13875">
      <formula>IF(RIGHT(TEXT(Y790,"0.#"),1)=".",FALSE,TRUE)</formula>
    </cfRule>
    <cfRule type="expression" dxfId="2772" priority="13876">
      <formula>IF(RIGHT(TEXT(Y790,"0.#"),1)=".",TRUE,FALSE)</formula>
    </cfRule>
  </conditionalFormatting>
  <conditionalFormatting sqref="Y799">
    <cfRule type="expression" dxfId="2771" priority="13871">
      <formula>IF(RIGHT(TEXT(Y799,"0.#"),1)=".",FALSE,TRUE)</formula>
    </cfRule>
    <cfRule type="expression" dxfId="2770" priority="13872">
      <formula>IF(RIGHT(TEXT(Y799,"0.#"),1)=".",TRUE,FALSE)</formula>
    </cfRule>
  </conditionalFormatting>
  <conditionalFormatting sqref="Y830:Y837 Y828 Y817:Y824 Y815 Y804:Y811 Y802">
    <cfRule type="expression" dxfId="2769" priority="13653">
      <formula>IF(RIGHT(TEXT(Y802,"0.#"),1)=".",FALSE,TRUE)</formula>
    </cfRule>
    <cfRule type="expression" dxfId="2768" priority="13654">
      <formula>IF(RIGHT(TEXT(Y802,"0.#"),1)=".",TRUE,FALSE)</formula>
    </cfRule>
  </conditionalFormatting>
  <conditionalFormatting sqref="P13:AX13 AR15:AX15 P15:AQ17">
    <cfRule type="expression" dxfId="2767" priority="13701">
      <formula>IF(RIGHT(TEXT(P13,"0.#"),1)=".",FALSE,TRUE)</formula>
    </cfRule>
    <cfRule type="expression" dxfId="2766" priority="13702">
      <formula>IF(RIGHT(TEXT(P13,"0.#"),1)=".",TRUE,FALSE)</formula>
    </cfRule>
  </conditionalFormatting>
  <conditionalFormatting sqref="P19:AJ19">
    <cfRule type="expression" dxfId="2765" priority="13699">
      <formula>IF(RIGHT(TEXT(P19,"0.#"),1)=".",FALSE,TRUE)</formula>
    </cfRule>
    <cfRule type="expression" dxfId="2764" priority="13700">
      <formula>IF(RIGHT(TEXT(P19,"0.#"),1)=".",TRUE,FALSE)</formula>
    </cfRule>
  </conditionalFormatting>
  <conditionalFormatting sqref="AE101 AQ101">
    <cfRule type="expression" dxfId="2763" priority="13691">
      <formula>IF(RIGHT(TEXT(AE101,"0.#"),1)=".",FALSE,TRUE)</formula>
    </cfRule>
    <cfRule type="expression" dxfId="2762" priority="13692">
      <formula>IF(RIGHT(TEXT(AE101,"0.#"),1)=".",TRUE,FALSE)</formula>
    </cfRule>
  </conditionalFormatting>
  <conditionalFormatting sqref="Y791:Y798 Y789">
    <cfRule type="expression" dxfId="2761" priority="13677">
      <formula>IF(RIGHT(TEXT(Y789,"0.#"),1)=".",FALSE,TRUE)</formula>
    </cfRule>
    <cfRule type="expression" dxfId="2760" priority="13678">
      <formula>IF(RIGHT(TEXT(Y789,"0.#"),1)=".",TRUE,FALSE)</formula>
    </cfRule>
  </conditionalFormatting>
  <conditionalFormatting sqref="AU790">
    <cfRule type="expression" dxfId="2759" priority="13675">
      <formula>IF(RIGHT(TEXT(AU790,"0.#"),1)=".",FALSE,TRUE)</formula>
    </cfRule>
    <cfRule type="expression" dxfId="2758" priority="13676">
      <formula>IF(RIGHT(TEXT(AU790,"0.#"),1)=".",TRUE,FALSE)</formula>
    </cfRule>
  </conditionalFormatting>
  <conditionalFormatting sqref="AU799">
    <cfRule type="expression" dxfId="2757" priority="13673">
      <formula>IF(RIGHT(TEXT(AU799,"0.#"),1)=".",FALSE,TRUE)</formula>
    </cfRule>
    <cfRule type="expression" dxfId="2756" priority="13674">
      <formula>IF(RIGHT(TEXT(AU799,"0.#"),1)=".",TRUE,FALSE)</formula>
    </cfRule>
  </conditionalFormatting>
  <conditionalFormatting sqref="AU791:AU798 AU789">
    <cfRule type="expression" dxfId="2755" priority="13671">
      <formula>IF(RIGHT(TEXT(AU789,"0.#"),1)=".",FALSE,TRUE)</formula>
    </cfRule>
    <cfRule type="expression" dxfId="2754" priority="13672">
      <formula>IF(RIGHT(TEXT(AU789,"0.#"),1)=".",TRUE,FALSE)</formula>
    </cfRule>
  </conditionalFormatting>
  <conditionalFormatting sqref="Y829 Y816 Y803">
    <cfRule type="expression" dxfId="2753" priority="13657">
      <formula>IF(RIGHT(TEXT(Y803,"0.#"),1)=".",FALSE,TRUE)</formula>
    </cfRule>
    <cfRule type="expression" dxfId="2752" priority="13658">
      <formula>IF(RIGHT(TEXT(Y803,"0.#"),1)=".",TRUE,FALSE)</formula>
    </cfRule>
  </conditionalFormatting>
  <conditionalFormatting sqref="Y838 Y825 Y812">
    <cfRule type="expression" dxfId="2751" priority="13655">
      <formula>IF(RIGHT(TEXT(Y812,"0.#"),1)=".",FALSE,TRUE)</formula>
    </cfRule>
    <cfRule type="expression" dxfId="2750" priority="13656">
      <formula>IF(RIGHT(TEXT(Y812,"0.#"),1)=".",TRUE,FALSE)</formula>
    </cfRule>
  </conditionalFormatting>
  <conditionalFormatting sqref="AU829 AU816 AU803">
    <cfRule type="expression" dxfId="2749" priority="13651">
      <formula>IF(RIGHT(TEXT(AU803,"0.#"),1)=".",FALSE,TRUE)</formula>
    </cfRule>
    <cfRule type="expression" dxfId="2748" priority="13652">
      <formula>IF(RIGHT(TEXT(AU803,"0.#"),1)=".",TRUE,FALSE)</formula>
    </cfRule>
  </conditionalFormatting>
  <conditionalFormatting sqref="AU838 AU825 AU812">
    <cfRule type="expression" dxfId="2747" priority="13649">
      <formula>IF(RIGHT(TEXT(AU812,"0.#"),1)=".",FALSE,TRUE)</formula>
    </cfRule>
    <cfRule type="expression" dxfId="2746" priority="13650">
      <formula>IF(RIGHT(TEXT(AU812,"0.#"),1)=".",TRUE,FALSE)</formula>
    </cfRule>
  </conditionalFormatting>
  <conditionalFormatting sqref="AU830:AU837 AU828 AU817:AU824 AU815 AU804:AU811 AU802">
    <cfRule type="expression" dxfId="2745" priority="13647">
      <formula>IF(RIGHT(TEXT(AU802,"0.#"),1)=".",FALSE,TRUE)</formula>
    </cfRule>
    <cfRule type="expression" dxfId="2744" priority="13648">
      <formula>IF(RIGHT(TEXT(AU802,"0.#"),1)=".",TRUE,FALSE)</formula>
    </cfRule>
  </conditionalFormatting>
  <conditionalFormatting sqref="AM87">
    <cfRule type="expression" dxfId="2743" priority="13301">
      <formula>IF(RIGHT(TEXT(AM87,"0.#"),1)=".",FALSE,TRUE)</formula>
    </cfRule>
    <cfRule type="expression" dxfId="2742" priority="13302">
      <formula>IF(RIGHT(TEXT(AM87,"0.#"),1)=".",TRUE,FALSE)</formula>
    </cfRule>
  </conditionalFormatting>
  <conditionalFormatting sqref="AE55">
    <cfRule type="expression" dxfId="2741" priority="13369">
      <formula>IF(RIGHT(TEXT(AE55,"0.#"),1)=".",FALSE,TRUE)</formula>
    </cfRule>
    <cfRule type="expression" dxfId="2740" priority="13370">
      <formula>IF(RIGHT(TEXT(AE55,"0.#"),1)=".",TRUE,FALSE)</formula>
    </cfRule>
  </conditionalFormatting>
  <conditionalFormatting sqref="AI55">
    <cfRule type="expression" dxfId="2739" priority="13367">
      <formula>IF(RIGHT(TEXT(AI55,"0.#"),1)=".",FALSE,TRUE)</formula>
    </cfRule>
    <cfRule type="expression" dxfId="2738" priority="13368">
      <formula>IF(RIGHT(TEXT(AI55,"0.#"),1)=".",TRUE,FALSE)</formula>
    </cfRule>
  </conditionalFormatting>
  <conditionalFormatting sqref="AM34">
    <cfRule type="expression" dxfId="2737" priority="13447">
      <formula>IF(RIGHT(TEXT(AM34,"0.#"),1)=".",FALSE,TRUE)</formula>
    </cfRule>
    <cfRule type="expression" dxfId="2736" priority="13448">
      <formula>IF(RIGHT(TEXT(AM34,"0.#"),1)=".",TRUE,FALSE)</formula>
    </cfRule>
  </conditionalFormatting>
  <conditionalFormatting sqref="AE33">
    <cfRule type="expression" dxfId="2735" priority="13461">
      <formula>IF(RIGHT(TEXT(AE33,"0.#"),1)=".",FALSE,TRUE)</formula>
    </cfRule>
    <cfRule type="expression" dxfId="2734" priority="13462">
      <formula>IF(RIGHT(TEXT(AE33,"0.#"),1)=".",TRUE,FALSE)</formula>
    </cfRule>
  </conditionalFormatting>
  <conditionalFormatting sqref="AE34">
    <cfRule type="expression" dxfId="2733" priority="13459">
      <formula>IF(RIGHT(TEXT(AE34,"0.#"),1)=".",FALSE,TRUE)</formula>
    </cfRule>
    <cfRule type="expression" dxfId="2732" priority="13460">
      <formula>IF(RIGHT(TEXT(AE34,"0.#"),1)=".",TRUE,FALSE)</formula>
    </cfRule>
  </conditionalFormatting>
  <conditionalFormatting sqref="AI34">
    <cfRule type="expression" dxfId="2731" priority="13457">
      <formula>IF(RIGHT(TEXT(AI34,"0.#"),1)=".",FALSE,TRUE)</formula>
    </cfRule>
    <cfRule type="expression" dxfId="2730" priority="13458">
      <formula>IF(RIGHT(TEXT(AI34,"0.#"),1)=".",TRUE,FALSE)</formula>
    </cfRule>
  </conditionalFormatting>
  <conditionalFormatting sqref="AI33 AM33">
    <cfRule type="expression" dxfId="2729" priority="13455">
      <formula>IF(RIGHT(TEXT(AI33,"0.#"),1)=".",FALSE,TRUE)</formula>
    </cfRule>
    <cfRule type="expression" dxfId="2728" priority="13456">
      <formula>IF(RIGHT(TEXT(AI33,"0.#"),1)=".",TRUE,FALSE)</formula>
    </cfRule>
  </conditionalFormatting>
  <conditionalFormatting sqref="AI32">
    <cfRule type="expression" dxfId="2727" priority="13453">
      <formula>IF(RIGHT(TEXT(AI32,"0.#"),1)=".",FALSE,TRUE)</formula>
    </cfRule>
    <cfRule type="expression" dxfId="2726" priority="13454">
      <formula>IF(RIGHT(TEXT(AI32,"0.#"),1)=".",TRUE,FALSE)</formula>
    </cfRule>
  </conditionalFormatting>
  <conditionalFormatting sqref="AM32">
    <cfRule type="expression" dxfId="2725" priority="13451">
      <formula>IF(RIGHT(TEXT(AM32,"0.#"),1)=".",FALSE,TRUE)</formula>
    </cfRule>
    <cfRule type="expression" dxfId="2724" priority="13452">
      <formula>IF(RIGHT(TEXT(AM32,"0.#"),1)=".",TRUE,FALSE)</formula>
    </cfRule>
  </conditionalFormatting>
  <conditionalFormatting sqref="AQ32:AQ34">
    <cfRule type="expression" dxfId="2723" priority="13441">
      <formula>IF(RIGHT(TEXT(AQ32,"0.#"),1)=".",FALSE,TRUE)</formula>
    </cfRule>
    <cfRule type="expression" dxfId="2722" priority="13442">
      <formula>IF(RIGHT(TEXT(AQ32,"0.#"),1)=".",TRUE,FALSE)</formula>
    </cfRule>
  </conditionalFormatting>
  <conditionalFormatting sqref="AU32:AU34">
    <cfRule type="expression" dxfId="2721" priority="13439">
      <formula>IF(RIGHT(TEXT(AU32,"0.#"),1)=".",FALSE,TRUE)</formula>
    </cfRule>
    <cfRule type="expression" dxfId="2720" priority="13440">
      <formula>IF(RIGHT(TEXT(AU32,"0.#"),1)=".",TRUE,FALSE)</formula>
    </cfRule>
  </conditionalFormatting>
  <conditionalFormatting sqref="AE53">
    <cfRule type="expression" dxfId="2719" priority="13373">
      <formula>IF(RIGHT(TEXT(AE53,"0.#"),1)=".",FALSE,TRUE)</formula>
    </cfRule>
    <cfRule type="expression" dxfId="2718" priority="13374">
      <formula>IF(RIGHT(TEXT(AE53,"0.#"),1)=".",TRUE,FALSE)</formula>
    </cfRule>
  </conditionalFormatting>
  <conditionalFormatting sqref="AE54">
    <cfRule type="expression" dxfId="2717" priority="13371">
      <formula>IF(RIGHT(TEXT(AE54,"0.#"),1)=".",FALSE,TRUE)</formula>
    </cfRule>
    <cfRule type="expression" dxfId="2716" priority="13372">
      <formula>IF(RIGHT(TEXT(AE54,"0.#"),1)=".",TRUE,FALSE)</formula>
    </cfRule>
  </conditionalFormatting>
  <conditionalFormatting sqref="AI54">
    <cfRule type="expression" dxfId="2715" priority="13365">
      <formula>IF(RIGHT(TEXT(AI54,"0.#"),1)=".",FALSE,TRUE)</formula>
    </cfRule>
    <cfRule type="expression" dxfId="2714" priority="13366">
      <formula>IF(RIGHT(TEXT(AI54,"0.#"),1)=".",TRUE,FALSE)</formula>
    </cfRule>
  </conditionalFormatting>
  <conditionalFormatting sqref="AI53">
    <cfRule type="expression" dxfId="2713" priority="13363">
      <formula>IF(RIGHT(TEXT(AI53,"0.#"),1)=".",FALSE,TRUE)</formula>
    </cfRule>
    <cfRule type="expression" dxfId="2712" priority="13364">
      <formula>IF(RIGHT(TEXT(AI53,"0.#"),1)=".",TRUE,FALSE)</formula>
    </cfRule>
  </conditionalFormatting>
  <conditionalFormatting sqref="AM53">
    <cfRule type="expression" dxfId="2711" priority="13361">
      <formula>IF(RIGHT(TEXT(AM53,"0.#"),1)=".",FALSE,TRUE)</formula>
    </cfRule>
    <cfRule type="expression" dxfId="2710" priority="13362">
      <formula>IF(RIGHT(TEXT(AM53,"0.#"),1)=".",TRUE,FALSE)</formula>
    </cfRule>
  </conditionalFormatting>
  <conditionalFormatting sqref="AM54">
    <cfRule type="expression" dxfId="2709" priority="13359">
      <formula>IF(RIGHT(TEXT(AM54,"0.#"),1)=".",FALSE,TRUE)</formula>
    </cfRule>
    <cfRule type="expression" dxfId="2708" priority="13360">
      <formula>IF(RIGHT(TEXT(AM54,"0.#"),1)=".",TRUE,FALSE)</formula>
    </cfRule>
  </conditionalFormatting>
  <conditionalFormatting sqref="AM55">
    <cfRule type="expression" dxfId="2707" priority="13357">
      <formula>IF(RIGHT(TEXT(AM55,"0.#"),1)=".",FALSE,TRUE)</formula>
    </cfRule>
    <cfRule type="expression" dxfId="2706" priority="13358">
      <formula>IF(RIGHT(TEXT(AM55,"0.#"),1)=".",TRUE,FALSE)</formula>
    </cfRule>
  </conditionalFormatting>
  <conditionalFormatting sqref="AE60">
    <cfRule type="expression" dxfId="2705" priority="13343">
      <formula>IF(RIGHT(TEXT(AE60,"0.#"),1)=".",FALSE,TRUE)</formula>
    </cfRule>
    <cfRule type="expression" dxfId="2704" priority="13344">
      <formula>IF(RIGHT(TEXT(AE60,"0.#"),1)=".",TRUE,FALSE)</formula>
    </cfRule>
  </conditionalFormatting>
  <conditionalFormatting sqref="AE61">
    <cfRule type="expression" dxfId="2703" priority="13341">
      <formula>IF(RIGHT(TEXT(AE61,"0.#"),1)=".",FALSE,TRUE)</formula>
    </cfRule>
    <cfRule type="expression" dxfId="2702" priority="13342">
      <formula>IF(RIGHT(TEXT(AE61,"0.#"),1)=".",TRUE,FALSE)</formula>
    </cfRule>
  </conditionalFormatting>
  <conditionalFormatting sqref="AE62">
    <cfRule type="expression" dxfId="2701" priority="13339">
      <formula>IF(RIGHT(TEXT(AE62,"0.#"),1)=".",FALSE,TRUE)</formula>
    </cfRule>
    <cfRule type="expression" dxfId="2700" priority="13340">
      <formula>IF(RIGHT(TEXT(AE62,"0.#"),1)=".",TRUE,FALSE)</formula>
    </cfRule>
  </conditionalFormatting>
  <conditionalFormatting sqref="AI62">
    <cfRule type="expression" dxfId="2699" priority="13337">
      <formula>IF(RIGHT(TEXT(AI62,"0.#"),1)=".",FALSE,TRUE)</formula>
    </cfRule>
    <cfRule type="expression" dxfId="2698" priority="13338">
      <formula>IF(RIGHT(TEXT(AI62,"0.#"),1)=".",TRUE,FALSE)</formula>
    </cfRule>
  </conditionalFormatting>
  <conditionalFormatting sqref="AI61">
    <cfRule type="expression" dxfId="2697" priority="13335">
      <formula>IF(RIGHT(TEXT(AI61,"0.#"),1)=".",FALSE,TRUE)</formula>
    </cfRule>
    <cfRule type="expression" dxfId="2696" priority="13336">
      <formula>IF(RIGHT(TEXT(AI61,"0.#"),1)=".",TRUE,FALSE)</formula>
    </cfRule>
  </conditionalFormatting>
  <conditionalFormatting sqref="AI60">
    <cfRule type="expression" dxfId="2695" priority="13333">
      <formula>IF(RIGHT(TEXT(AI60,"0.#"),1)=".",FALSE,TRUE)</formula>
    </cfRule>
    <cfRule type="expression" dxfId="2694" priority="13334">
      <formula>IF(RIGHT(TEXT(AI60,"0.#"),1)=".",TRUE,FALSE)</formula>
    </cfRule>
  </conditionalFormatting>
  <conditionalFormatting sqref="AM60">
    <cfRule type="expression" dxfId="2693" priority="13331">
      <formula>IF(RIGHT(TEXT(AM60,"0.#"),1)=".",FALSE,TRUE)</formula>
    </cfRule>
    <cfRule type="expression" dxfId="2692" priority="13332">
      <formula>IF(RIGHT(TEXT(AM60,"0.#"),1)=".",TRUE,FALSE)</formula>
    </cfRule>
  </conditionalFormatting>
  <conditionalFormatting sqref="AM61">
    <cfRule type="expression" dxfId="2691" priority="13329">
      <formula>IF(RIGHT(TEXT(AM61,"0.#"),1)=".",FALSE,TRUE)</formula>
    </cfRule>
    <cfRule type="expression" dxfId="2690" priority="13330">
      <formula>IF(RIGHT(TEXT(AM61,"0.#"),1)=".",TRUE,FALSE)</formula>
    </cfRule>
  </conditionalFormatting>
  <conditionalFormatting sqref="AM62">
    <cfRule type="expression" dxfId="2689" priority="13327">
      <formula>IF(RIGHT(TEXT(AM62,"0.#"),1)=".",FALSE,TRUE)</formula>
    </cfRule>
    <cfRule type="expression" dxfId="2688" priority="13328">
      <formula>IF(RIGHT(TEXT(AM62,"0.#"),1)=".",TRUE,FALSE)</formula>
    </cfRule>
  </conditionalFormatting>
  <conditionalFormatting sqref="AE87">
    <cfRule type="expression" dxfId="2687" priority="13313">
      <formula>IF(RIGHT(TEXT(AE87,"0.#"),1)=".",FALSE,TRUE)</formula>
    </cfRule>
    <cfRule type="expression" dxfId="2686" priority="13314">
      <formula>IF(RIGHT(TEXT(AE87,"0.#"),1)=".",TRUE,FALSE)</formula>
    </cfRule>
  </conditionalFormatting>
  <conditionalFormatting sqref="AE88">
    <cfRule type="expression" dxfId="2685" priority="13311">
      <formula>IF(RIGHT(TEXT(AE88,"0.#"),1)=".",FALSE,TRUE)</formula>
    </cfRule>
    <cfRule type="expression" dxfId="2684" priority="13312">
      <formula>IF(RIGHT(TEXT(AE88,"0.#"),1)=".",TRUE,FALSE)</formula>
    </cfRule>
  </conditionalFormatting>
  <conditionalFormatting sqref="AE89">
    <cfRule type="expression" dxfId="2683" priority="13309">
      <formula>IF(RIGHT(TEXT(AE89,"0.#"),1)=".",FALSE,TRUE)</formula>
    </cfRule>
    <cfRule type="expression" dxfId="2682" priority="13310">
      <formula>IF(RIGHT(TEXT(AE89,"0.#"),1)=".",TRUE,FALSE)</formula>
    </cfRule>
  </conditionalFormatting>
  <conditionalFormatting sqref="AI89">
    <cfRule type="expression" dxfId="2681" priority="13307">
      <formula>IF(RIGHT(TEXT(AI89,"0.#"),1)=".",FALSE,TRUE)</formula>
    </cfRule>
    <cfRule type="expression" dxfId="2680" priority="13308">
      <formula>IF(RIGHT(TEXT(AI89,"0.#"),1)=".",TRUE,FALSE)</formula>
    </cfRule>
  </conditionalFormatting>
  <conditionalFormatting sqref="AI88">
    <cfRule type="expression" dxfId="2679" priority="13305">
      <formula>IF(RIGHT(TEXT(AI88,"0.#"),1)=".",FALSE,TRUE)</formula>
    </cfRule>
    <cfRule type="expression" dxfId="2678" priority="13306">
      <formula>IF(RIGHT(TEXT(AI88,"0.#"),1)=".",TRUE,FALSE)</formula>
    </cfRule>
  </conditionalFormatting>
  <conditionalFormatting sqref="AI87">
    <cfRule type="expression" dxfId="2677" priority="13303">
      <formula>IF(RIGHT(TEXT(AI87,"0.#"),1)=".",FALSE,TRUE)</formula>
    </cfRule>
    <cfRule type="expression" dxfId="2676" priority="13304">
      <formula>IF(RIGHT(TEXT(AI87,"0.#"),1)=".",TRUE,FALSE)</formula>
    </cfRule>
  </conditionalFormatting>
  <conditionalFormatting sqref="AM88">
    <cfRule type="expression" dxfId="2675" priority="13299">
      <formula>IF(RIGHT(TEXT(AM88,"0.#"),1)=".",FALSE,TRUE)</formula>
    </cfRule>
    <cfRule type="expression" dxfId="2674" priority="13300">
      <formula>IF(RIGHT(TEXT(AM88,"0.#"),1)=".",TRUE,FALSE)</formula>
    </cfRule>
  </conditionalFormatting>
  <conditionalFormatting sqref="AM89">
    <cfRule type="expression" dxfId="2673" priority="13297">
      <formula>IF(RIGHT(TEXT(AM89,"0.#"),1)=".",FALSE,TRUE)</formula>
    </cfRule>
    <cfRule type="expression" dxfId="2672" priority="13298">
      <formula>IF(RIGHT(TEXT(AM89,"0.#"),1)=".",TRUE,FALSE)</formula>
    </cfRule>
  </conditionalFormatting>
  <conditionalFormatting sqref="AE92">
    <cfRule type="expression" dxfId="2671" priority="13283">
      <formula>IF(RIGHT(TEXT(AE92,"0.#"),1)=".",FALSE,TRUE)</formula>
    </cfRule>
    <cfRule type="expression" dxfId="2670" priority="13284">
      <formula>IF(RIGHT(TEXT(AE92,"0.#"),1)=".",TRUE,FALSE)</formula>
    </cfRule>
  </conditionalFormatting>
  <conditionalFormatting sqref="AE93">
    <cfRule type="expression" dxfId="2669" priority="13281">
      <formula>IF(RIGHT(TEXT(AE93,"0.#"),1)=".",FALSE,TRUE)</formula>
    </cfRule>
    <cfRule type="expression" dxfId="2668" priority="13282">
      <formula>IF(RIGHT(TEXT(AE93,"0.#"),1)=".",TRUE,FALSE)</formula>
    </cfRule>
  </conditionalFormatting>
  <conditionalFormatting sqref="AE94">
    <cfRule type="expression" dxfId="2667" priority="13279">
      <formula>IF(RIGHT(TEXT(AE94,"0.#"),1)=".",FALSE,TRUE)</formula>
    </cfRule>
    <cfRule type="expression" dxfId="2666" priority="13280">
      <formula>IF(RIGHT(TEXT(AE94,"0.#"),1)=".",TRUE,FALSE)</formula>
    </cfRule>
  </conditionalFormatting>
  <conditionalFormatting sqref="AI94">
    <cfRule type="expression" dxfId="2665" priority="13277">
      <formula>IF(RIGHT(TEXT(AI94,"0.#"),1)=".",FALSE,TRUE)</formula>
    </cfRule>
    <cfRule type="expression" dxfId="2664" priority="13278">
      <formula>IF(RIGHT(TEXT(AI94,"0.#"),1)=".",TRUE,FALSE)</formula>
    </cfRule>
  </conditionalFormatting>
  <conditionalFormatting sqref="AI93">
    <cfRule type="expression" dxfId="2663" priority="13275">
      <formula>IF(RIGHT(TEXT(AI93,"0.#"),1)=".",FALSE,TRUE)</formula>
    </cfRule>
    <cfRule type="expression" dxfId="2662" priority="13276">
      <formula>IF(RIGHT(TEXT(AI93,"0.#"),1)=".",TRUE,FALSE)</formula>
    </cfRule>
  </conditionalFormatting>
  <conditionalFormatting sqref="AI92">
    <cfRule type="expression" dxfId="2661" priority="13273">
      <formula>IF(RIGHT(TEXT(AI92,"0.#"),1)=".",FALSE,TRUE)</formula>
    </cfRule>
    <cfRule type="expression" dxfId="2660" priority="13274">
      <formula>IF(RIGHT(TEXT(AI92,"0.#"),1)=".",TRUE,FALSE)</formula>
    </cfRule>
  </conditionalFormatting>
  <conditionalFormatting sqref="AM92">
    <cfRule type="expression" dxfId="2659" priority="13271">
      <formula>IF(RIGHT(TEXT(AM92,"0.#"),1)=".",FALSE,TRUE)</formula>
    </cfRule>
    <cfRule type="expression" dxfId="2658" priority="13272">
      <formula>IF(RIGHT(TEXT(AM92,"0.#"),1)=".",TRUE,FALSE)</formula>
    </cfRule>
  </conditionalFormatting>
  <conditionalFormatting sqref="AM93">
    <cfRule type="expression" dxfId="2657" priority="13269">
      <formula>IF(RIGHT(TEXT(AM93,"0.#"),1)=".",FALSE,TRUE)</formula>
    </cfRule>
    <cfRule type="expression" dxfId="2656" priority="13270">
      <formula>IF(RIGHT(TEXT(AM93,"0.#"),1)=".",TRUE,FALSE)</formula>
    </cfRule>
  </conditionalFormatting>
  <conditionalFormatting sqref="AM94">
    <cfRule type="expression" dxfId="2655" priority="13267">
      <formula>IF(RIGHT(TEXT(AM94,"0.#"),1)=".",FALSE,TRUE)</formula>
    </cfRule>
    <cfRule type="expression" dxfId="2654" priority="13268">
      <formula>IF(RIGHT(TEXT(AM94,"0.#"),1)=".",TRUE,FALSE)</formula>
    </cfRule>
  </conditionalFormatting>
  <conditionalFormatting sqref="AE97">
    <cfRule type="expression" dxfId="2653" priority="13253">
      <formula>IF(RIGHT(TEXT(AE97,"0.#"),1)=".",FALSE,TRUE)</formula>
    </cfRule>
    <cfRule type="expression" dxfId="2652" priority="13254">
      <formula>IF(RIGHT(TEXT(AE97,"0.#"),1)=".",TRUE,FALSE)</formula>
    </cfRule>
  </conditionalFormatting>
  <conditionalFormatting sqref="AE98">
    <cfRule type="expression" dxfId="2651" priority="13251">
      <formula>IF(RIGHT(TEXT(AE98,"0.#"),1)=".",FALSE,TRUE)</formula>
    </cfRule>
    <cfRule type="expression" dxfId="2650" priority="13252">
      <formula>IF(RIGHT(TEXT(AE98,"0.#"),1)=".",TRUE,FALSE)</formula>
    </cfRule>
  </conditionalFormatting>
  <conditionalFormatting sqref="AE99">
    <cfRule type="expression" dxfId="2649" priority="13249">
      <formula>IF(RIGHT(TEXT(AE99,"0.#"),1)=".",FALSE,TRUE)</formula>
    </cfRule>
    <cfRule type="expression" dxfId="2648" priority="13250">
      <formula>IF(RIGHT(TEXT(AE99,"0.#"),1)=".",TRUE,FALSE)</formula>
    </cfRule>
  </conditionalFormatting>
  <conditionalFormatting sqref="AI99">
    <cfRule type="expression" dxfId="2647" priority="13247">
      <formula>IF(RIGHT(TEXT(AI99,"0.#"),1)=".",FALSE,TRUE)</formula>
    </cfRule>
    <cfRule type="expression" dxfId="2646" priority="13248">
      <formula>IF(RIGHT(TEXT(AI99,"0.#"),1)=".",TRUE,FALSE)</formula>
    </cfRule>
  </conditionalFormatting>
  <conditionalFormatting sqref="AI98">
    <cfRule type="expression" dxfId="2645" priority="13245">
      <formula>IF(RIGHT(TEXT(AI98,"0.#"),1)=".",FALSE,TRUE)</formula>
    </cfRule>
    <cfRule type="expression" dxfId="2644" priority="13246">
      <formula>IF(RIGHT(TEXT(AI98,"0.#"),1)=".",TRUE,FALSE)</formula>
    </cfRule>
  </conditionalFormatting>
  <conditionalFormatting sqref="AI97">
    <cfRule type="expression" dxfId="2643" priority="13243">
      <formula>IF(RIGHT(TEXT(AI97,"0.#"),1)=".",FALSE,TRUE)</formula>
    </cfRule>
    <cfRule type="expression" dxfId="2642" priority="13244">
      <formula>IF(RIGHT(TEXT(AI97,"0.#"),1)=".",TRUE,FALSE)</formula>
    </cfRule>
  </conditionalFormatting>
  <conditionalFormatting sqref="AM97">
    <cfRule type="expression" dxfId="2641" priority="13241">
      <formula>IF(RIGHT(TEXT(AM97,"0.#"),1)=".",FALSE,TRUE)</formula>
    </cfRule>
    <cfRule type="expression" dxfId="2640" priority="13242">
      <formula>IF(RIGHT(TEXT(AM97,"0.#"),1)=".",TRUE,FALSE)</formula>
    </cfRule>
  </conditionalFormatting>
  <conditionalFormatting sqref="AM98">
    <cfRule type="expression" dxfId="2639" priority="13239">
      <formula>IF(RIGHT(TEXT(AM98,"0.#"),1)=".",FALSE,TRUE)</formula>
    </cfRule>
    <cfRule type="expression" dxfId="2638" priority="13240">
      <formula>IF(RIGHT(TEXT(AM98,"0.#"),1)=".",TRUE,FALSE)</formula>
    </cfRule>
  </conditionalFormatting>
  <conditionalFormatting sqref="AM99">
    <cfRule type="expression" dxfId="2637" priority="13237">
      <formula>IF(RIGHT(TEXT(AM99,"0.#"),1)=".",FALSE,TRUE)</formula>
    </cfRule>
    <cfRule type="expression" dxfId="2636" priority="13238">
      <formula>IF(RIGHT(TEXT(AM99,"0.#"),1)=".",TRUE,FALSE)</formula>
    </cfRule>
  </conditionalFormatting>
  <conditionalFormatting sqref="AI101">
    <cfRule type="expression" dxfId="2635" priority="13223">
      <formula>IF(RIGHT(TEXT(AI101,"0.#"),1)=".",FALSE,TRUE)</formula>
    </cfRule>
    <cfRule type="expression" dxfId="2634" priority="13224">
      <formula>IF(RIGHT(TEXT(AI101,"0.#"),1)=".",TRUE,FALSE)</formula>
    </cfRule>
  </conditionalFormatting>
  <conditionalFormatting sqref="AM101">
    <cfRule type="expression" dxfId="2633" priority="13221">
      <formula>IF(RIGHT(TEXT(AM101,"0.#"),1)=".",FALSE,TRUE)</formula>
    </cfRule>
    <cfRule type="expression" dxfId="2632" priority="13222">
      <formula>IF(RIGHT(TEXT(AM101,"0.#"),1)=".",TRUE,FALSE)</formula>
    </cfRule>
  </conditionalFormatting>
  <conditionalFormatting sqref="AE102">
    <cfRule type="expression" dxfId="2631" priority="13219">
      <formula>IF(RIGHT(TEXT(AE102,"0.#"),1)=".",FALSE,TRUE)</formula>
    </cfRule>
    <cfRule type="expression" dxfId="2630" priority="13220">
      <formula>IF(RIGHT(TEXT(AE102,"0.#"),1)=".",TRUE,FALSE)</formula>
    </cfRule>
  </conditionalFormatting>
  <conditionalFormatting sqref="AI102 AM102 AQ102">
    <cfRule type="expression" dxfId="2629" priority="13217">
      <formula>IF(RIGHT(TEXT(AI102,"0.#"),1)=".",FALSE,TRUE)</formula>
    </cfRule>
    <cfRule type="expression" dxfId="2628" priority="13218">
      <formula>IF(RIGHT(TEXT(AI102,"0.#"),1)=".",TRUE,FALSE)</formula>
    </cfRule>
  </conditionalFormatting>
  <conditionalFormatting sqref="AE104">
    <cfRule type="expression" dxfId="2627" priority="13211">
      <formula>IF(RIGHT(TEXT(AE104,"0.#"),1)=".",FALSE,TRUE)</formula>
    </cfRule>
    <cfRule type="expression" dxfId="2626" priority="13212">
      <formula>IF(RIGHT(TEXT(AE104,"0.#"),1)=".",TRUE,FALSE)</formula>
    </cfRule>
  </conditionalFormatting>
  <conditionalFormatting sqref="AI104">
    <cfRule type="expression" dxfId="2625" priority="13209">
      <formula>IF(RIGHT(TEXT(AI104,"0.#"),1)=".",FALSE,TRUE)</formula>
    </cfRule>
    <cfRule type="expression" dxfId="2624" priority="13210">
      <formula>IF(RIGHT(TEXT(AI104,"0.#"),1)=".",TRUE,FALSE)</formula>
    </cfRule>
  </conditionalFormatting>
  <conditionalFormatting sqref="AM104">
    <cfRule type="expression" dxfId="2623" priority="13207">
      <formula>IF(RIGHT(TEXT(AM104,"0.#"),1)=".",FALSE,TRUE)</formula>
    </cfRule>
    <cfRule type="expression" dxfId="2622" priority="13208">
      <formula>IF(RIGHT(TEXT(AM104,"0.#"),1)=".",TRUE,FALSE)</formula>
    </cfRule>
  </conditionalFormatting>
  <conditionalFormatting sqref="AE105">
    <cfRule type="expression" dxfId="2621" priority="13205">
      <formula>IF(RIGHT(TEXT(AE105,"0.#"),1)=".",FALSE,TRUE)</formula>
    </cfRule>
    <cfRule type="expression" dxfId="2620" priority="13206">
      <formula>IF(RIGHT(TEXT(AE105,"0.#"),1)=".",TRUE,FALSE)</formula>
    </cfRule>
  </conditionalFormatting>
  <conditionalFormatting sqref="AI105">
    <cfRule type="expression" dxfId="2619" priority="13203">
      <formula>IF(RIGHT(TEXT(AI105,"0.#"),1)=".",FALSE,TRUE)</formula>
    </cfRule>
    <cfRule type="expression" dxfId="2618" priority="13204">
      <formula>IF(RIGHT(TEXT(AI105,"0.#"),1)=".",TRUE,FALSE)</formula>
    </cfRule>
  </conditionalFormatting>
  <conditionalFormatting sqref="AM105">
    <cfRule type="expression" dxfId="2617" priority="13201">
      <formula>IF(RIGHT(TEXT(AM105,"0.#"),1)=".",FALSE,TRUE)</formula>
    </cfRule>
    <cfRule type="expression" dxfId="2616" priority="13202">
      <formula>IF(RIGHT(TEXT(AM105,"0.#"),1)=".",TRUE,FALSE)</formula>
    </cfRule>
  </conditionalFormatting>
  <conditionalFormatting sqref="AE107">
    <cfRule type="expression" dxfId="2615" priority="13197">
      <formula>IF(RIGHT(TEXT(AE107,"0.#"),1)=".",FALSE,TRUE)</formula>
    </cfRule>
    <cfRule type="expression" dxfId="2614" priority="13198">
      <formula>IF(RIGHT(TEXT(AE107,"0.#"),1)=".",TRUE,FALSE)</formula>
    </cfRule>
  </conditionalFormatting>
  <conditionalFormatting sqref="AI107">
    <cfRule type="expression" dxfId="2613" priority="13195">
      <formula>IF(RIGHT(TEXT(AI107,"0.#"),1)=".",FALSE,TRUE)</formula>
    </cfRule>
    <cfRule type="expression" dxfId="2612" priority="13196">
      <formula>IF(RIGHT(TEXT(AI107,"0.#"),1)=".",TRUE,FALSE)</formula>
    </cfRule>
  </conditionalFormatting>
  <conditionalFormatting sqref="AM107">
    <cfRule type="expression" dxfId="2611" priority="13193">
      <formula>IF(RIGHT(TEXT(AM107,"0.#"),1)=".",FALSE,TRUE)</formula>
    </cfRule>
    <cfRule type="expression" dxfId="2610" priority="13194">
      <formula>IF(RIGHT(TEXT(AM107,"0.#"),1)=".",TRUE,FALSE)</formula>
    </cfRule>
  </conditionalFormatting>
  <conditionalFormatting sqref="AE108">
    <cfRule type="expression" dxfId="2609" priority="13191">
      <formula>IF(RIGHT(TEXT(AE108,"0.#"),1)=".",FALSE,TRUE)</formula>
    </cfRule>
    <cfRule type="expression" dxfId="2608" priority="13192">
      <formula>IF(RIGHT(TEXT(AE108,"0.#"),1)=".",TRUE,FALSE)</formula>
    </cfRule>
  </conditionalFormatting>
  <conditionalFormatting sqref="AI108">
    <cfRule type="expression" dxfId="2607" priority="13189">
      <formula>IF(RIGHT(TEXT(AI108,"0.#"),1)=".",FALSE,TRUE)</formula>
    </cfRule>
    <cfRule type="expression" dxfId="2606" priority="13190">
      <formula>IF(RIGHT(TEXT(AI108,"0.#"),1)=".",TRUE,FALSE)</formula>
    </cfRule>
  </conditionalFormatting>
  <conditionalFormatting sqref="AM108">
    <cfRule type="expression" dxfId="2605" priority="13187">
      <formula>IF(RIGHT(TEXT(AM108,"0.#"),1)=".",FALSE,TRUE)</formula>
    </cfRule>
    <cfRule type="expression" dxfId="2604" priority="13188">
      <formula>IF(RIGHT(TEXT(AM108,"0.#"),1)=".",TRUE,FALSE)</formula>
    </cfRule>
  </conditionalFormatting>
  <conditionalFormatting sqref="AE110">
    <cfRule type="expression" dxfId="2603" priority="13183">
      <formula>IF(RIGHT(TEXT(AE110,"0.#"),1)=".",FALSE,TRUE)</formula>
    </cfRule>
    <cfRule type="expression" dxfId="2602" priority="13184">
      <formula>IF(RIGHT(TEXT(AE110,"0.#"),1)=".",TRUE,FALSE)</formula>
    </cfRule>
  </conditionalFormatting>
  <conditionalFormatting sqref="AI110">
    <cfRule type="expression" dxfId="2601" priority="13181">
      <formula>IF(RIGHT(TEXT(AI110,"0.#"),1)=".",FALSE,TRUE)</formula>
    </cfRule>
    <cfRule type="expression" dxfId="2600" priority="13182">
      <formula>IF(RIGHT(TEXT(AI110,"0.#"),1)=".",TRUE,FALSE)</formula>
    </cfRule>
  </conditionalFormatting>
  <conditionalFormatting sqref="AM110">
    <cfRule type="expression" dxfId="2599" priority="13179">
      <formula>IF(RIGHT(TEXT(AM110,"0.#"),1)=".",FALSE,TRUE)</formula>
    </cfRule>
    <cfRule type="expression" dxfId="2598" priority="13180">
      <formula>IF(RIGHT(TEXT(AM110,"0.#"),1)=".",TRUE,FALSE)</formula>
    </cfRule>
  </conditionalFormatting>
  <conditionalFormatting sqref="AE111">
    <cfRule type="expression" dxfId="2597" priority="13177">
      <formula>IF(RIGHT(TEXT(AE111,"0.#"),1)=".",FALSE,TRUE)</formula>
    </cfRule>
    <cfRule type="expression" dxfId="2596" priority="13178">
      <formula>IF(RIGHT(TEXT(AE111,"0.#"),1)=".",TRUE,FALSE)</formula>
    </cfRule>
  </conditionalFormatting>
  <conditionalFormatting sqref="AI111">
    <cfRule type="expression" dxfId="2595" priority="13175">
      <formula>IF(RIGHT(TEXT(AI111,"0.#"),1)=".",FALSE,TRUE)</formula>
    </cfRule>
    <cfRule type="expression" dxfId="2594" priority="13176">
      <formula>IF(RIGHT(TEXT(AI111,"0.#"),1)=".",TRUE,FALSE)</formula>
    </cfRule>
  </conditionalFormatting>
  <conditionalFormatting sqref="AM111">
    <cfRule type="expression" dxfId="2593" priority="13173">
      <formula>IF(RIGHT(TEXT(AM111,"0.#"),1)=".",FALSE,TRUE)</formula>
    </cfRule>
    <cfRule type="expression" dxfId="2592" priority="13174">
      <formula>IF(RIGHT(TEXT(AM111,"0.#"),1)=".",TRUE,FALSE)</formula>
    </cfRule>
  </conditionalFormatting>
  <conditionalFormatting sqref="AE113">
    <cfRule type="expression" dxfId="2591" priority="13169">
      <formula>IF(RIGHT(TEXT(AE113,"0.#"),1)=".",FALSE,TRUE)</formula>
    </cfRule>
    <cfRule type="expression" dxfId="2590" priority="13170">
      <formula>IF(RIGHT(TEXT(AE113,"0.#"),1)=".",TRUE,FALSE)</formula>
    </cfRule>
  </conditionalFormatting>
  <conditionalFormatting sqref="AI113">
    <cfRule type="expression" dxfId="2589" priority="13167">
      <formula>IF(RIGHT(TEXT(AI113,"0.#"),1)=".",FALSE,TRUE)</formula>
    </cfRule>
    <cfRule type="expression" dxfId="2588" priority="13168">
      <formula>IF(RIGHT(TEXT(AI113,"0.#"),1)=".",TRUE,FALSE)</formula>
    </cfRule>
  </conditionalFormatting>
  <conditionalFormatting sqref="AM113">
    <cfRule type="expression" dxfId="2587" priority="13165">
      <formula>IF(RIGHT(TEXT(AM113,"0.#"),1)=".",FALSE,TRUE)</formula>
    </cfRule>
    <cfRule type="expression" dxfId="2586" priority="13166">
      <formula>IF(RIGHT(TEXT(AM113,"0.#"),1)=".",TRUE,FALSE)</formula>
    </cfRule>
  </conditionalFormatting>
  <conditionalFormatting sqref="AE114">
    <cfRule type="expression" dxfId="2585" priority="13163">
      <formula>IF(RIGHT(TEXT(AE114,"0.#"),1)=".",FALSE,TRUE)</formula>
    </cfRule>
    <cfRule type="expression" dxfId="2584" priority="13164">
      <formula>IF(RIGHT(TEXT(AE114,"0.#"),1)=".",TRUE,FALSE)</formula>
    </cfRule>
  </conditionalFormatting>
  <conditionalFormatting sqref="AI114">
    <cfRule type="expression" dxfId="2583" priority="13161">
      <formula>IF(RIGHT(TEXT(AI114,"0.#"),1)=".",FALSE,TRUE)</formula>
    </cfRule>
    <cfRule type="expression" dxfId="2582" priority="13162">
      <formula>IF(RIGHT(TEXT(AI114,"0.#"),1)=".",TRUE,FALSE)</formula>
    </cfRule>
  </conditionalFormatting>
  <conditionalFormatting sqref="AM114">
    <cfRule type="expression" dxfId="2581" priority="13159">
      <formula>IF(RIGHT(TEXT(AM114,"0.#"),1)=".",FALSE,TRUE)</formula>
    </cfRule>
    <cfRule type="expression" dxfId="2580" priority="13160">
      <formula>IF(RIGHT(TEXT(AM114,"0.#"),1)=".",TRUE,FALSE)</formula>
    </cfRule>
  </conditionalFormatting>
  <conditionalFormatting sqref="AE116 AQ116">
    <cfRule type="expression" dxfId="2579" priority="13155">
      <formula>IF(RIGHT(TEXT(AE116,"0.#"),1)=".",FALSE,TRUE)</formula>
    </cfRule>
    <cfRule type="expression" dxfId="2578" priority="13156">
      <formula>IF(RIGHT(TEXT(AE116,"0.#"),1)=".",TRUE,FALSE)</formula>
    </cfRule>
  </conditionalFormatting>
  <conditionalFormatting sqref="AI116">
    <cfRule type="expression" dxfId="2577" priority="13153">
      <formula>IF(RIGHT(TEXT(AI116,"0.#"),1)=".",FALSE,TRUE)</formula>
    </cfRule>
    <cfRule type="expression" dxfId="2576" priority="13154">
      <formula>IF(RIGHT(TEXT(AI116,"0.#"),1)=".",TRUE,FALSE)</formula>
    </cfRule>
  </conditionalFormatting>
  <conditionalFormatting sqref="AM116">
    <cfRule type="expression" dxfId="2575" priority="13151">
      <formula>IF(RIGHT(TEXT(AM116,"0.#"),1)=".",FALSE,TRUE)</formula>
    </cfRule>
    <cfRule type="expression" dxfId="2574" priority="13152">
      <formula>IF(RIGHT(TEXT(AM116,"0.#"),1)=".",TRUE,FALSE)</formula>
    </cfRule>
  </conditionalFormatting>
  <conditionalFormatting sqref="AE117 AM117">
    <cfRule type="expression" dxfId="2573" priority="13149">
      <formula>IF(RIGHT(TEXT(AE117,"0.#"),1)=".",FALSE,TRUE)</formula>
    </cfRule>
    <cfRule type="expression" dxfId="2572" priority="13150">
      <formula>IF(RIGHT(TEXT(AE117,"0.#"),1)=".",TRUE,FALSE)</formula>
    </cfRule>
  </conditionalFormatting>
  <conditionalFormatting sqref="AI117">
    <cfRule type="expression" dxfId="2571" priority="13147">
      <formula>IF(RIGHT(TEXT(AI117,"0.#"),1)=".",FALSE,TRUE)</formula>
    </cfRule>
    <cfRule type="expression" dxfId="2570" priority="13148">
      <formula>IF(RIGHT(TEXT(AI117,"0.#"),1)=".",TRUE,FALSE)</formula>
    </cfRule>
  </conditionalFormatting>
  <conditionalFormatting sqref="AQ117">
    <cfRule type="expression" dxfId="2569" priority="13143">
      <formula>IF(RIGHT(TEXT(AQ117,"0.#"),1)=".",FALSE,TRUE)</formula>
    </cfRule>
    <cfRule type="expression" dxfId="2568" priority="13144">
      <formula>IF(RIGHT(TEXT(AQ117,"0.#"),1)=".",TRUE,FALSE)</formula>
    </cfRule>
  </conditionalFormatting>
  <conditionalFormatting sqref="AE119 AQ119">
    <cfRule type="expression" dxfId="2567" priority="13141">
      <formula>IF(RIGHT(TEXT(AE119,"0.#"),1)=".",FALSE,TRUE)</formula>
    </cfRule>
    <cfRule type="expression" dxfId="2566" priority="13142">
      <formula>IF(RIGHT(TEXT(AE119,"0.#"),1)=".",TRUE,FALSE)</formula>
    </cfRule>
  </conditionalFormatting>
  <conditionalFormatting sqref="AI119">
    <cfRule type="expression" dxfId="2565" priority="13139">
      <formula>IF(RIGHT(TEXT(AI119,"0.#"),1)=".",FALSE,TRUE)</formula>
    </cfRule>
    <cfRule type="expression" dxfId="2564" priority="13140">
      <formula>IF(RIGHT(TEXT(AI119,"0.#"),1)=".",TRUE,FALSE)</formula>
    </cfRule>
  </conditionalFormatting>
  <conditionalFormatting sqref="AM119">
    <cfRule type="expression" dxfId="2563" priority="13137">
      <formula>IF(RIGHT(TEXT(AM119,"0.#"),1)=".",FALSE,TRUE)</formula>
    </cfRule>
    <cfRule type="expression" dxfId="2562" priority="13138">
      <formula>IF(RIGHT(TEXT(AM119,"0.#"),1)=".",TRUE,FALSE)</formula>
    </cfRule>
  </conditionalFormatting>
  <conditionalFormatting sqref="AQ120">
    <cfRule type="expression" dxfId="2561" priority="13129">
      <formula>IF(RIGHT(TEXT(AQ120,"0.#"),1)=".",FALSE,TRUE)</formula>
    </cfRule>
    <cfRule type="expression" dxfId="2560" priority="13130">
      <formula>IF(RIGHT(TEXT(AQ120,"0.#"),1)=".",TRUE,FALSE)</formula>
    </cfRule>
  </conditionalFormatting>
  <conditionalFormatting sqref="AE122 AQ122">
    <cfRule type="expression" dxfId="2559" priority="13127">
      <formula>IF(RIGHT(TEXT(AE122,"0.#"),1)=".",FALSE,TRUE)</formula>
    </cfRule>
    <cfRule type="expression" dxfId="2558" priority="13128">
      <formula>IF(RIGHT(TEXT(AE122,"0.#"),1)=".",TRUE,FALSE)</formula>
    </cfRule>
  </conditionalFormatting>
  <conditionalFormatting sqref="AI122">
    <cfRule type="expression" dxfId="2557" priority="13125">
      <formula>IF(RIGHT(TEXT(AI122,"0.#"),1)=".",FALSE,TRUE)</formula>
    </cfRule>
    <cfRule type="expression" dxfId="2556" priority="13126">
      <formula>IF(RIGHT(TEXT(AI122,"0.#"),1)=".",TRUE,FALSE)</formula>
    </cfRule>
  </conditionalFormatting>
  <conditionalFormatting sqref="AM122">
    <cfRule type="expression" dxfId="2555" priority="13123">
      <formula>IF(RIGHT(TEXT(AM122,"0.#"),1)=".",FALSE,TRUE)</formula>
    </cfRule>
    <cfRule type="expression" dxfId="2554" priority="13124">
      <formula>IF(RIGHT(TEXT(AM122,"0.#"),1)=".",TRUE,FALSE)</formula>
    </cfRule>
  </conditionalFormatting>
  <conditionalFormatting sqref="AQ123">
    <cfRule type="expression" dxfId="2553" priority="13115">
      <formula>IF(RIGHT(TEXT(AQ123,"0.#"),1)=".",FALSE,TRUE)</formula>
    </cfRule>
    <cfRule type="expression" dxfId="2552" priority="13116">
      <formula>IF(RIGHT(TEXT(AQ123,"0.#"),1)=".",TRUE,FALSE)</formula>
    </cfRule>
  </conditionalFormatting>
  <conditionalFormatting sqref="AE125 AQ125">
    <cfRule type="expression" dxfId="2551" priority="13113">
      <formula>IF(RIGHT(TEXT(AE125,"0.#"),1)=".",FALSE,TRUE)</formula>
    </cfRule>
    <cfRule type="expression" dxfId="2550" priority="13114">
      <formula>IF(RIGHT(TEXT(AE125,"0.#"),1)=".",TRUE,FALSE)</formula>
    </cfRule>
  </conditionalFormatting>
  <conditionalFormatting sqref="AI125">
    <cfRule type="expression" dxfId="2549" priority="13111">
      <formula>IF(RIGHT(TEXT(AI125,"0.#"),1)=".",FALSE,TRUE)</formula>
    </cfRule>
    <cfRule type="expression" dxfId="2548" priority="13112">
      <formula>IF(RIGHT(TEXT(AI125,"0.#"),1)=".",TRUE,FALSE)</formula>
    </cfRule>
  </conditionalFormatting>
  <conditionalFormatting sqref="AM125">
    <cfRule type="expression" dxfId="2547" priority="13109">
      <formula>IF(RIGHT(TEXT(AM125,"0.#"),1)=".",FALSE,TRUE)</formula>
    </cfRule>
    <cfRule type="expression" dxfId="2546" priority="13110">
      <formula>IF(RIGHT(TEXT(AM125,"0.#"),1)=".",TRUE,FALSE)</formula>
    </cfRule>
  </conditionalFormatting>
  <conditionalFormatting sqref="AQ126">
    <cfRule type="expression" dxfId="2545" priority="13101">
      <formula>IF(RIGHT(TEXT(AQ126,"0.#"),1)=".",FALSE,TRUE)</formula>
    </cfRule>
    <cfRule type="expression" dxfId="2544" priority="13102">
      <formula>IF(RIGHT(TEXT(AQ126,"0.#"),1)=".",TRUE,FALSE)</formula>
    </cfRule>
  </conditionalFormatting>
  <conditionalFormatting sqref="AE128 AQ128">
    <cfRule type="expression" dxfId="2543" priority="13099">
      <formula>IF(RIGHT(TEXT(AE128,"0.#"),1)=".",FALSE,TRUE)</formula>
    </cfRule>
    <cfRule type="expression" dxfId="2542" priority="13100">
      <formula>IF(RIGHT(TEXT(AE128,"0.#"),1)=".",TRUE,FALSE)</formula>
    </cfRule>
  </conditionalFormatting>
  <conditionalFormatting sqref="AI128">
    <cfRule type="expression" dxfId="2541" priority="13097">
      <formula>IF(RIGHT(TEXT(AI128,"0.#"),1)=".",FALSE,TRUE)</formula>
    </cfRule>
    <cfRule type="expression" dxfId="2540" priority="13098">
      <formula>IF(RIGHT(TEXT(AI128,"0.#"),1)=".",TRUE,FALSE)</formula>
    </cfRule>
  </conditionalFormatting>
  <conditionalFormatting sqref="AM128">
    <cfRule type="expression" dxfId="2539" priority="13095">
      <formula>IF(RIGHT(TEXT(AM128,"0.#"),1)=".",FALSE,TRUE)</formula>
    </cfRule>
    <cfRule type="expression" dxfId="2538" priority="13096">
      <formula>IF(RIGHT(TEXT(AM128,"0.#"),1)=".",TRUE,FALSE)</formula>
    </cfRule>
  </conditionalFormatting>
  <conditionalFormatting sqref="AQ129">
    <cfRule type="expression" dxfId="2537" priority="13087">
      <formula>IF(RIGHT(TEXT(AQ129,"0.#"),1)=".",FALSE,TRUE)</formula>
    </cfRule>
    <cfRule type="expression" dxfId="2536" priority="13088">
      <formula>IF(RIGHT(TEXT(AQ129,"0.#"),1)=".",TRUE,FALSE)</formula>
    </cfRule>
  </conditionalFormatting>
  <conditionalFormatting sqref="AE75">
    <cfRule type="expression" dxfId="2535" priority="13085">
      <formula>IF(RIGHT(TEXT(AE75,"0.#"),1)=".",FALSE,TRUE)</formula>
    </cfRule>
    <cfRule type="expression" dxfId="2534" priority="13086">
      <formula>IF(RIGHT(TEXT(AE75,"0.#"),1)=".",TRUE,FALSE)</formula>
    </cfRule>
  </conditionalFormatting>
  <conditionalFormatting sqref="AE76">
    <cfRule type="expression" dxfId="2533" priority="13083">
      <formula>IF(RIGHT(TEXT(AE76,"0.#"),1)=".",FALSE,TRUE)</formula>
    </cfRule>
    <cfRule type="expression" dxfId="2532" priority="13084">
      <formula>IF(RIGHT(TEXT(AE76,"0.#"),1)=".",TRUE,FALSE)</formula>
    </cfRule>
  </conditionalFormatting>
  <conditionalFormatting sqref="AE77">
    <cfRule type="expression" dxfId="2531" priority="13081">
      <formula>IF(RIGHT(TEXT(AE77,"0.#"),1)=".",FALSE,TRUE)</formula>
    </cfRule>
    <cfRule type="expression" dxfId="2530" priority="13082">
      <formula>IF(RIGHT(TEXT(AE77,"0.#"),1)=".",TRUE,FALSE)</formula>
    </cfRule>
  </conditionalFormatting>
  <conditionalFormatting sqref="AI77">
    <cfRule type="expression" dxfId="2529" priority="13079">
      <formula>IF(RIGHT(TEXT(AI77,"0.#"),1)=".",FALSE,TRUE)</formula>
    </cfRule>
    <cfRule type="expression" dxfId="2528" priority="13080">
      <formula>IF(RIGHT(TEXT(AI77,"0.#"),1)=".",TRUE,FALSE)</formula>
    </cfRule>
  </conditionalFormatting>
  <conditionalFormatting sqref="AI76">
    <cfRule type="expression" dxfId="2527" priority="13077">
      <formula>IF(RIGHT(TEXT(AI76,"0.#"),1)=".",FALSE,TRUE)</formula>
    </cfRule>
    <cfRule type="expression" dxfId="2526" priority="13078">
      <formula>IF(RIGHT(TEXT(AI76,"0.#"),1)=".",TRUE,FALSE)</formula>
    </cfRule>
  </conditionalFormatting>
  <conditionalFormatting sqref="AI75">
    <cfRule type="expression" dxfId="2525" priority="13075">
      <formula>IF(RIGHT(TEXT(AI75,"0.#"),1)=".",FALSE,TRUE)</formula>
    </cfRule>
    <cfRule type="expression" dxfId="2524" priority="13076">
      <formula>IF(RIGHT(TEXT(AI75,"0.#"),1)=".",TRUE,FALSE)</formula>
    </cfRule>
  </conditionalFormatting>
  <conditionalFormatting sqref="AM75">
    <cfRule type="expression" dxfId="2523" priority="13073">
      <formula>IF(RIGHT(TEXT(AM75,"0.#"),1)=".",FALSE,TRUE)</formula>
    </cfRule>
    <cfRule type="expression" dxfId="2522" priority="13074">
      <formula>IF(RIGHT(TEXT(AM75,"0.#"),1)=".",TRUE,FALSE)</formula>
    </cfRule>
  </conditionalFormatting>
  <conditionalFormatting sqref="AM76">
    <cfRule type="expression" dxfId="2521" priority="13071">
      <formula>IF(RIGHT(TEXT(AM76,"0.#"),1)=".",FALSE,TRUE)</formula>
    </cfRule>
    <cfRule type="expression" dxfId="2520" priority="13072">
      <formula>IF(RIGHT(TEXT(AM76,"0.#"),1)=".",TRUE,FALSE)</formula>
    </cfRule>
  </conditionalFormatting>
  <conditionalFormatting sqref="AM77">
    <cfRule type="expression" dxfId="2519" priority="13069">
      <formula>IF(RIGHT(TEXT(AM77,"0.#"),1)=".",FALSE,TRUE)</formula>
    </cfRule>
    <cfRule type="expression" dxfId="2518" priority="13070">
      <formula>IF(RIGHT(TEXT(AM77,"0.#"),1)=".",TRUE,FALSE)</formula>
    </cfRule>
  </conditionalFormatting>
  <conditionalFormatting sqref="AE134:AE135 AI134:AI135 AM134:AM135 AQ134:AQ135 AU134:AU135">
    <cfRule type="expression" dxfId="2517" priority="13055">
      <formula>IF(RIGHT(TEXT(AE134,"0.#"),1)=".",FALSE,TRUE)</formula>
    </cfRule>
    <cfRule type="expression" dxfId="2516" priority="13056">
      <formula>IF(RIGHT(TEXT(AE134,"0.#"),1)=".",TRUE,FALSE)</formula>
    </cfRule>
  </conditionalFormatting>
  <conditionalFormatting sqref="AE433">
    <cfRule type="expression" dxfId="2515" priority="13025">
      <formula>IF(RIGHT(TEXT(AE433,"0.#"),1)=".",FALSE,TRUE)</formula>
    </cfRule>
    <cfRule type="expression" dxfId="2514" priority="13026">
      <formula>IF(RIGHT(TEXT(AE433,"0.#"),1)=".",TRUE,FALSE)</formula>
    </cfRule>
  </conditionalFormatting>
  <conditionalFormatting sqref="AE434">
    <cfRule type="expression" dxfId="2513" priority="13023">
      <formula>IF(RIGHT(TEXT(AE434,"0.#"),1)=".",FALSE,TRUE)</formula>
    </cfRule>
    <cfRule type="expression" dxfId="2512" priority="13024">
      <formula>IF(RIGHT(TEXT(AE434,"0.#"),1)=".",TRUE,FALSE)</formula>
    </cfRule>
  </conditionalFormatting>
  <conditionalFormatting sqref="AE435">
    <cfRule type="expression" dxfId="2511" priority="13021">
      <formula>IF(RIGHT(TEXT(AE435,"0.#"),1)=".",FALSE,TRUE)</formula>
    </cfRule>
    <cfRule type="expression" dxfId="2510" priority="13022">
      <formula>IF(RIGHT(TEXT(AE435,"0.#"),1)=".",TRUE,FALSE)</formula>
    </cfRule>
  </conditionalFormatting>
  <conditionalFormatting sqref="AU433">
    <cfRule type="expression" dxfId="2509" priority="13001">
      <formula>IF(RIGHT(TEXT(AU433,"0.#"),1)=".",FALSE,TRUE)</formula>
    </cfRule>
    <cfRule type="expression" dxfId="2508" priority="13002">
      <formula>IF(RIGHT(TEXT(AU433,"0.#"),1)=".",TRUE,FALSE)</formula>
    </cfRule>
  </conditionalFormatting>
  <conditionalFormatting sqref="AU434">
    <cfRule type="expression" dxfId="2507" priority="12999">
      <formula>IF(RIGHT(TEXT(AU434,"0.#"),1)=".",FALSE,TRUE)</formula>
    </cfRule>
    <cfRule type="expression" dxfId="2506" priority="13000">
      <formula>IF(RIGHT(TEXT(AU434,"0.#"),1)=".",TRUE,FALSE)</formula>
    </cfRule>
  </conditionalFormatting>
  <conditionalFormatting sqref="AU435">
    <cfRule type="expression" dxfId="2505" priority="12997">
      <formula>IF(RIGHT(TEXT(AU435,"0.#"),1)=".",FALSE,TRUE)</formula>
    </cfRule>
    <cfRule type="expression" dxfId="2504" priority="12998">
      <formula>IF(RIGHT(TEXT(AU435,"0.#"),1)=".",TRUE,FALSE)</formula>
    </cfRule>
  </conditionalFormatting>
  <conditionalFormatting sqref="AI435 AM435">
    <cfRule type="expression" dxfId="2503" priority="12931">
      <formula>IF(RIGHT(TEXT(AI435,"0.#"),1)=".",FALSE,TRUE)</formula>
    </cfRule>
    <cfRule type="expression" dxfId="2502" priority="12932">
      <formula>IF(RIGHT(TEXT(AI435,"0.#"),1)=".",TRUE,FALSE)</formula>
    </cfRule>
  </conditionalFormatting>
  <conditionalFormatting sqref="AI433 AM433">
    <cfRule type="expression" dxfId="2501" priority="12935">
      <formula>IF(RIGHT(TEXT(AI433,"0.#"),1)=".",FALSE,TRUE)</formula>
    </cfRule>
    <cfRule type="expression" dxfId="2500" priority="12936">
      <formula>IF(RIGHT(TEXT(AI433,"0.#"),1)=".",TRUE,FALSE)</formula>
    </cfRule>
  </conditionalFormatting>
  <conditionalFormatting sqref="AI434 AM434">
    <cfRule type="expression" dxfId="2499" priority="12933">
      <formula>IF(RIGHT(TEXT(AI434,"0.#"),1)=".",FALSE,TRUE)</formula>
    </cfRule>
    <cfRule type="expression" dxfId="2498" priority="12934">
      <formula>IF(RIGHT(TEXT(AI434,"0.#"),1)=".",TRUE,FALSE)</formula>
    </cfRule>
  </conditionalFormatting>
  <conditionalFormatting sqref="AQ434">
    <cfRule type="expression" dxfId="2497" priority="12917">
      <formula>IF(RIGHT(TEXT(AQ434,"0.#"),1)=".",FALSE,TRUE)</formula>
    </cfRule>
    <cfRule type="expression" dxfId="2496" priority="12918">
      <formula>IF(RIGHT(TEXT(AQ434,"0.#"),1)=".",TRUE,FALSE)</formula>
    </cfRule>
  </conditionalFormatting>
  <conditionalFormatting sqref="AQ435">
    <cfRule type="expression" dxfId="2495" priority="12903">
      <formula>IF(RIGHT(TEXT(AQ435,"0.#"),1)=".",FALSE,TRUE)</formula>
    </cfRule>
    <cfRule type="expression" dxfId="2494" priority="12904">
      <formula>IF(RIGHT(TEXT(AQ435,"0.#"),1)=".",TRUE,FALSE)</formula>
    </cfRule>
  </conditionalFormatting>
  <conditionalFormatting sqref="AQ433">
    <cfRule type="expression" dxfId="2493" priority="12901">
      <formula>IF(RIGHT(TEXT(AQ433,"0.#"),1)=".",FALSE,TRUE)</formula>
    </cfRule>
    <cfRule type="expression" dxfId="2492" priority="12902">
      <formula>IF(RIGHT(TEXT(AQ433,"0.#"),1)=".",TRUE,FALSE)</formula>
    </cfRule>
  </conditionalFormatting>
  <conditionalFormatting sqref="AL847:AO874">
    <cfRule type="expression" dxfId="2491" priority="6625">
      <formula>IF(AND(AL847&gt;=0, RIGHT(TEXT(AL847,"0.#"),1)&lt;&gt;"."),TRUE,FALSE)</formula>
    </cfRule>
    <cfRule type="expression" dxfId="2490" priority="6626">
      <formula>IF(AND(AL847&gt;=0, RIGHT(TEXT(AL847,"0.#"),1)="."),TRUE,FALSE)</formula>
    </cfRule>
    <cfRule type="expression" dxfId="2489" priority="6627">
      <formula>IF(AND(AL847&lt;0, RIGHT(TEXT(AL847,"0.#"),1)&lt;&gt;"."),TRUE,FALSE)</formula>
    </cfRule>
    <cfRule type="expression" dxfId="2488" priority="6628">
      <formula>IF(AND(AL847&lt;0, RIGHT(TEXT(AL847,"0.#"),1)="."),TRUE,FALSE)</formula>
    </cfRule>
  </conditionalFormatting>
  <conditionalFormatting sqref="AQ53:AQ55">
    <cfRule type="expression" dxfId="2487" priority="4647">
      <formula>IF(RIGHT(TEXT(AQ53,"0.#"),1)=".",FALSE,TRUE)</formula>
    </cfRule>
    <cfRule type="expression" dxfId="2486" priority="4648">
      <formula>IF(RIGHT(TEXT(AQ53,"0.#"),1)=".",TRUE,FALSE)</formula>
    </cfRule>
  </conditionalFormatting>
  <conditionalFormatting sqref="AU53:AU55">
    <cfRule type="expression" dxfId="2485" priority="4645">
      <formula>IF(RIGHT(TEXT(AU53,"0.#"),1)=".",FALSE,TRUE)</formula>
    </cfRule>
    <cfRule type="expression" dxfId="2484" priority="4646">
      <formula>IF(RIGHT(TEXT(AU53,"0.#"),1)=".",TRUE,FALSE)</formula>
    </cfRule>
  </conditionalFormatting>
  <conditionalFormatting sqref="AQ60:AQ62">
    <cfRule type="expression" dxfId="2483" priority="4643">
      <formula>IF(RIGHT(TEXT(AQ60,"0.#"),1)=".",FALSE,TRUE)</formula>
    </cfRule>
    <cfRule type="expression" dxfId="2482" priority="4644">
      <formula>IF(RIGHT(TEXT(AQ60,"0.#"),1)=".",TRUE,FALSE)</formula>
    </cfRule>
  </conditionalFormatting>
  <conditionalFormatting sqref="AU60:AU62">
    <cfRule type="expression" dxfId="2481" priority="4641">
      <formula>IF(RIGHT(TEXT(AU60,"0.#"),1)=".",FALSE,TRUE)</formula>
    </cfRule>
    <cfRule type="expression" dxfId="2480" priority="4642">
      <formula>IF(RIGHT(TEXT(AU60,"0.#"),1)=".",TRUE,FALSE)</formula>
    </cfRule>
  </conditionalFormatting>
  <conditionalFormatting sqref="AQ75:AQ77">
    <cfRule type="expression" dxfId="2479" priority="4639">
      <formula>IF(RIGHT(TEXT(AQ75,"0.#"),1)=".",FALSE,TRUE)</formula>
    </cfRule>
    <cfRule type="expression" dxfId="2478" priority="4640">
      <formula>IF(RIGHT(TEXT(AQ75,"0.#"),1)=".",TRUE,FALSE)</formula>
    </cfRule>
  </conditionalFormatting>
  <conditionalFormatting sqref="AU75:AU77">
    <cfRule type="expression" dxfId="2477" priority="4637">
      <formula>IF(RIGHT(TEXT(AU75,"0.#"),1)=".",FALSE,TRUE)</formula>
    </cfRule>
    <cfRule type="expression" dxfId="2476" priority="4638">
      <formula>IF(RIGHT(TEXT(AU75,"0.#"),1)=".",TRUE,FALSE)</formula>
    </cfRule>
  </conditionalFormatting>
  <conditionalFormatting sqref="AQ87:AQ89">
    <cfRule type="expression" dxfId="2475" priority="4635">
      <formula>IF(RIGHT(TEXT(AQ87,"0.#"),1)=".",FALSE,TRUE)</formula>
    </cfRule>
    <cfRule type="expression" dxfId="2474" priority="4636">
      <formula>IF(RIGHT(TEXT(AQ87,"0.#"),1)=".",TRUE,FALSE)</formula>
    </cfRule>
  </conditionalFormatting>
  <conditionalFormatting sqref="AU87:AU89">
    <cfRule type="expression" dxfId="2473" priority="4633">
      <formula>IF(RIGHT(TEXT(AU87,"0.#"),1)=".",FALSE,TRUE)</formula>
    </cfRule>
    <cfRule type="expression" dxfId="2472" priority="4634">
      <formula>IF(RIGHT(TEXT(AU87,"0.#"),1)=".",TRUE,FALSE)</formula>
    </cfRule>
  </conditionalFormatting>
  <conditionalFormatting sqref="AQ92:AQ94">
    <cfRule type="expression" dxfId="2471" priority="4631">
      <formula>IF(RIGHT(TEXT(AQ92,"0.#"),1)=".",FALSE,TRUE)</formula>
    </cfRule>
    <cfRule type="expression" dxfId="2470" priority="4632">
      <formula>IF(RIGHT(TEXT(AQ92,"0.#"),1)=".",TRUE,FALSE)</formula>
    </cfRule>
  </conditionalFormatting>
  <conditionalFormatting sqref="AU92:AU94">
    <cfRule type="expression" dxfId="2469" priority="4629">
      <formula>IF(RIGHT(TEXT(AU92,"0.#"),1)=".",FALSE,TRUE)</formula>
    </cfRule>
    <cfRule type="expression" dxfId="2468" priority="4630">
      <formula>IF(RIGHT(TEXT(AU92,"0.#"),1)=".",TRUE,FALSE)</formula>
    </cfRule>
  </conditionalFormatting>
  <conditionalFormatting sqref="AQ97:AQ99">
    <cfRule type="expression" dxfId="2467" priority="4627">
      <formula>IF(RIGHT(TEXT(AQ97,"0.#"),1)=".",FALSE,TRUE)</formula>
    </cfRule>
    <cfRule type="expression" dxfId="2466" priority="4628">
      <formula>IF(RIGHT(TEXT(AQ97,"0.#"),1)=".",TRUE,FALSE)</formula>
    </cfRule>
  </conditionalFormatting>
  <conditionalFormatting sqref="AU97:AU99">
    <cfRule type="expression" dxfId="2465" priority="4625">
      <formula>IF(RIGHT(TEXT(AU97,"0.#"),1)=".",FALSE,TRUE)</formula>
    </cfRule>
    <cfRule type="expression" dxfId="2464" priority="4626">
      <formula>IF(RIGHT(TEXT(AU97,"0.#"),1)=".",TRUE,FALSE)</formula>
    </cfRule>
  </conditionalFormatting>
  <conditionalFormatting sqref="AE458">
    <cfRule type="expression" dxfId="2463" priority="4319">
      <formula>IF(RIGHT(TEXT(AE458,"0.#"),1)=".",FALSE,TRUE)</formula>
    </cfRule>
    <cfRule type="expression" dxfId="2462" priority="4320">
      <formula>IF(RIGHT(TEXT(AE458,"0.#"),1)=".",TRUE,FALSE)</formula>
    </cfRule>
  </conditionalFormatting>
  <conditionalFormatting sqref="AE459">
    <cfRule type="expression" dxfId="2461" priority="4317">
      <formula>IF(RIGHT(TEXT(AE459,"0.#"),1)=".",FALSE,TRUE)</formula>
    </cfRule>
    <cfRule type="expression" dxfId="2460" priority="4318">
      <formula>IF(RIGHT(TEXT(AE459,"0.#"),1)=".",TRUE,FALSE)</formula>
    </cfRule>
  </conditionalFormatting>
  <conditionalFormatting sqref="AE460">
    <cfRule type="expression" dxfId="2459" priority="4315">
      <formula>IF(RIGHT(TEXT(AE460,"0.#"),1)=".",FALSE,TRUE)</formula>
    </cfRule>
    <cfRule type="expression" dxfId="2458" priority="4316">
      <formula>IF(RIGHT(TEXT(AE460,"0.#"),1)=".",TRUE,FALSE)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AM460">
    <cfRule type="expression" dxfId="2451" priority="4297">
      <formula>IF(RIGHT(TEXT(AI460,"0.#"),1)=".",FALSE,TRUE)</formula>
    </cfRule>
    <cfRule type="expression" dxfId="2450" priority="4298">
      <formula>IF(RIGHT(TEXT(AI460,"0.#"),1)=".",TRUE,FALSE)</formula>
    </cfRule>
  </conditionalFormatting>
  <conditionalFormatting sqref="AI458 AM458">
    <cfRule type="expression" dxfId="2449" priority="4301">
      <formula>IF(RIGHT(TEXT(AI458,"0.#"),1)=".",FALSE,TRUE)</formula>
    </cfRule>
    <cfRule type="expression" dxfId="2448" priority="4302">
      <formula>IF(RIGHT(TEXT(AI458,"0.#"),1)=".",TRUE,FALSE)</formula>
    </cfRule>
  </conditionalFormatting>
  <conditionalFormatting sqref="AI459 AM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129" max="49" man="1"/>
    <brk id="712" max="49" man="1"/>
    <brk id="747"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744</v>
      </c>
      <c r="M2" s="13" t="str">
        <f>IF(L2="","",K2)</f>
        <v>社会保障</v>
      </c>
      <c r="N2" s="13" t="str">
        <f>IF(M2="","",IF(N1&lt;&gt;"",CONCATENATE(N1,"、",M2),M2))</f>
        <v>社会保障</v>
      </c>
      <c r="O2" s="13"/>
      <c r="P2" s="12" t="s">
        <v>74</v>
      </c>
      <c r="Q2" s="17" t="s">
        <v>744</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t="s">
        <v>744</v>
      </c>
      <c r="C9" s="13" t="str">
        <f t="shared" si="0"/>
        <v>高齢社会対策</v>
      </c>
      <c r="D9" s="13" t="str">
        <f t="shared" si="8"/>
        <v>高齢社会対策</v>
      </c>
      <c r="F9" s="18" t="s">
        <v>301</v>
      </c>
      <c r="G9" s="17"/>
      <c r="H9" s="13" t="str">
        <f t="shared" si="1"/>
        <v/>
      </c>
      <c r="I9" s="13" t="str">
        <f t="shared" si="5"/>
        <v/>
      </c>
      <c r="K9" s="14" t="s">
        <v>110</v>
      </c>
      <c r="L9" s="15"/>
      <c r="M9" s="13" t="str">
        <f t="shared" si="2"/>
        <v/>
      </c>
      <c r="N9" s="13" t="str">
        <f t="shared" si="6"/>
        <v>社会保障</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高齢社会対策</v>
      </c>
      <c r="F10" s="18" t="s">
        <v>117</v>
      </c>
      <c r="G10" s="17"/>
      <c r="H10" s="13" t="str">
        <f t="shared" si="1"/>
        <v/>
      </c>
      <c r="I10" s="13" t="str">
        <f t="shared" si="5"/>
        <v/>
      </c>
      <c r="K10" s="14" t="s">
        <v>331</v>
      </c>
      <c r="L10" s="15"/>
      <c r="M10" s="13" t="str">
        <f t="shared" si="2"/>
        <v/>
      </c>
      <c r="N10" s="13" t="str">
        <f t="shared" si="6"/>
        <v>社会保障</v>
      </c>
      <c r="O10" s="13"/>
      <c r="P10" s="13" t="str">
        <f>S8</f>
        <v>直接実施</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t="s">
        <v>744</v>
      </c>
      <c r="C11" s="13" t="str">
        <f t="shared" si="0"/>
        <v>子ども・若者育成支援</v>
      </c>
      <c r="D11" s="13" t="str">
        <f t="shared" si="8"/>
        <v>高齢社会対策、子ども・若者育成支援</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高齢社会対策、子ども・若者育成支援</v>
      </c>
      <c r="F12" s="18" t="s">
        <v>119</v>
      </c>
      <c r="G12" s="17"/>
      <c r="H12" s="13" t="str">
        <f t="shared" si="1"/>
        <v/>
      </c>
      <c r="I12" s="13" t="str">
        <f t="shared" si="5"/>
        <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t="s">
        <v>744</v>
      </c>
      <c r="C13" s="13" t="str">
        <f t="shared" si="9"/>
        <v>少子化社会対策</v>
      </c>
      <c r="D13" s="13" t="str">
        <f t="shared" si="8"/>
        <v>高齢社会対策、子ども・若者育成支援、少子化社会対策</v>
      </c>
      <c r="F13" s="18" t="s">
        <v>120</v>
      </c>
      <c r="G13" s="17"/>
      <c r="H13" s="13" t="str">
        <f t="shared" si="1"/>
        <v/>
      </c>
      <c r="I13" s="13" t="str">
        <f t="shared" si="5"/>
        <v/>
      </c>
      <c r="K13" s="13" t="str">
        <f>N11</f>
        <v>社会保障</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高齢社会対策、子ども・若者育成支援、少子化社会対策</v>
      </c>
      <c r="F14" s="18" t="s">
        <v>121</v>
      </c>
      <c r="G14" s="17" t="s">
        <v>744</v>
      </c>
      <c r="H14" s="13" t="str">
        <f t="shared" si="1"/>
        <v>労働保険特別会計雇用勘定</v>
      </c>
      <c r="I14" s="13" t="str">
        <f t="shared" si="5"/>
        <v>労働保険特別会計雇用勘定</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t="s">
        <v>744</v>
      </c>
      <c r="C15" s="13" t="str">
        <f t="shared" si="9"/>
        <v>男女共同参画</v>
      </c>
      <c r="D15" s="13" t="str">
        <f t="shared" si="8"/>
        <v>高齢社会対策、子ども・若者育成支援、少子化社会対策、男女共同参画</v>
      </c>
      <c r="F15" s="18" t="s">
        <v>122</v>
      </c>
      <c r="G15" s="17"/>
      <c r="H15" s="13" t="str">
        <f t="shared" si="1"/>
        <v/>
      </c>
      <c r="I15" s="13" t="str">
        <f t="shared" si="5"/>
        <v>労働保険特別会計雇用勘定</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高齢社会対策、子ども・若者育成支援、少子化社会対策、男女共同参画</v>
      </c>
      <c r="F16" s="18" t="s">
        <v>123</v>
      </c>
      <c r="G16" s="17"/>
      <c r="H16" s="13" t="str">
        <f t="shared" si="1"/>
        <v/>
      </c>
      <c r="I16" s="13" t="str">
        <f t="shared" si="5"/>
        <v>労働保険特別会計雇用勘定</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高齢社会対策、子ども・若者育成支援、少子化社会対策、男女共同参画</v>
      </c>
      <c r="F17" s="18" t="s">
        <v>124</v>
      </c>
      <c r="G17" s="17"/>
      <c r="H17" s="13" t="str">
        <f t="shared" si="1"/>
        <v/>
      </c>
      <c r="I17" s="13" t="str">
        <f t="shared" si="5"/>
        <v>労働保険特別会計雇用勘定</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高齢社会対策、子ども・若者育成支援、少子化社会対策、男女共同参画</v>
      </c>
      <c r="F18" s="18" t="s">
        <v>125</v>
      </c>
      <c r="G18" s="17"/>
      <c r="H18" s="13" t="str">
        <f t="shared" si="1"/>
        <v/>
      </c>
      <c r="I18" s="13" t="str">
        <f t="shared" si="5"/>
        <v>労働保険特別会計雇用勘定</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高齢社会対策、子ども・若者育成支援、少子化社会対策、男女共同参画</v>
      </c>
      <c r="F19" s="18" t="s">
        <v>126</v>
      </c>
      <c r="G19" s="17"/>
      <c r="H19" s="13" t="str">
        <f t="shared" si="1"/>
        <v/>
      </c>
      <c r="I19" s="13" t="str">
        <f t="shared" si="5"/>
        <v>労働保険特別会計雇用勘定</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高齢社会対策、子ども・若者育成支援、少子化社会対策、男女共同参画</v>
      </c>
      <c r="F20" s="18" t="s">
        <v>310</v>
      </c>
      <c r="G20" s="17"/>
      <c r="H20" s="13" t="str">
        <f t="shared" si="1"/>
        <v/>
      </c>
      <c r="I20" s="13" t="str">
        <f t="shared" si="5"/>
        <v>労働保険特別会計雇用勘定</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高齢社会対策、子ども・若者育成支援、少子化社会対策、男女共同参画</v>
      </c>
      <c r="F21" s="18" t="s">
        <v>127</v>
      </c>
      <c r="G21" s="17"/>
      <c r="H21" s="13" t="str">
        <f t="shared" si="1"/>
        <v/>
      </c>
      <c r="I21" s="13" t="str">
        <f t="shared" si="5"/>
        <v>労働保険特別会計雇用勘定</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高齢社会対策、子ども・若者育成支援、少子化社会対策、男女共同参画</v>
      </c>
      <c r="F22" s="18" t="s">
        <v>128</v>
      </c>
      <c r="G22" s="17"/>
      <c r="H22" s="13" t="str">
        <f t="shared" si="1"/>
        <v/>
      </c>
      <c r="I22" s="13" t="str">
        <f t="shared" si="5"/>
        <v>労働保険特別会計雇用勘定</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高齢社会対策、子ども・若者育成支援、少子化社会対策、男女共同参画</v>
      </c>
      <c r="F23" s="18" t="s">
        <v>129</v>
      </c>
      <c r="G23" s="17"/>
      <c r="H23" s="13" t="str">
        <f t="shared" si="1"/>
        <v/>
      </c>
      <c r="I23" s="13" t="str">
        <f t="shared" si="5"/>
        <v>労働保険特別会計雇用勘定</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高齢社会対策、子ども・若者育成支援、少子化社会対策、男女共同参画</v>
      </c>
      <c r="F24" s="18" t="s">
        <v>409</v>
      </c>
      <c r="G24" s="17"/>
      <c r="H24" s="13" t="str">
        <f t="shared" si="1"/>
        <v/>
      </c>
      <c r="I24" s="13" t="str">
        <f t="shared" si="5"/>
        <v>労働保険特別会計雇用勘定</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高齢社会対策、子ども・若者育成支援、少子化社会対策、男女共同参画</v>
      </c>
      <c r="B27" s="13"/>
      <c r="F27" s="18" t="s">
        <v>132</v>
      </c>
      <c r="G27" s="17"/>
      <c r="H27" s="13" t="str">
        <f t="shared" si="1"/>
        <v/>
      </c>
      <c r="I27" s="13" t="str">
        <f t="shared" si="5"/>
        <v>労働保険特別会計雇用勘定</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労働保険特別会計雇用勘定</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厚生労働省ネットワークシステム</cp:lastModifiedBy>
  <cp:lastPrinted>2021-08-26T01:48:49Z</cp:lastPrinted>
  <dcterms:created xsi:type="dcterms:W3CDTF">2012-03-13T00:50:25Z</dcterms:created>
  <dcterms:modified xsi:type="dcterms:W3CDTF">2021-08-26T01:49:04Z</dcterms:modified>
</cp:coreProperties>
</file>