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ownloads\"/>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6" i="3"/>
  <c r="AY645" i="3"/>
  <c r="AY417" i="3"/>
  <c r="AY213" i="3"/>
  <c r="AY235" i="3"/>
  <c r="AY369" i="3"/>
  <c r="AY255" i="3"/>
  <c r="AY271" i="3"/>
  <c r="AY45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<sst xmlns="http://schemas.openxmlformats.org/spreadsheetml/2006/main" count="2403" uniqueCount="707">
  <si>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</si>
  <si>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</si>
  <si>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</si>
  <si>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</si>
  <si>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</si>
  <si>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</si>
  <si>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</si>
  <si>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</si>
  <si>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</si>
  <si>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</si>
  <si>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</si>
  <si>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</si>
  <si>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</si>
  <si>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</si>
  <si>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</si>
  <si>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</si>
  <si>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</si>
  <si>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</si>
  <si>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</si>
  <si>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</si>
  <si>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</si>
  <si>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</si>
  <si>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</si>
  <si>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</si>
  <si>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</si>
  <si>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</si>
  <si>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</si>
  <si>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</si>
  <si>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</si>
  <si>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</si>
  <si>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</si>
  <si>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</si>
  <si>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</si>
  <si>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</si>
  <si>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</si>
  <si>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</si>
  <si>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</si>
  <si>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</si>
  <si>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</si>
  <si>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</si>
  <si>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</si>
  <si>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</si>
  <si>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</si>
  <si>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</si>
  <si>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</si>
  <si>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</si>
  <si>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</si>
  <si>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</si>
  <si>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</si>
  <si>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</si>
  <si>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</si>
  <si>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</si>
  <si>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</si>
  <si>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</si>
  <si>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</si>
  <si>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</si>
  <si>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</si>
  <si>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</si>
  <si>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</si>
  <si>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</si>
  <si>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</si>
  <si>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</si>
  <si>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</si>
  <si>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</si>
  <si>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</si>
  <si>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</si>
  <si>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</si>
  <si>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</si>
  <si>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</si>
  <si>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</si>
  <si>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</si>
  <si>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</si>
  <si>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</si>
  <si>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</si>
  <si>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</si>
  <si>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</si>
  <si>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</si>
  <si>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</si>
  <si>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</si>
  <si>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</si>
  <si>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</si>
  <si>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</si>
  <si>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</si>
  <si>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</si>
  <si>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</si>
  <si>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</si>
  <si>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</si>
  <si>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</si>
  <si>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</si>
  <si>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</si>
  <si>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</si>
  <si>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</si>
  <si>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</si>
  <si>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</si>
  <si>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</si>
  <si>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</si>
  <si>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</si>
  <si>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</si>
  <si>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</si>
  <si>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</si>
  <si>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</si>
  <si>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</si>
  <si>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</si>
  <si>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</si>
  <si>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</si>
  <si>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</si>
  <si>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</si>
  <si>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</si>
  <si>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</si>
  <si>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</si>
  <si>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</si>
  <si>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</si>
  <si>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</si>
  <si>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</si>
  <si>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</si>
  <si>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</si>
  <si>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</si>
  <si>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</si>
  <si>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</si>
  <si>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</si>
  <si>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</si>
  <si>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</si>
  <si>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</si>
  <si>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</si>
  <si>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</si>
  <si>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</si>
  <si>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</si>
  <si>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</si>
  <si>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</si>
  <si>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</si>
  <si>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</si>
  <si>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</si>
  <si>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</si>
  <si>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</si>
  <si>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</si>
  <si>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</si>
  <si>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</si>
  <si>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</si>
  <si>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</si>
  <si>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</si>
  <si>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</si>
  <si>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</si>
  <si>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</si>
  <si>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</si>
  <si>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</si>
  <si>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</si>
  <si>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</si>
  <si>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</si>
  <si>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</si>
  <si>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</si>
  <si>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</si>
  <si>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</si>
  <si>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</si>
  <si>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</si>
  <si>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</si>
  <si>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</si>
  <si>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</si>
  <si>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</si>
  <si>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</si>
  <si>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</si>
  <si>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</si>
  <si>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</si>
  <si>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</si>
  <si>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</si>
  <si>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</si>
  <si>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</si>
  <si>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</si>
  <si>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</si>
  <si>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</si>
  <si>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</si>
  <si>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</si>
  <si>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</si>
  <si>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</si>
  <si>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</si>
  <si>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</si>
  <si>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</si>
  <si>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</si>
  <si>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</si>
  <si>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</si>
  <si>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</si>
  <si>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</si>
  <si>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</si>
  <si>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</si>
  <si>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</si>
  <si>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</si>
  <si>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</si>
  <si>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</si>
  <si>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</si>
  <si>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</si>
  <si>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</si>
  <si>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</si>
  <si>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</si>
  <si>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</si>
  <si>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</si>
  <si>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</si>
  <si>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</si>
  <si>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</si>
  <si>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</si>
  <si>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</si>
  <si>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</si>
  <si>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</si>
  <si>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</si>
  <si>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</si>
  <si>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</si>
  <si>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</si>
  <si>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</si>
  <si>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</si>
  <si>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</si>
  <si>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</si>
  <si>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</si>
  <si>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</si>
  <si>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</si>
  <si>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</si>
  <si>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</si>
  <si>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</si>
  <si>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</si>
  <si>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</si>
  <si>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</si>
  <si>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</si>
  <si>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</si>
  <si>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</si>
  <si>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</si>
  <si>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</si>
  <si>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</si>
  <si>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</si>
  <si>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</si>
  <si>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</si>
  <si>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</si>
  <si>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</si>
  <si>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</si>
  <si>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</si>
  <si>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</si>
  <si>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</si>
  <si>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</si>
  <si>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</si>
  <si>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</si>
  <si>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</si>
  <si>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</si>
  <si>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</si>
  <si>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</si>
  <si>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</si>
  <si>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</si>
  <si>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</si>
  <si>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</si>
  <si>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</si>
  <si>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</si>
  <si>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</si>
  <si>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</si>
  <si>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</si>
  <si>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</si>
  <si>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</si>
  <si>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</si>
  <si>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</si>
  <si>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</si>
  <si>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</si>
  <si>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</si>
  <si>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</si>
  <si>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</si>
  <si>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</si>
  <si>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</si>
  <si>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</si>
  <si>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</si>
  <si>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</si>
  <si>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</si>
  <si>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</si>
  <si>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</si>
  <si>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</si>
  <si>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</si>
  <si>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</si>
  <si>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</si>
  <si>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</si>
  <si>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</si>
  <si>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</si>
  <si>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</si>
  <si>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</si>
  <si>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</si>
  <si>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</si>
  <si>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</si>
  <si>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</si>
  <si>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</si>
  <si>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</si>
  <si>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</si>
  <si>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</si>
  <si>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</si>
  <si>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</si>
  <si>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</si>
  <si>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</si>
  <si>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</si>
  <si>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</si>
  <si>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</si>
  <si>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</si>
  <si>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</si>
  <si>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</si>
  <si>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</si>
  <si>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</si>
  <si>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</si>
  <si>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</si>
  <si>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</si>
  <si>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</si>
  <si>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</si>
  <si>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</si>
  <si>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</si>
  <si>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</si>
  <si>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</si>
  <si>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</si>
  <si>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</si>
  <si>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</si>
  <si>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</si>
  <si>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</si>
  <si>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</si>
  <si>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</si>
  <si>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</si>
  <si>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</si>
  <si>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</si>
  <si>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</si>
  <si>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</si>
  <si>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</si>
  <si>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</si>
  <si>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</si>
  <si>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</si>
  <si>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</si>
  <si>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</si>
  <si>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</si>
  <si>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</si>
  <si>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</si>
  <si>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</si>
  <si>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</si>
  <si>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</si>
  <si>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</si>
  <si>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</si>
  <si>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</si>
  <si>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</si>
  <si>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</si>
  <si>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</si>
  <si>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</si>
  <si>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</si>
  <si>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</si>
  <si>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</si>
  <si>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</si>
  <si>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</si>
  <si>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</si>
  <si>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</si>
  <si>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</si>
  <si>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</si>
  <si>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</si>
  <si>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</si>
  <si>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</si>
  <si>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</si>
  <si>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</si>
  <si>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</si>
  <si>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</si>
  <si>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</si>
  <si>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</si>
  <si>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</si>
  <si>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</si>
  <si>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</si>
  <si>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</si>
  <si>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</si>
  <si>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</si>
  <si>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</si>
  <si>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</si>
  <si>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</si>
  <si>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</si>
  <si>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</si>
  <si>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</si>
  <si>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</si>
  <si>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</si>
  <si>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</si>
  <si>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</si>
  <si>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</si>
  <si>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</si>
  <si>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</si>
  <si>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</si>
  <si>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</si>
  <si>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</si>
  <si>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</si>
  <si>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</si>
  <si>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</si>
  <si>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</si>
  <si>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</si>
  <si>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</si>
  <si>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</si>
  <si>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</si>
  <si>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</si>
  <si>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</si>
  <si>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</si>
  <si>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</si>
  <si>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</si>
  <si>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</si>
  <si>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</si>
  <si>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</si>
  <si>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</si>
  <si>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</si>
  <si>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</si>
  <si>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</si>
  <si>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</si>
  <si>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</si>
  <si>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</si>
  <si>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</si>
  <si>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</si>
  <si>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</si>
  <si>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</si>
  <si>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</si>
  <si>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</si>
  <si>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</si>
  <si>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</si>
  <si>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</si>
  <si>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</si>
  <si>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</si>
  <si>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</si>
  <si>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</si>
  <si>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</si>
  <si>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</si>
  <si>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</si>
  <si>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</si>
  <si>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</si>
  <si>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</si>
  <si>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</si>
  <si>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</si>
  <si>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</si>
  <si>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</si>
  <si>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</si>
  <si>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</si>
  <si>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</si>
  <si>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</si>
  <si>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</si>
  <si>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</si>
  <si>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</si>
  <si>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</si>
  <si>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</si>
  <si>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</si>
  <si>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</si>
  <si>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</si>
  <si>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</si>
  <si>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</si>
  <si>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</si>
  <si>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</si>
  <si>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</si>
  <si>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</si>
  <si>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</si>
  <si>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</si>
  <si>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</si>
  <si>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</si>
  <si>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</si>
  <si>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</si>
  <si>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</si>
  <si>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</si>
  <si>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</si>
  <si>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</si>
  <si>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</si>
  <si>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</si>
  <si>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</si>
  <si>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</si>
  <si>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</si>
  <si>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</si>
  <si>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</si>
  <si>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</si>
  <si>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</si>
  <si>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</si>
  <si>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</si>
  <si>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</si>
  <si>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</si>
  <si>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</si>
  <si>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</si>
  <si>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</si>
  <si>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</si>
  <si>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</si>
  <si>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</si>
  <si>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</si>
  <si>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</si>
  <si>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</si>
  <si>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</si>
  <si>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</si>
  <si>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</si>
  <si>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</si>
  <si>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</si>
  <si>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</si>
  <si>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</si>
  <si>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</si>
  <si>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</si>
  <si>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</si>
  <si>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</si>
  <si>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</si>
  <si>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</si>
  <si>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</si>
  <si>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</si>
  <si>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</si>
  <si>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</si>
  <si>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</si>
  <si>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</si>
  <si>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</si>
  <si>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</si>
  <si>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</si>
  <si>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</si>
  <si>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</si>
  <si>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</si>
  <si>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</si>
  <si>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</si>
  <si>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</si>
  <si>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</si>
  <si>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</si>
  <si>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</si>
  <si>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</si>
  <si>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</si>
  <si>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</si>
  <si>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</si>
  <si>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</si>
  <si>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</si>
  <si>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</si>
  <si>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</si>
  <si>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</si>
  <si>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</si>
  <si>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</si>
  <si>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</si>
  <si>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</si>
  <si>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</si>
  <si>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</si>
  <si>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</si>
  <si>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</si>
  <si>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</si>
  <si>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</si>
  <si>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</si>
  <si>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</si>
  <si>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</si>
  <si>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</si>
  <si>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</si>
  <si>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</si>
  <si>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</si>
  <si>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</si>
  <si>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</si>
  <si>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</si>
  <si>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</si>
  <si>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</si>
  <si>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</si>
  <si>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</si>
  <si>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</si>
  <si>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</si>
  <si>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</si>
  <si>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</si>
  <si>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</si>
  <si>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</si>
  <si>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</si>
  <si>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</si>
  <si>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</si>
  <si>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</si>
  <si>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</si>
  <si>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</si>
  <si>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</si>
  <si>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</si>
  <si>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</si>
  <si>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</si>
  <si>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</si>
  <si>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</si>
  <si>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</si>
  <si>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</si>
  <si>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</si>
  <si>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</si>
  <si>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</si>
  <si>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</si>
  <si>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</si>
  <si>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</si>
  <si>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</si>
  <si>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</si>
  <si>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</si>
  <si>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</si>
  <si>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</si>
  <si>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</si>
  <si>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</si>
  <si>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</si>
  <si>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</si>
  <si>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</si>
  <si>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</si>
  <si>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</si>
  <si>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</si>
  <si>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</si>
  <si>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</si>
  <si>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</si>
  <si>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</si>
  <si>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</si>
  <si>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</si>
  <si>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</si>
  <si>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</si>
  <si>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</si>
  <si>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</si>
  <si>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</si>
  <si>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</si>
  <si>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</si>
  <si>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</si>
  <si>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</si>
  <si>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</si>
  <si>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</si>
  <si>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</si>
  <si>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</si>
  <si>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</si>
  <si>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</si>
  <si>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</si>
  <si>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</si>
  <si>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</si>
  <si>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</si>
  <si>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</si>
  <si>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</si>
  <si>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</si>
  <si>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</si>
  <si>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</si>
  <si>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</si>
  <si>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</si>
  <si>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</si>
  <si>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</si>
  <si>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</si>
  <si>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</si>
  <si>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</si>
  <si>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</si>
  <si>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</si>
  <si>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</si>
  <si>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</si>
  <si>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</si>
  <si>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</si>
  <si>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</si>
  <si>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</si>
  <si>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</si>
  <si>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</si>
  <si>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</si>
  <si>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</si>
  <si>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</si>
  <si>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</si>
  <si>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</si>
  <si>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</si>
  <si>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</si>
  <si>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</si>
  <si>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労働基準局</t>
  </si>
  <si>
    <t>山田　敏充</t>
  </si>
  <si>
    <t>平成７年度</t>
  </si>
  <si>
    <t>終了予定なし</t>
  </si>
  <si>
    <t>労災管理課</t>
  </si>
  <si>
    <t>労働者災害補償保険法第29条第１項第２号
労働者災害補償保険法施行規則第32条、第36条</t>
  </si>
  <si>
    <t>「長期家族介護者援護金の支給について」
（平成７年４月３日付け基発第199号）</t>
  </si>
  <si>
    <t>-</t>
  </si>
  <si>
    <t>労災援護給付金</t>
  </si>
  <si>
    <t>全ての申請について、申請から支給決定までに要する期間を１か月とする、または、１か月以上を要する場合は、申請者にその旨連絡する。</t>
  </si>
  <si>
    <t>申請から支給決定までに要する期間が１か月以内のもの及び１か月を超過したもののうち、申請者に１か月以上を要する旨連絡したものの割合
（申請から支給決定までに要する期間が１か月以内のもの及び１か月を超過したもののうち、申請者に１か月以上を要する旨連絡した件数／申請件数）</t>
  </si>
  <si>
    <t>長期家族介護者援護金支給状況報告書</t>
  </si>
  <si>
    <t>長期家族介護者援護金の申請件数について迅速・公正に処理する。</t>
  </si>
  <si>
    <t>件</t>
  </si>
  <si>
    <t>　円/件</t>
  </si>
  <si>
    <t>　　円/件</t>
    <phoneticPr fontId="5"/>
  </si>
  <si>
    <t>22,000,000
/22</t>
  </si>
  <si>
    <t>31,000,000
/31</t>
  </si>
  <si>
    <t>施策目標Ⅲ－３－２　被災労働者等の社会復帰促進・援護等を図ること</t>
  </si>
  <si>
    <t>‐</t>
  </si>
  <si>
    <t>660-20</t>
  </si>
  <si>
    <t>996</t>
  </si>
  <si>
    <t>838</t>
  </si>
  <si>
    <t>433</t>
  </si>
  <si>
    <t>443</t>
  </si>
  <si>
    <t>455</t>
  </si>
  <si>
    <t>453</t>
  </si>
  <si>
    <t>459</t>
  </si>
  <si>
    <t>○</t>
  </si>
  <si>
    <t>厚労</t>
  </si>
  <si>
    <t>-</t>
    <phoneticPr fontId="5"/>
  </si>
  <si>
    <t>本事業は、被災労働者の遺族の援護を図るため実施していることから、施策目標に寄与する。</t>
    <phoneticPr fontId="5"/>
  </si>
  <si>
    <t>点検対象外</t>
    <rPh sb="0" eb="5">
      <t>テンケンタイショウガイ</t>
    </rPh>
    <phoneticPr fontId="5"/>
  </si>
  <si>
    <t>B.被災労働者の遺族</t>
  </si>
  <si>
    <t>援護金</t>
    <rPh sb="0" eb="3">
      <t>エンゴキン</t>
    </rPh>
    <phoneticPr fontId="5"/>
  </si>
  <si>
    <t>長期家族介護者に対する援護金</t>
    <rPh sb="0" eb="2">
      <t>チョウキ</t>
    </rPh>
    <rPh sb="2" eb="4">
      <t>カゾク</t>
    </rPh>
    <rPh sb="4" eb="6">
      <t>カイゴ</t>
    </rPh>
    <rPh sb="6" eb="7">
      <t>シャ</t>
    </rPh>
    <rPh sb="8" eb="9">
      <t>タイ</t>
    </rPh>
    <rPh sb="11" eb="13">
      <t>エンゴ</t>
    </rPh>
    <rPh sb="13" eb="14">
      <t>キン</t>
    </rPh>
    <phoneticPr fontId="5"/>
  </si>
  <si>
    <t>東京労働局</t>
    <rPh sb="0" eb="2">
      <t>トウキョウ</t>
    </rPh>
    <rPh sb="2" eb="5">
      <t>ロウドウキョク</t>
    </rPh>
    <phoneticPr fontId="5"/>
  </si>
  <si>
    <t>新潟労働局</t>
    <rPh sb="0" eb="2">
      <t>ニイガタ</t>
    </rPh>
    <rPh sb="2" eb="5">
      <t>ロウドウキョク</t>
    </rPh>
    <phoneticPr fontId="5"/>
  </si>
  <si>
    <t>大阪労働局</t>
    <rPh sb="0" eb="2">
      <t>オオサカ</t>
    </rPh>
    <rPh sb="2" eb="5">
      <t>ロウドウキョク</t>
    </rPh>
    <phoneticPr fontId="5"/>
  </si>
  <si>
    <t>宮城労働局</t>
    <rPh sb="0" eb="2">
      <t>ミヤギ</t>
    </rPh>
    <rPh sb="2" eb="5">
      <t>ロウドウキョク</t>
    </rPh>
    <phoneticPr fontId="5"/>
  </si>
  <si>
    <t>長期介護家族者に対する援護金の支給</t>
    <rPh sb="0" eb="2">
      <t>チョウキ</t>
    </rPh>
    <rPh sb="2" eb="4">
      <t>カイゴ</t>
    </rPh>
    <rPh sb="4" eb="6">
      <t>カゾク</t>
    </rPh>
    <rPh sb="6" eb="7">
      <t>シャ</t>
    </rPh>
    <rPh sb="8" eb="9">
      <t>タイ</t>
    </rPh>
    <rPh sb="11" eb="14">
      <t>エンゴキン</t>
    </rPh>
    <rPh sb="15" eb="17">
      <t>シキュウ</t>
    </rPh>
    <phoneticPr fontId="5"/>
  </si>
  <si>
    <t>被災労働者の遺族</t>
    <phoneticPr fontId="5"/>
  </si>
  <si>
    <t>長期間要介護状態にある重度被災労働者が業務外の事由により死亡した場合、その遺族の生活が著しく不安定になることを避けるため、国費を投入し、遺族に対して支援措置を講ずる必要があることから、国民や社会のニーズが高く、当該ニーズを的確に反映している。</t>
    <phoneticPr fontId="5"/>
  </si>
  <si>
    <t>本事業は、要介護状態にある被災労働者への保険給付業務を担う国が実施すべき事業である。</t>
    <phoneticPr fontId="5"/>
  </si>
  <si>
    <t>援護金の支給によって、遺族の生活の激変緩和措置を図っており、遺族援護のために必要であり、優先度は高い。</t>
    <phoneticPr fontId="5"/>
  </si>
  <si>
    <t>‐</t>
    <phoneticPr fontId="5"/>
  </si>
  <si>
    <t>無</t>
  </si>
  <si>
    <t>本事業は、労災による被災者の遺族援護のための事業であり、事業主負担として行うことが妥当である。</t>
    <rPh sb="30" eb="31">
      <t>ヌシ</t>
    </rPh>
    <phoneticPr fontId="5"/>
  </si>
  <si>
    <t>通達に定められた支給額であり、妥当である。</t>
    <phoneticPr fontId="5"/>
  </si>
  <si>
    <t>支給に必要な援護金に限定されている。</t>
  </si>
  <si>
    <t>-</t>
    <phoneticPr fontId="5"/>
  </si>
  <si>
    <t>-</t>
    <phoneticPr fontId="5"/>
  </si>
  <si>
    <t>要介護状態の重度被災労働者が業務外の事由で死亡した場合に、長期にわたり介護に当たってきた遺族に対して、遺族の生活の激変を緩和し自立した生活への援助を行う観点から生活転換援護金（一時金100万円）を支給するもの。</t>
    <phoneticPr fontId="5"/>
  </si>
  <si>
    <t>要介護状態の重度被災労働者を長期間抱える世帯では、家族の精神的・肉体的負担が大きく、また、世帯収入も労災年金に依存せざるを得ない状態にある。そのため、被災労働者が業務外の事由により死亡した場合に遺族の生活の激変緩和を図るため、長期家族介護者援護金を支給しているもの。</t>
    <phoneticPr fontId="5"/>
  </si>
  <si>
    <t>-</t>
    <phoneticPr fontId="5"/>
  </si>
  <si>
    <t>31,000,000
/35</t>
    <phoneticPr fontId="5"/>
  </si>
  <si>
    <t>31,000,000
/30</t>
    <phoneticPr fontId="5"/>
  </si>
  <si>
    <t>施策大目標３　労働災害に被災した労働者等に対し必要な保険給付を行うとともに、その社会復帰の促進等を図ること</t>
    <phoneticPr fontId="5"/>
  </si>
  <si>
    <t>本事業は、過去の給付件数により積算しているが、令和２年度の支給実績は予算成立時に想定した予定件数を下回ったため、執行率が低調になったことから、妥当である。</t>
    <rPh sb="23" eb="25">
      <t>レイワ</t>
    </rPh>
    <phoneticPr fontId="5"/>
  </si>
  <si>
    <t>成果目標に見合った成果実績となっている</t>
    <rPh sb="0" eb="2">
      <t>セイカ</t>
    </rPh>
    <rPh sb="2" eb="4">
      <t>モクヒョウ</t>
    </rPh>
    <rPh sb="5" eb="7">
      <t>ミア</t>
    </rPh>
    <rPh sb="9" eb="11">
      <t>セイカ</t>
    </rPh>
    <rPh sb="11" eb="13">
      <t>ジッセキ</t>
    </rPh>
    <phoneticPr fontId="5"/>
  </si>
  <si>
    <t>△</t>
  </si>
  <si>
    <t>見込みを下回ったものの、概ね見込みに見合った活動実績となっている。</t>
    <rPh sb="0" eb="2">
      <t>ミコ</t>
    </rPh>
    <rPh sb="4" eb="6">
      <t>シタマワ</t>
    </rPh>
    <rPh sb="12" eb="13">
      <t>オオム</t>
    </rPh>
    <rPh sb="14" eb="16">
      <t>ミコ</t>
    </rPh>
    <rPh sb="18" eb="20">
      <t>ミア</t>
    </rPh>
    <rPh sb="22" eb="24">
      <t>カツドウ</t>
    </rPh>
    <rPh sb="24" eb="26">
      <t>ジッセキ</t>
    </rPh>
    <phoneticPr fontId="5"/>
  </si>
  <si>
    <t xml:space="preserve">本事業は、被災労働者が業務外の事由により死亡した場合に、遺族の生活の激変を緩和するべく支給するものであり、過去３年間、20件～35件程度の支給件数を維持しており、一定のニーズが見込まれることから、活動指標の未達成などがあるものの、引き続き所要額を確保する必要がある。
</t>
    <rPh sb="98" eb="100">
      <t>カツドウ</t>
    </rPh>
    <rPh sb="100" eb="102">
      <t>シヒョウ</t>
    </rPh>
    <rPh sb="103" eb="106">
      <t>ミタッセイ</t>
    </rPh>
    <rPh sb="115" eb="116">
      <t>ヒ</t>
    </rPh>
    <rPh sb="117" eb="118">
      <t>ツヅ</t>
    </rPh>
    <rPh sb="119" eb="122">
      <t>ショヨウガク</t>
    </rPh>
    <rPh sb="123" eb="125">
      <t>カクホ</t>
    </rPh>
    <rPh sb="127" eb="129">
      <t>ヒツヨウ</t>
    </rPh>
    <phoneticPr fontId="5"/>
  </si>
  <si>
    <t>A.大阪労働局</t>
    <rPh sb="2" eb="4">
      <t>オオサカ</t>
    </rPh>
    <rPh sb="4" eb="7">
      <t>ロウドウキョク</t>
    </rPh>
    <phoneticPr fontId="5"/>
  </si>
  <si>
    <t>岩手労働局</t>
    <rPh sb="0" eb="2">
      <t>イワテ</t>
    </rPh>
    <rPh sb="2" eb="5">
      <t>ロウドウキョク</t>
    </rPh>
    <phoneticPr fontId="5"/>
  </si>
  <si>
    <t>岐阜労働局</t>
    <rPh sb="0" eb="2">
      <t>ギフ</t>
    </rPh>
    <rPh sb="2" eb="5">
      <t>ロウドウキョク</t>
    </rPh>
    <phoneticPr fontId="5"/>
  </si>
  <si>
    <t>愛知労働局</t>
    <rPh sb="0" eb="2">
      <t>アイチ</t>
    </rPh>
    <rPh sb="2" eb="5">
      <t>ロウドウキョク</t>
    </rPh>
    <phoneticPr fontId="5"/>
  </si>
  <si>
    <t>京都労働局</t>
    <rPh sb="0" eb="2">
      <t>キョウト</t>
    </rPh>
    <rPh sb="2" eb="5">
      <t>ロウドウキョク</t>
    </rPh>
    <phoneticPr fontId="5"/>
  </si>
  <si>
    <t>広島労働局</t>
    <rPh sb="0" eb="2">
      <t>ヒロシマ</t>
    </rPh>
    <rPh sb="2" eb="5">
      <t>ロウドウキョク</t>
    </rPh>
    <phoneticPr fontId="5"/>
  </si>
  <si>
    <t>熊本労働局</t>
    <rPh sb="0" eb="2">
      <t>クマモト</t>
    </rPh>
    <rPh sb="2" eb="5">
      <t>ロウドウキョク</t>
    </rPh>
    <phoneticPr fontId="5"/>
  </si>
  <si>
    <t>今後も、申請から支給決定までに要する期間を１か月以内とすることを改めて都道府県労働局、労働基準監督署に通知し、迅速・適正な処理の実現を図る。
当該経費については、今後も実績等を勘案し、必要額を精査の上、予算要求を行うこととする。</t>
    <phoneticPr fontId="5"/>
  </si>
  <si>
    <t>長期家族介護者に対する援護金の申請</t>
    <rPh sb="0" eb="2">
      <t>チョウキ</t>
    </rPh>
    <rPh sb="2" eb="4">
      <t>カゾク</t>
    </rPh>
    <rPh sb="4" eb="7">
      <t>カイゴシャ</t>
    </rPh>
    <rPh sb="8" eb="9">
      <t>タイ</t>
    </rPh>
    <rPh sb="11" eb="14">
      <t>エンゴキン</t>
    </rPh>
    <rPh sb="15" eb="17">
      <t>シンセイ</t>
    </rPh>
    <phoneticPr fontId="5"/>
  </si>
  <si>
    <t>1,000,000（円／件）
※援護金は申請１件につき1,000,000円で定額　　　　　　　　　</t>
    <rPh sb="20" eb="22">
      <t>シンセイ</t>
    </rPh>
    <phoneticPr fontId="5"/>
  </si>
  <si>
    <t>執行率を踏まえ、予算額の縮減を検討すること。活動実績が当初見込みを下回った要因を分析し、事業内容の改善を図ること。</t>
    <phoneticPr fontId="5"/>
  </si>
  <si>
    <t>長期家族介護者に対する援護経費</t>
    <phoneticPr fontId="5"/>
  </si>
  <si>
    <t>支給要件の見直しがされたことにより、支給対象者の拡大が見込まれることから増額とした。当該経費については、今後も実績等を勘案し、必要額を精査の上、予算要求を行うこととする。</t>
    <phoneticPr fontId="5"/>
  </si>
  <si>
    <t>執行等改善</t>
  </si>
  <si>
    <t>支給要件の見直しがされたことにより、支給対象者の拡大による請求件数の増加が見込まれるため</t>
    <rPh sb="0" eb="2">
      <t>シキュウ</t>
    </rPh>
    <rPh sb="2" eb="4">
      <t>ヨウケン</t>
    </rPh>
    <rPh sb="5" eb="7">
      <t>ミナオ</t>
    </rPh>
    <rPh sb="18" eb="20">
      <t>シキュウ</t>
    </rPh>
    <rPh sb="20" eb="23">
      <t>タイショウシャ</t>
    </rPh>
    <rPh sb="24" eb="26">
      <t>カクダイ</t>
    </rPh>
    <rPh sb="29" eb="31">
      <t>セイキュウ</t>
    </rPh>
    <rPh sb="31" eb="33">
      <t>ケンスウ</t>
    </rPh>
    <rPh sb="34" eb="36">
      <t>ゾウカ</t>
    </rPh>
    <rPh sb="37" eb="3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</si>
</sst>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4"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13607</xdr:colOff>
      <xdr:row>748</xdr:row>
      <xdr:rowOff>27214</xdr:rowOff>
    </xdr:from>
    <xdr:to>
      <xdr:col>46</xdr:col>
      <xdr:colOff>35377</xdr:colOff>
      <xdr:row>773</xdr:row>
      <xdr:rowOff>271186</xdr:rowOff>
    </xdr:to>
    <xdr:grpSp>
      <xdr:nvGrpSpPr>
        <xdr:cNvPr id="2" name="グループ化 1"/>
        <xdr:cNvGrpSpPr/>
      </xdr:nvGrpSpPr>
      <xdr:grpSpPr>
        <a:xfrm>
          <a:off x="2813957" y="40613239"/>
          <a:ext cx="6422570" cy="9940422"/>
          <a:chOff x="2406061" y="38023799"/>
          <a:chExt cx="6744526" cy="10897701"/>
        </a:xfrm>
      </xdr:grpSpPr>
      <xdr:sp macro="" textlink="">
        <xdr:nvSpPr>
          <xdr:cNvPr id="3" name="テキスト ボックス 2"/>
          <xdr:cNvSpPr txBox="1"/>
        </xdr:nvSpPr>
        <xdr:spPr>
          <a:xfrm>
            <a:off x="4905374" y="44127779"/>
            <a:ext cx="1781023" cy="398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0"/>
              <a:t>援護金の申請</a:t>
            </a:r>
            <a:endParaRPr kumimoji="1" lang="ja-JP" altLang="en-US" sz="1400" b="1"/>
          </a:p>
        </xdr:txBody>
      </xdr:sp>
      <xdr:grpSp>
        <xdr:nvGrpSpPr>
          <xdr:cNvPr id="4" name="グループ化 3"/>
          <xdr:cNvGrpSpPr/>
        </xdr:nvGrpSpPr>
        <xdr:grpSpPr>
          <a:xfrm>
            <a:off x="2406061" y="38023799"/>
            <a:ext cx="6744526" cy="10897701"/>
            <a:chOff x="2406061" y="38023799"/>
            <a:chExt cx="6744526" cy="10897701"/>
          </a:xfrm>
        </xdr:grpSpPr>
        <xdr:sp macro="" textlink="">
          <xdr:nvSpPr>
            <xdr:cNvPr id="5" name="テキスト ボックス 12"/>
            <xdr:cNvSpPr txBox="1"/>
          </xdr:nvSpPr>
          <xdr:spPr>
            <a:xfrm>
              <a:off x="4610100" y="38023799"/>
              <a:ext cx="2400300" cy="95522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ja-JP" sz="1400">
                  <a:solidFill>
                    <a:srgbClr val="000000"/>
                  </a:solidFill>
                  <a:effectLst/>
                  <a:latin typeface="+mj-ea"/>
                  <a:ea typeface="+mj-ea"/>
                  <a:cs typeface="Times New Roman"/>
                </a:rPr>
                <a:t>厚生労働省</a:t>
              </a:r>
              <a:endParaRPr kumimoji="1" lang="en-US" altLang="ja-JP" sz="1400">
                <a:solidFill>
                  <a:srgbClr val="000000"/>
                </a:solidFill>
                <a:effectLst/>
                <a:latin typeface="+mj-ea"/>
                <a:ea typeface="+mj-ea"/>
                <a:cs typeface="Times New Roman"/>
              </a:endParaRPr>
            </a:p>
            <a:p>
              <a:pPr algn="ctr">
                <a:spcAft>
                  <a:spcPts val="0"/>
                </a:spcAft>
              </a:pPr>
              <a:r>
                <a:rPr kumimoji="1" lang="en-US" altLang="ja-JP" sz="1400">
                  <a:solidFill>
                    <a:srgbClr val="000000"/>
                  </a:solidFill>
                  <a:effectLst/>
                  <a:latin typeface="+mj-ea"/>
                  <a:ea typeface="+mj-ea"/>
                  <a:cs typeface="Times New Roman"/>
                </a:rPr>
                <a:t>36</a:t>
              </a:r>
              <a:r>
                <a:rPr kumimoji="1" lang="ja-JP" sz="1400">
                  <a:solidFill>
                    <a:srgbClr val="000000"/>
                  </a:solidFill>
                  <a:effectLst/>
                  <a:latin typeface="+mj-ea"/>
                  <a:ea typeface="+mj-ea"/>
                  <a:cs typeface="Times New Roman"/>
                </a:rPr>
                <a:t>百万円</a:t>
              </a:r>
              <a:endParaRPr lang="ja-JP" sz="1200">
                <a:effectLst/>
                <a:latin typeface="+mj-ea"/>
                <a:ea typeface="+mj-ea"/>
                <a:cs typeface="ＭＳ Ｐゴシック"/>
              </a:endParaRPr>
            </a:p>
          </xdr:txBody>
        </xdr:sp>
        <xdr:sp macro="" textlink="">
          <xdr:nvSpPr>
            <xdr:cNvPr id="6" name="テキスト ボックス 13"/>
            <xdr:cNvSpPr txBox="1"/>
          </xdr:nvSpPr>
          <xdr:spPr>
            <a:xfrm>
              <a:off x="4600575" y="40035142"/>
              <a:ext cx="2409825" cy="91167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en-US" altLang="ja-JP" sz="1400" b="0" i="0" u="none" strike="noStrike" kern="0" cap="none" spc="0" normalizeH="0" baseline="0" noProof="0">
                  <a:ln>
                    <a:noFill/>
                  </a:ln>
                  <a:solidFill>
                    <a:srgbClr val="000000"/>
                  </a:solidFill>
                  <a:effectLst/>
                  <a:uLnTx/>
                  <a:uFillTx/>
                  <a:latin typeface="ＭＳ Ｐゴシック"/>
                  <a:ea typeface="+mn-ea"/>
                  <a:cs typeface="Times New Roman"/>
                </a:rPr>
                <a:t>A.</a:t>
              </a:r>
              <a:r>
                <a:rPr kumimoji="1" lang="ja-JP" sz="1400">
                  <a:solidFill>
                    <a:srgbClr val="000000"/>
                  </a:solidFill>
                  <a:effectLst/>
                  <a:latin typeface="+mn-ea"/>
                  <a:ea typeface="+mn-ea"/>
                  <a:cs typeface="Times New Roman"/>
                </a:rPr>
                <a:t>都道府県労働局</a:t>
              </a:r>
              <a:endParaRPr lang="ja-JP" sz="1200">
                <a:effectLst/>
                <a:latin typeface="+mn-ea"/>
                <a:ea typeface="+mn-ea"/>
                <a:cs typeface="ＭＳ Ｐゴシック"/>
              </a:endParaRPr>
            </a:p>
            <a:p>
              <a:pPr algn="ctr">
                <a:spcAft>
                  <a:spcPts val="0"/>
                </a:spcAft>
              </a:pPr>
              <a:r>
                <a:rPr kumimoji="1" lang="en-US" altLang="ja-JP" sz="1400" b="0" i="0" u="none" strike="noStrike" kern="0" cap="none" spc="0" normalizeH="0" baseline="0" noProof="0">
                  <a:ln>
                    <a:noFill/>
                  </a:ln>
                  <a:solidFill>
                    <a:srgbClr val="000000"/>
                  </a:solidFill>
                  <a:effectLst/>
                  <a:uLnTx/>
                  <a:uFillTx/>
                  <a:latin typeface="ＭＳ Ｐゴシック"/>
                  <a:ea typeface="+mn-ea"/>
                  <a:cs typeface="Times New Roman"/>
                </a:rPr>
                <a:t>36</a:t>
              </a:r>
              <a:r>
                <a:rPr kumimoji="1" lang="ja-JP" sz="1400">
                  <a:solidFill>
                    <a:srgbClr val="000000"/>
                  </a:solidFill>
                  <a:effectLst/>
                  <a:latin typeface="+mn-ea"/>
                  <a:ea typeface="+mn-ea"/>
                  <a:cs typeface="Times New Roman"/>
                </a:rPr>
                <a:t>百万円</a:t>
              </a:r>
              <a:endParaRPr lang="ja-JP" sz="1200">
                <a:effectLst/>
                <a:latin typeface="+mn-ea"/>
                <a:ea typeface="+mn-ea"/>
                <a:cs typeface="ＭＳ Ｐゴシック"/>
              </a:endParaRPr>
            </a:p>
          </xdr:txBody>
        </xdr:sp>
        <xdr:sp macro="" textlink="">
          <xdr:nvSpPr>
            <xdr:cNvPr id="7" name="テキスト ボックス 19"/>
            <xdr:cNvSpPr txBox="1"/>
          </xdr:nvSpPr>
          <xdr:spPr>
            <a:xfrm>
              <a:off x="4000500" y="41624936"/>
              <a:ext cx="1786618" cy="72117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ja-JP" sz="1400">
                  <a:solidFill>
                    <a:srgbClr val="000000"/>
                  </a:solidFill>
                  <a:effectLst/>
                  <a:latin typeface="+mn-ea"/>
                  <a:ea typeface="+mn-ea"/>
                  <a:cs typeface="Times New Roman"/>
                </a:rPr>
                <a:t>労働基準監督署</a:t>
              </a:r>
              <a:endParaRPr lang="ja-JP" sz="1200">
                <a:effectLst/>
                <a:latin typeface="+mn-ea"/>
                <a:ea typeface="+mn-ea"/>
                <a:cs typeface="ＭＳ Ｐゴシック"/>
              </a:endParaRPr>
            </a:p>
          </xdr:txBody>
        </xdr:sp>
        <xdr:cxnSp macro="">
          <xdr:nvCxnSpPr>
            <xdr:cNvPr id="8" name="直線矢印コネクタ 7"/>
            <xdr:cNvCxnSpPr/>
          </xdr:nvCxnSpPr>
          <xdr:spPr>
            <a:xfrm>
              <a:off x="5790645" y="39077484"/>
              <a:ext cx="7286" cy="8827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 name="直線矢印コネクタ 8"/>
            <xdr:cNvCxnSpPr>
              <a:stCxn id="7" idx="0"/>
            </xdr:cNvCxnSpPr>
          </xdr:nvCxnSpPr>
          <xdr:spPr>
            <a:xfrm flipV="1">
              <a:off x="4893810" y="40984647"/>
              <a:ext cx="2041" cy="6402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 name="直線矢印コネクタ 9"/>
            <xdr:cNvCxnSpPr/>
          </xdr:nvCxnSpPr>
          <xdr:spPr>
            <a:xfrm>
              <a:off x="6486526" y="40940017"/>
              <a:ext cx="7424" cy="19701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xdr:cNvSpPr txBox="1"/>
          </xdr:nvSpPr>
          <xdr:spPr>
            <a:xfrm>
              <a:off x="6536872" y="41750869"/>
              <a:ext cx="677635"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t>給付</a:t>
              </a:r>
              <a:endParaRPr kumimoji="1" lang="en-US" altLang="ja-JP" sz="1400" b="0"/>
            </a:p>
            <a:p>
              <a:endParaRPr kumimoji="1" lang="ja-JP" altLang="en-US" sz="1400" b="1"/>
            </a:p>
          </xdr:txBody>
        </xdr:sp>
        <xdr:sp macro="" textlink="">
          <xdr:nvSpPr>
            <xdr:cNvPr id="12" name="テキスト ボックス 20"/>
            <xdr:cNvSpPr txBox="1"/>
          </xdr:nvSpPr>
          <xdr:spPr>
            <a:xfrm>
              <a:off x="4610100" y="42953340"/>
              <a:ext cx="2390775" cy="98771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en-US" altLang="ja-JP" sz="1400" b="0" i="0" u="none" strike="noStrike" kern="0" cap="none" spc="0" normalizeH="0" baseline="0" noProof="0">
                  <a:ln>
                    <a:noFill/>
                  </a:ln>
                  <a:solidFill>
                    <a:srgbClr val="000000"/>
                  </a:solidFill>
                  <a:effectLst/>
                  <a:uLnTx/>
                  <a:uFillTx/>
                  <a:latin typeface="ＭＳ Ｐゴシック"/>
                  <a:ea typeface="+mn-ea"/>
                  <a:cs typeface="Times New Roman"/>
                </a:rPr>
                <a:t>B.</a:t>
              </a:r>
              <a:r>
                <a:rPr kumimoji="1" lang="ja-JP" sz="1400">
                  <a:solidFill>
                    <a:srgbClr val="000000"/>
                  </a:solidFill>
                  <a:effectLst/>
                  <a:latin typeface="+mn-ea"/>
                  <a:ea typeface="+mn-ea"/>
                  <a:cs typeface="Times New Roman"/>
                </a:rPr>
                <a:t>被災労働者の遺族</a:t>
              </a:r>
              <a:endParaRPr kumimoji="1" lang="en-US" altLang="ja-JP" sz="1400">
                <a:solidFill>
                  <a:srgbClr val="000000"/>
                </a:solidFill>
                <a:effectLst/>
                <a:latin typeface="+mn-ea"/>
                <a:ea typeface="+mn-ea"/>
                <a:cs typeface="Times New Roman"/>
              </a:endParaRPr>
            </a:p>
            <a:p>
              <a:pPr algn="ctr">
                <a:spcAft>
                  <a:spcPts val="0"/>
                </a:spcAft>
              </a:pPr>
              <a:r>
                <a:rPr kumimoji="1" lang="en-US" altLang="ja-JP" sz="1400">
                  <a:solidFill>
                    <a:srgbClr val="000000"/>
                  </a:solidFill>
                  <a:effectLst/>
                  <a:latin typeface="+mn-ea"/>
                  <a:ea typeface="+mn-ea"/>
                  <a:cs typeface="Times New Roman"/>
                </a:rPr>
                <a:t>36</a:t>
              </a:r>
              <a:r>
                <a:rPr kumimoji="1" lang="ja-JP" altLang="en-US" sz="1400">
                  <a:solidFill>
                    <a:srgbClr val="000000"/>
                  </a:solidFill>
                  <a:effectLst/>
                  <a:latin typeface="+mn-ea"/>
                  <a:ea typeface="+mn-ea"/>
                  <a:cs typeface="Times New Roman"/>
                </a:rPr>
                <a:t>百万円</a:t>
              </a:r>
              <a:endParaRPr lang="ja-JP" sz="1200">
                <a:effectLst/>
                <a:latin typeface="+mn-ea"/>
                <a:ea typeface="+mn-ea"/>
                <a:cs typeface="ＭＳ Ｐゴシック"/>
              </a:endParaRPr>
            </a:p>
          </xdr:txBody>
        </xdr:sp>
        <xdr:sp macro="" textlink="">
          <xdr:nvSpPr>
            <xdr:cNvPr id="13" name="大かっこ 12"/>
            <xdr:cNvSpPr/>
          </xdr:nvSpPr>
          <xdr:spPr>
            <a:xfrm>
              <a:off x="2406061" y="44876779"/>
              <a:ext cx="6744526" cy="3934380"/>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p>
              <a:endParaRPr lang="ja-JP" altLang="en-US"/>
            </a:p>
          </xdr:txBody>
        </xdr:sp>
        <xdr:sp macro="" textlink="">
          <xdr:nvSpPr>
            <xdr:cNvPr id="14" name="テキスト ボックス 13"/>
            <xdr:cNvSpPr txBox="1"/>
          </xdr:nvSpPr>
          <xdr:spPr>
            <a:xfrm>
              <a:off x="3111884" y="45038973"/>
              <a:ext cx="5756266" cy="3882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○支給対象者</a:t>
              </a:r>
              <a:endParaRPr kumimoji="1" lang="en-US" altLang="ja-JP" sz="1100">
                <a:latin typeface="+mn-ea"/>
                <a:ea typeface="+mn-ea"/>
              </a:endParaRPr>
            </a:p>
            <a:p>
              <a:r>
                <a:rPr kumimoji="1" lang="ja-JP" altLang="en-US" sz="1100">
                  <a:latin typeface="+mn-ea"/>
                  <a:ea typeface="+mn-ea"/>
                </a:rPr>
                <a:t>以下の①～④のいずれの要件をも満たす者に支給する。</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①障害等級第１級又は第２級の障害（補償）等年金又は傷病等級第１級又は第２級の傷病（補償等）年金の受給者（ただし、受給期間が</a:t>
              </a:r>
              <a:r>
                <a:rPr kumimoji="1" lang="en-US" altLang="ja-JP" sz="1100">
                  <a:latin typeface="+mn-ea"/>
                  <a:ea typeface="+mn-ea"/>
                </a:rPr>
                <a:t>10</a:t>
              </a:r>
              <a:r>
                <a:rPr kumimoji="1" lang="ja-JP" altLang="en-US" sz="1100">
                  <a:latin typeface="+mn-ea"/>
                  <a:ea typeface="+mn-ea"/>
                </a:rPr>
                <a:t>年以上の者に限る）であって、次のいずれかに該当していた者の遺族であること。</a:t>
              </a:r>
              <a:endParaRPr kumimoji="1" lang="en-US" altLang="ja-JP" sz="1100">
                <a:latin typeface="+mn-ea"/>
                <a:ea typeface="+mn-ea"/>
              </a:endParaRPr>
            </a:p>
            <a:p>
              <a:r>
                <a:rPr kumimoji="1" lang="ja-JP" altLang="en-US" sz="1100">
                  <a:latin typeface="+mn-ea"/>
                  <a:ea typeface="+mn-ea"/>
                </a:rPr>
                <a:t>・神経系統の機能又は精神の著しい障害により、常に又は随時介護を要すること（③に該当する者を除く。）。</a:t>
              </a:r>
              <a:endParaRPr kumimoji="1" lang="en-US" altLang="ja-JP" sz="1100">
                <a:latin typeface="+mn-ea"/>
                <a:ea typeface="+mn-ea"/>
              </a:endParaRPr>
            </a:p>
            <a:p>
              <a:r>
                <a:rPr kumimoji="1" lang="ja-JP" altLang="en-US" sz="1100">
                  <a:latin typeface="+mn-ea"/>
                  <a:ea typeface="+mn-ea"/>
                </a:rPr>
                <a:t>・胸腹部臓器の機能の著しい障害により</a:t>
              </a:r>
              <a:r>
                <a:rPr kumimoji="1" lang="en-US" altLang="ja-JP" sz="1100">
                  <a:latin typeface="+mn-ea"/>
                  <a:ea typeface="+mn-ea"/>
                </a:rPr>
                <a:t>,</a:t>
              </a:r>
              <a:r>
                <a:rPr kumimoji="1" lang="ja-JP" altLang="en-US" sz="1100">
                  <a:latin typeface="+mn-ea"/>
                  <a:ea typeface="+mn-ea"/>
                </a:rPr>
                <a:t>常に又は随時介護を要すること。</a:t>
              </a:r>
              <a:endParaRPr kumimoji="1" lang="en-US" altLang="ja-JP" sz="1100">
                <a:latin typeface="+mn-ea"/>
                <a:ea typeface="+mn-ea"/>
              </a:endParaRPr>
            </a:p>
            <a:p>
              <a:r>
                <a:rPr kumimoji="1" lang="ja-JP" altLang="en-US" sz="1100">
                  <a:latin typeface="+mn-ea"/>
                  <a:ea typeface="+mn-ea"/>
                </a:rPr>
                <a:t>・せき髄の著しい障害により、常に又は随時介護を要すること。</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②妻又は</a:t>
              </a:r>
              <a:r>
                <a:rPr kumimoji="1" lang="en-US" altLang="ja-JP" sz="1100">
                  <a:latin typeface="+mn-ea"/>
                  <a:ea typeface="+mn-ea"/>
                </a:rPr>
                <a:t>55</a:t>
              </a:r>
              <a:r>
                <a:rPr kumimoji="1" lang="ja-JP" altLang="en-US" sz="1100">
                  <a:latin typeface="+mn-ea"/>
                  <a:ea typeface="+mn-ea"/>
                </a:rPr>
                <a:t>歳以上もしくは一定の障害の状態にある最先順位の遺族であること。</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③遺族（補償）等給付を受給することができないこと。</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④生活困窮者であること。</a:t>
              </a:r>
              <a:endParaRPr kumimoji="1" lang="en-US" altLang="ja-JP" sz="1100">
                <a:latin typeface="+mn-ea"/>
                <a:ea typeface="+mn-ea"/>
              </a:endParaRPr>
            </a:p>
          </xdr:txBody>
        </xdr:sp>
        <xdr:cxnSp macro="">
          <xdr:nvCxnSpPr>
            <xdr:cNvPr id="15" name="直線コネクタ 14"/>
            <xdr:cNvCxnSpPr/>
          </xdr:nvCxnSpPr>
          <xdr:spPr>
            <a:xfrm flipH="1">
              <a:off x="4866637" y="42347951"/>
              <a:ext cx="7569" cy="5824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15"/>
            <xdr:cNvSpPr/>
          </xdr:nvSpPr>
          <xdr:spPr>
            <a:xfrm>
              <a:off x="4800600" y="44073820"/>
              <a:ext cx="2009775" cy="4640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1">
        <v>2021</v>
      </c>
      <c r="AE2" s="941"/>
      <c r="AF2" s="941"/>
      <c r="AG2" s="941"/>
      <c r="AH2" s="941"/>
      <c r="AI2" s="83" t="s">
        <v>324</v>
      </c>
      <c r="AJ2" s="941" t="s">
        <v>658</v>
      </c>
      <c r="AK2" s="941"/>
      <c r="AL2" s="941"/>
      <c r="AM2" s="941"/>
      <c r="AN2" s="83" t="s">
        <v>324</v>
      </c>
      <c r="AO2" s="941">
        <v>20</v>
      </c>
      <c r="AP2" s="941"/>
      <c r="AQ2" s="941"/>
      <c r="AR2" s="84" t="s">
        <v>627</v>
      </c>
      <c r="AS2" s="947">
        <v>528</v>
      </c>
      <c r="AT2" s="947"/>
      <c r="AU2" s="947"/>
      <c r="AV2" s="83" t="str">
        <f>IF(AW2="","","-")</f>
        <v/>
      </c>
      <c r="AW2" s="907"/>
      <c r="AX2" s="907"/>
    </row>
    <row r="3" spans="1:50" ht="21" customHeight="1" thickBot="1" x14ac:dyDescent="0.2">
      <c r="A3" s="863" t="s">
        <v>620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628</v>
      </c>
      <c r="AK3" s="865"/>
      <c r="AL3" s="865"/>
      <c r="AM3" s="865"/>
      <c r="AN3" s="865"/>
      <c r="AO3" s="865"/>
      <c r="AP3" s="865"/>
      <c r="AQ3" s="865"/>
      <c r="AR3" s="865"/>
      <c r="AS3" s="865"/>
      <c r="AT3" s="865"/>
      <c r="AU3" s="865"/>
      <c r="AV3" s="865"/>
      <c r="AW3" s="865"/>
      <c r="AX3" s="24" t="s">
        <v>64</v>
      </c>
    </row>
    <row r="4" spans="1:50" ht="24.75" customHeight="1" x14ac:dyDescent="0.15">
      <c r="A4" s="701" t="s">
        <v>25</v>
      </c>
      <c r="B4" s="702"/>
      <c r="C4" s="702"/>
      <c r="D4" s="702"/>
      <c r="E4" s="702"/>
      <c r="F4" s="702"/>
      <c r="G4" s="679" t="s">
        <v>703</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629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66</v>
      </c>
      <c r="B5" s="690"/>
      <c r="C5" s="690"/>
      <c r="D5" s="690"/>
      <c r="E5" s="690"/>
      <c r="F5" s="691"/>
      <c r="G5" s="835" t="s">
        <v>631</v>
      </c>
      <c r="H5" s="836"/>
      <c r="I5" s="836"/>
      <c r="J5" s="836"/>
      <c r="K5" s="836"/>
      <c r="L5" s="836"/>
      <c r="M5" s="837" t="s">
        <v>65</v>
      </c>
      <c r="N5" s="838"/>
      <c r="O5" s="838"/>
      <c r="P5" s="838"/>
      <c r="Q5" s="838"/>
      <c r="R5" s="839"/>
      <c r="S5" s="840" t="s">
        <v>632</v>
      </c>
      <c r="T5" s="836"/>
      <c r="U5" s="836"/>
      <c r="V5" s="836"/>
      <c r="W5" s="836"/>
      <c r="X5" s="841"/>
      <c r="Y5" s="695" t="s">
        <v>3</v>
      </c>
      <c r="Z5" s="533"/>
      <c r="AA5" s="533"/>
      <c r="AB5" s="533"/>
      <c r="AC5" s="533"/>
      <c r="AD5" s="534"/>
      <c r="AE5" s="696" t="s">
        <v>633</v>
      </c>
      <c r="AF5" s="696"/>
      <c r="AG5" s="696"/>
      <c r="AH5" s="696"/>
      <c r="AI5" s="696"/>
      <c r="AJ5" s="696"/>
      <c r="AK5" s="696"/>
      <c r="AL5" s="696"/>
      <c r="AM5" s="696"/>
      <c r="AN5" s="696"/>
      <c r="AO5" s="696"/>
      <c r="AP5" s="697"/>
      <c r="AQ5" s="698" t="s">
        <v>630</v>
      </c>
      <c r="AR5" s="699"/>
      <c r="AS5" s="699"/>
      <c r="AT5" s="699"/>
      <c r="AU5" s="699"/>
      <c r="AV5" s="699"/>
      <c r="AW5" s="699"/>
      <c r="AX5" s="700"/>
    </row>
    <row r="6" spans="1:50" ht="39" customHeight="1" x14ac:dyDescent="0.15">
      <c r="A6" s="703" t="s">
        <v>4</v>
      </c>
      <c r="B6" s="704"/>
      <c r="C6" s="704"/>
      <c r="D6" s="704"/>
      <c r="E6" s="704"/>
      <c r="F6" s="704"/>
      <c r="G6" s="380" t="str">
        <f>入力規則等!F39</f>
        <v>労働保険特別会計労災勘定</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5" t="s">
        <v>22</v>
      </c>
      <c r="B7" s="486"/>
      <c r="C7" s="486"/>
      <c r="D7" s="486"/>
      <c r="E7" s="486"/>
      <c r="F7" s="487"/>
      <c r="G7" s="488" t="s">
        <v>634</v>
      </c>
      <c r="H7" s="489"/>
      <c r="I7" s="489"/>
      <c r="J7" s="489"/>
      <c r="K7" s="489"/>
      <c r="L7" s="489"/>
      <c r="M7" s="489"/>
      <c r="N7" s="489"/>
      <c r="O7" s="489"/>
      <c r="P7" s="489"/>
      <c r="Q7" s="489"/>
      <c r="R7" s="489"/>
      <c r="S7" s="489"/>
      <c r="T7" s="489"/>
      <c r="U7" s="489"/>
      <c r="V7" s="489"/>
      <c r="W7" s="489"/>
      <c r="X7" s="490"/>
      <c r="Y7" s="919" t="s">
        <v>307</v>
      </c>
      <c r="Z7" s="430"/>
      <c r="AA7" s="430"/>
      <c r="AB7" s="430"/>
      <c r="AC7" s="430"/>
      <c r="AD7" s="920"/>
      <c r="AE7" s="908" t="s">
        <v>635</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5" t="s">
        <v>208</v>
      </c>
      <c r="B8" s="486"/>
      <c r="C8" s="486"/>
      <c r="D8" s="486"/>
      <c r="E8" s="486"/>
      <c r="F8" s="487"/>
      <c r="G8" s="942" t="str">
        <f>入力規則等!A27</f>
        <v>-</v>
      </c>
      <c r="H8" s="717"/>
      <c r="I8" s="717"/>
      <c r="J8" s="717"/>
      <c r="K8" s="717"/>
      <c r="L8" s="717"/>
      <c r="M8" s="717"/>
      <c r="N8" s="717"/>
      <c r="O8" s="717"/>
      <c r="P8" s="717"/>
      <c r="Q8" s="717"/>
      <c r="R8" s="717"/>
      <c r="S8" s="717"/>
      <c r="T8" s="717"/>
      <c r="U8" s="717"/>
      <c r="V8" s="717"/>
      <c r="W8" s="717"/>
      <c r="X8" s="943"/>
      <c r="Y8" s="842" t="s">
        <v>209</v>
      </c>
      <c r="Z8" s="843"/>
      <c r="AA8" s="843"/>
      <c r="AB8" s="843"/>
      <c r="AC8" s="843"/>
      <c r="AD8" s="844"/>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6.25" customHeight="1" x14ac:dyDescent="0.15">
      <c r="A9" s="845" t="s">
        <v>23</v>
      </c>
      <c r="B9" s="846"/>
      <c r="C9" s="846"/>
      <c r="D9" s="846"/>
      <c r="E9" s="846"/>
      <c r="F9" s="846"/>
      <c r="G9" s="847" t="s">
        <v>682</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56.25" customHeight="1" x14ac:dyDescent="0.15">
      <c r="A10" s="656" t="s">
        <v>29</v>
      </c>
      <c r="B10" s="657"/>
      <c r="C10" s="657"/>
      <c r="D10" s="657"/>
      <c r="E10" s="657"/>
      <c r="F10" s="657"/>
      <c r="G10" s="748" t="s">
        <v>681</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6" t="s">
        <v>5</v>
      </c>
      <c r="B11" s="657"/>
      <c r="C11" s="657"/>
      <c r="D11" s="657"/>
      <c r="E11" s="657"/>
      <c r="F11" s="658"/>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60" t="s">
        <v>24</v>
      </c>
      <c r="B12" s="961"/>
      <c r="C12" s="961"/>
      <c r="D12" s="961"/>
      <c r="E12" s="961"/>
      <c r="F12" s="962"/>
      <c r="G12" s="754"/>
      <c r="H12" s="755"/>
      <c r="I12" s="755"/>
      <c r="J12" s="755"/>
      <c r="K12" s="755"/>
      <c r="L12" s="755"/>
      <c r="M12" s="755"/>
      <c r="N12" s="755"/>
      <c r="O12" s="755"/>
      <c r="P12" s="437" t="s">
        <v>308</v>
      </c>
      <c r="Q12" s="432"/>
      <c r="R12" s="432"/>
      <c r="S12" s="432"/>
      <c r="T12" s="432"/>
      <c r="U12" s="432"/>
      <c r="V12" s="433"/>
      <c r="W12" s="437" t="s">
        <v>330</v>
      </c>
      <c r="X12" s="432"/>
      <c r="Y12" s="432"/>
      <c r="Z12" s="432"/>
      <c r="AA12" s="432"/>
      <c r="AB12" s="432"/>
      <c r="AC12" s="433"/>
      <c r="AD12" s="437" t="s">
        <v>617</v>
      </c>
      <c r="AE12" s="432"/>
      <c r="AF12" s="432"/>
      <c r="AG12" s="432"/>
      <c r="AH12" s="432"/>
      <c r="AI12" s="432"/>
      <c r="AJ12" s="433"/>
      <c r="AK12" s="437" t="s">
        <v>621</v>
      </c>
      <c r="AL12" s="432"/>
      <c r="AM12" s="432"/>
      <c r="AN12" s="432"/>
      <c r="AO12" s="432"/>
      <c r="AP12" s="432"/>
      <c r="AQ12" s="433"/>
      <c r="AR12" s="437" t="s">
        <v>622</v>
      </c>
      <c r="AS12" s="432"/>
      <c r="AT12" s="432"/>
      <c r="AU12" s="432"/>
      <c r="AV12" s="432"/>
      <c r="AW12" s="432"/>
      <c r="AX12" s="719"/>
    </row>
    <row r="13" spans="1:50" ht="21" customHeight="1" x14ac:dyDescent="0.15">
      <c r="A13" s="610"/>
      <c r="B13" s="611"/>
      <c r="C13" s="611"/>
      <c r="D13" s="611"/>
      <c r="E13" s="611"/>
      <c r="F13" s="612"/>
      <c r="G13" s="720" t="s">
        <v>6</v>
      </c>
      <c r="H13" s="721"/>
      <c r="I13" s="758" t="s">
        <v>7</v>
      </c>
      <c r="J13" s="759"/>
      <c r="K13" s="759"/>
      <c r="L13" s="759"/>
      <c r="M13" s="759"/>
      <c r="N13" s="759"/>
      <c r="O13" s="760"/>
      <c r="P13" s="653">
        <v>37</v>
      </c>
      <c r="Q13" s="654"/>
      <c r="R13" s="654"/>
      <c r="S13" s="654"/>
      <c r="T13" s="654"/>
      <c r="U13" s="654"/>
      <c r="V13" s="655"/>
      <c r="W13" s="653">
        <v>34</v>
      </c>
      <c r="X13" s="654"/>
      <c r="Y13" s="654"/>
      <c r="Z13" s="654"/>
      <c r="AA13" s="654"/>
      <c r="AB13" s="654"/>
      <c r="AC13" s="655"/>
      <c r="AD13" s="653">
        <v>46</v>
      </c>
      <c r="AE13" s="654"/>
      <c r="AF13" s="654"/>
      <c r="AG13" s="654"/>
      <c r="AH13" s="654"/>
      <c r="AI13" s="654"/>
      <c r="AJ13" s="655"/>
      <c r="AK13" s="653">
        <v>38</v>
      </c>
      <c r="AL13" s="654"/>
      <c r="AM13" s="654"/>
      <c r="AN13" s="654"/>
      <c r="AO13" s="654"/>
      <c r="AP13" s="654"/>
      <c r="AQ13" s="655"/>
      <c r="AR13" s="916">
        <v>41</v>
      </c>
      <c r="AS13" s="917"/>
      <c r="AT13" s="917"/>
      <c r="AU13" s="917"/>
      <c r="AV13" s="917"/>
      <c r="AW13" s="917"/>
      <c r="AX13" s="918"/>
    </row>
    <row r="14" spans="1:50" ht="21" customHeight="1" x14ac:dyDescent="0.15">
      <c r="A14" s="610"/>
      <c r="B14" s="611"/>
      <c r="C14" s="611"/>
      <c r="D14" s="611"/>
      <c r="E14" s="611"/>
      <c r="F14" s="612"/>
      <c r="G14" s="722"/>
      <c r="H14" s="723"/>
      <c r="I14" s="708" t="s">
        <v>8</v>
      </c>
      <c r="J14" s="756"/>
      <c r="K14" s="756"/>
      <c r="L14" s="756"/>
      <c r="M14" s="756"/>
      <c r="N14" s="756"/>
      <c r="O14" s="757"/>
      <c r="P14" s="653" t="s">
        <v>636</v>
      </c>
      <c r="Q14" s="654"/>
      <c r="R14" s="654"/>
      <c r="S14" s="654"/>
      <c r="T14" s="654"/>
      <c r="U14" s="654"/>
      <c r="V14" s="655"/>
      <c r="W14" s="653" t="s">
        <v>636</v>
      </c>
      <c r="X14" s="654"/>
      <c r="Y14" s="654"/>
      <c r="Z14" s="654"/>
      <c r="AA14" s="654"/>
      <c r="AB14" s="654"/>
      <c r="AC14" s="655"/>
      <c r="AD14" s="653" t="s">
        <v>636</v>
      </c>
      <c r="AE14" s="654"/>
      <c r="AF14" s="654"/>
      <c r="AG14" s="654"/>
      <c r="AH14" s="654"/>
      <c r="AI14" s="654"/>
      <c r="AJ14" s="655"/>
      <c r="AK14" s="653"/>
      <c r="AL14" s="654"/>
      <c r="AM14" s="654"/>
      <c r="AN14" s="654"/>
      <c r="AO14" s="654"/>
      <c r="AP14" s="654"/>
      <c r="AQ14" s="655"/>
      <c r="AR14" s="782"/>
      <c r="AS14" s="782"/>
      <c r="AT14" s="782"/>
      <c r="AU14" s="782"/>
      <c r="AV14" s="782"/>
      <c r="AW14" s="782"/>
      <c r="AX14" s="783"/>
    </row>
    <row r="15" spans="1:50" ht="21" customHeight="1" x14ac:dyDescent="0.15">
      <c r="A15" s="610"/>
      <c r="B15" s="611"/>
      <c r="C15" s="611"/>
      <c r="D15" s="611"/>
      <c r="E15" s="611"/>
      <c r="F15" s="612"/>
      <c r="G15" s="722"/>
      <c r="H15" s="723"/>
      <c r="I15" s="708" t="s">
        <v>50</v>
      </c>
      <c r="J15" s="709"/>
      <c r="K15" s="709"/>
      <c r="L15" s="709"/>
      <c r="M15" s="709"/>
      <c r="N15" s="709"/>
      <c r="O15" s="710"/>
      <c r="P15" s="653" t="s">
        <v>636</v>
      </c>
      <c r="Q15" s="654"/>
      <c r="R15" s="654"/>
      <c r="S15" s="654"/>
      <c r="T15" s="654"/>
      <c r="U15" s="654"/>
      <c r="V15" s="655"/>
      <c r="W15" s="653" t="s">
        <v>636</v>
      </c>
      <c r="X15" s="654"/>
      <c r="Y15" s="654"/>
      <c r="Z15" s="654"/>
      <c r="AA15" s="654"/>
      <c r="AB15" s="654"/>
      <c r="AC15" s="655"/>
      <c r="AD15" s="653" t="s">
        <v>636</v>
      </c>
      <c r="AE15" s="654"/>
      <c r="AF15" s="654"/>
      <c r="AG15" s="654"/>
      <c r="AH15" s="654"/>
      <c r="AI15" s="654"/>
      <c r="AJ15" s="655"/>
      <c r="AK15" s="653" t="s">
        <v>659</v>
      </c>
      <c r="AL15" s="654"/>
      <c r="AM15" s="654"/>
      <c r="AN15" s="654"/>
      <c r="AO15" s="654"/>
      <c r="AP15" s="654"/>
      <c r="AQ15" s="655"/>
      <c r="AR15" s="653"/>
      <c r="AS15" s="654"/>
      <c r="AT15" s="654"/>
      <c r="AU15" s="654"/>
      <c r="AV15" s="654"/>
      <c r="AW15" s="654"/>
      <c r="AX15" s="797"/>
    </row>
    <row r="16" spans="1:50" ht="21" customHeight="1" x14ac:dyDescent="0.15">
      <c r="A16" s="610"/>
      <c r="B16" s="611"/>
      <c r="C16" s="611"/>
      <c r="D16" s="611"/>
      <c r="E16" s="611"/>
      <c r="F16" s="612"/>
      <c r="G16" s="722"/>
      <c r="H16" s="723"/>
      <c r="I16" s="708" t="s">
        <v>51</v>
      </c>
      <c r="J16" s="709"/>
      <c r="K16" s="709"/>
      <c r="L16" s="709"/>
      <c r="M16" s="709"/>
      <c r="N16" s="709"/>
      <c r="O16" s="710"/>
      <c r="P16" s="653" t="s">
        <v>636</v>
      </c>
      <c r="Q16" s="654"/>
      <c r="R16" s="654"/>
      <c r="S16" s="654"/>
      <c r="T16" s="654"/>
      <c r="U16" s="654"/>
      <c r="V16" s="655"/>
      <c r="W16" s="653" t="s">
        <v>636</v>
      </c>
      <c r="X16" s="654"/>
      <c r="Y16" s="654"/>
      <c r="Z16" s="654"/>
      <c r="AA16" s="654"/>
      <c r="AB16" s="654"/>
      <c r="AC16" s="655"/>
      <c r="AD16" s="653" t="s">
        <v>636</v>
      </c>
      <c r="AE16" s="654"/>
      <c r="AF16" s="654"/>
      <c r="AG16" s="654"/>
      <c r="AH16" s="654"/>
      <c r="AI16" s="654"/>
      <c r="AJ16" s="655"/>
      <c r="AK16" s="653"/>
      <c r="AL16" s="654"/>
      <c r="AM16" s="654"/>
      <c r="AN16" s="654"/>
      <c r="AO16" s="654"/>
      <c r="AP16" s="654"/>
      <c r="AQ16" s="655"/>
      <c r="AR16" s="751"/>
      <c r="AS16" s="752"/>
      <c r="AT16" s="752"/>
      <c r="AU16" s="752"/>
      <c r="AV16" s="752"/>
      <c r="AW16" s="752"/>
      <c r="AX16" s="753"/>
    </row>
    <row r="17" spans="1:50" ht="24.75" customHeight="1" x14ac:dyDescent="0.15">
      <c r="A17" s="610"/>
      <c r="B17" s="611"/>
      <c r="C17" s="611"/>
      <c r="D17" s="611"/>
      <c r="E17" s="611"/>
      <c r="F17" s="612"/>
      <c r="G17" s="722"/>
      <c r="H17" s="723"/>
      <c r="I17" s="708" t="s">
        <v>49</v>
      </c>
      <c r="J17" s="756"/>
      <c r="K17" s="756"/>
      <c r="L17" s="756"/>
      <c r="M17" s="756"/>
      <c r="N17" s="756"/>
      <c r="O17" s="757"/>
      <c r="P17" s="653" t="s">
        <v>636</v>
      </c>
      <c r="Q17" s="654"/>
      <c r="R17" s="654"/>
      <c r="S17" s="654"/>
      <c r="T17" s="654"/>
      <c r="U17" s="654"/>
      <c r="V17" s="655"/>
      <c r="W17" s="653" t="s">
        <v>636</v>
      </c>
      <c r="X17" s="654"/>
      <c r="Y17" s="654"/>
      <c r="Z17" s="654"/>
      <c r="AA17" s="654"/>
      <c r="AB17" s="654"/>
      <c r="AC17" s="655"/>
      <c r="AD17" s="653" t="s">
        <v>636</v>
      </c>
      <c r="AE17" s="654"/>
      <c r="AF17" s="654"/>
      <c r="AG17" s="654"/>
      <c r="AH17" s="654"/>
      <c r="AI17" s="654"/>
      <c r="AJ17" s="655"/>
      <c r="AK17" s="653"/>
      <c r="AL17" s="654"/>
      <c r="AM17" s="654"/>
      <c r="AN17" s="654"/>
      <c r="AO17" s="654"/>
      <c r="AP17" s="654"/>
      <c r="AQ17" s="655"/>
      <c r="AR17" s="914"/>
      <c r="AS17" s="914"/>
      <c r="AT17" s="914"/>
      <c r="AU17" s="914"/>
      <c r="AV17" s="914"/>
      <c r="AW17" s="914"/>
      <c r="AX17" s="915"/>
    </row>
    <row r="18" spans="1:50" ht="24.75" customHeight="1" x14ac:dyDescent="0.15">
      <c r="A18" s="610"/>
      <c r="B18" s="611"/>
      <c r="C18" s="611"/>
      <c r="D18" s="611"/>
      <c r="E18" s="611"/>
      <c r="F18" s="612"/>
      <c r="G18" s="724"/>
      <c r="H18" s="725"/>
      <c r="I18" s="713" t="s">
        <v>20</v>
      </c>
      <c r="J18" s="714"/>
      <c r="K18" s="714"/>
      <c r="L18" s="714"/>
      <c r="M18" s="714"/>
      <c r="N18" s="714"/>
      <c r="O18" s="715"/>
      <c r="P18" s="874">
        <f>SUM(P13:V17)</f>
        <v>37</v>
      </c>
      <c r="Q18" s="875"/>
      <c r="R18" s="875"/>
      <c r="S18" s="875"/>
      <c r="T18" s="875"/>
      <c r="U18" s="875"/>
      <c r="V18" s="876"/>
      <c r="W18" s="874">
        <f>SUM(W13:AC17)</f>
        <v>34</v>
      </c>
      <c r="X18" s="875"/>
      <c r="Y18" s="875"/>
      <c r="Z18" s="875"/>
      <c r="AA18" s="875"/>
      <c r="AB18" s="875"/>
      <c r="AC18" s="876"/>
      <c r="AD18" s="874">
        <f>SUM(AD13:AJ17)</f>
        <v>46</v>
      </c>
      <c r="AE18" s="875"/>
      <c r="AF18" s="875"/>
      <c r="AG18" s="875"/>
      <c r="AH18" s="875"/>
      <c r="AI18" s="875"/>
      <c r="AJ18" s="876"/>
      <c r="AK18" s="874">
        <f>SUM(AK13:AQ17)</f>
        <v>38</v>
      </c>
      <c r="AL18" s="875"/>
      <c r="AM18" s="875"/>
      <c r="AN18" s="875"/>
      <c r="AO18" s="875"/>
      <c r="AP18" s="875"/>
      <c r="AQ18" s="876"/>
      <c r="AR18" s="874">
        <f>SUM(AR13:AX17)</f>
        <v>41</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v>22</v>
      </c>
      <c r="Q19" s="654"/>
      <c r="R19" s="654"/>
      <c r="S19" s="654"/>
      <c r="T19" s="654"/>
      <c r="U19" s="654"/>
      <c r="V19" s="655"/>
      <c r="W19" s="653">
        <v>31</v>
      </c>
      <c r="X19" s="654"/>
      <c r="Y19" s="654"/>
      <c r="Z19" s="654"/>
      <c r="AA19" s="654"/>
      <c r="AB19" s="654"/>
      <c r="AC19" s="655"/>
      <c r="AD19" s="653">
        <v>36</v>
      </c>
      <c r="AE19" s="654"/>
      <c r="AF19" s="654"/>
      <c r="AG19" s="654"/>
      <c r="AH19" s="654"/>
      <c r="AI19" s="654"/>
      <c r="AJ19" s="655"/>
      <c r="AK19" s="309"/>
      <c r="AL19" s="309"/>
      <c r="AM19" s="309"/>
      <c r="AN19" s="309"/>
      <c r="AO19" s="309"/>
      <c r="AP19" s="309"/>
      <c r="AQ19" s="309"/>
      <c r="AR19" s="309"/>
      <c r="AS19" s="309"/>
      <c r="AT19" s="309"/>
      <c r="AU19" s="309"/>
      <c r="AV19" s="309"/>
      <c r="AW19" s="309"/>
      <c r="AX19" s="311"/>
    </row>
    <row r="20" spans="1:50" ht="24.75" customHeight="1" x14ac:dyDescent="0.15">
      <c r="A20" s="610"/>
      <c r="B20" s="611"/>
      <c r="C20" s="611"/>
      <c r="D20" s="611"/>
      <c r="E20" s="611"/>
      <c r="F20" s="612"/>
      <c r="G20" s="872" t="s">
        <v>10</v>
      </c>
      <c r="H20" s="873"/>
      <c r="I20" s="873"/>
      <c r="J20" s="873"/>
      <c r="K20" s="873"/>
      <c r="L20" s="873"/>
      <c r="M20" s="873"/>
      <c r="N20" s="873"/>
      <c r="O20" s="873"/>
      <c r="P20" s="301">
        <f>IF(P18=0, "-", SUM(P19)/P18)</f>
        <v>0.59459459459459463</v>
      </c>
      <c r="Q20" s="301"/>
      <c r="R20" s="301"/>
      <c r="S20" s="301"/>
      <c r="T20" s="301"/>
      <c r="U20" s="301"/>
      <c r="V20" s="301"/>
      <c r="W20" s="301">
        <f t="shared" ref="W20" si="0">IF(W18=0, "-", SUM(W19)/W18)</f>
        <v>0.91176470588235292</v>
      </c>
      <c r="X20" s="301"/>
      <c r="Y20" s="301"/>
      <c r="Z20" s="301"/>
      <c r="AA20" s="301"/>
      <c r="AB20" s="301"/>
      <c r="AC20" s="301"/>
      <c r="AD20" s="301">
        <f t="shared" ref="AD20" si="1">IF(AD18=0, "-", SUM(AD19)/AD18)</f>
        <v>0.78260869565217395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5"/>
      <c r="B21" s="846"/>
      <c r="C21" s="846"/>
      <c r="D21" s="846"/>
      <c r="E21" s="846"/>
      <c r="F21" s="963"/>
      <c r="G21" s="299" t="s">
        <v>274</v>
      </c>
      <c r="H21" s="300"/>
      <c r="I21" s="300"/>
      <c r="J21" s="300"/>
      <c r="K21" s="300"/>
      <c r="L21" s="300"/>
      <c r="M21" s="300"/>
      <c r="N21" s="300"/>
      <c r="O21" s="300"/>
      <c r="P21" s="301">
        <f>IF(P19=0, "-", SUM(P19)/SUM(P13,P14))</f>
        <v>0.59459459459459463</v>
      </c>
      <c r="Q21" s="301"/>
      <c r="R21" s="301"/>
      <c r="S21" s="301"/>
      <c r="T21" s="301"/>
      <c r="U21" s="301"/>
      <c r="V21" s="301"/>
      <c r="W21" s="301">
        <f t="shared" ref="W21" si="2">IF(W19=0, "-", SUM(W19)/SUM(W13,W14))</f>
        <v>0.91176470588235292</v>
      </c>
      <c r="X21" s="301"/>
      <c r="Y21" s="301"/>
      <c r="Z21" s="301"/>
      <c r="AA21" s="301"/>
      <c r="AB21" s="301"/>
      <c r="AC21" s="301"/>
      <c r="AD21" s="301">
        <f t="shared" ref="AD21" si="3">IF(AD19=0, "-", SUM(AD19)/SUM(AD13,AD14))</f>
        <v>0.78260869565217395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9" t="s">
        <v>625</v>
      </c>
      <c r="B22" s="970"/>
      <c r="C22" s="970"/>
      <c r="D22" s="970"/>
      <c r="E22" s="970"/>
      <c r="F22" s="971"/>
      <c r="G22" s="965" t="s">
        <v>254</v>
      </c>
      <c r="H22" s="207"/>
      <c r="I22" s="207"/>
      <c r="J22" s="207"/>
      <c r="K22" s="207"/>
      <c r="L22" s="207"/>
      <c r="M22" s="207"/>
      <c r="N22" s="207"/>
      <c r="O22" s="208"/>
      <c r="P22" s="930" t="s">
        <v>623</v>
      </c>
      <c r="Q22" s="207"/>
      <c r="R22" s="207"/>
      <c r="S22" s="207"/>
      <c r="T22" s="207"/>
      <c r="U22" s="207"/>
      <c r="V22" s="208"/>
      <c r="W22" s="930" t="s">
        <v>624</v>
      </c>
      <c r="X22" s="207"/>
      <c r="Y22" s="207"/>
      <c r="Z22" s="207"/>
      <c r="AA22" s="207"/>
      <c r="AB22" s="207"/>
      <c r="AC22" s="208"/>
      <c r="AD22" s="930" t="s">
        <v>253</v>
      </c>
      <c r="AE22" s="207"/>
      <c r="AF22" s="207"/>
      <c r="AG22" s="207"/>
      <c r="AH22" s="207"/>
      <c r="AI22" s="207"/>
      <c r="AJ22" s="207"/>
      <c r="AK22" s="207"/>
      <c r="AL22" s="207"/>
      <c r="AM22" s="207"/>
      <c r="AN22" s="207"/>
      <c r="AO22" s="207"/>
      <c r="AP22" s="207"/>
      <c r="AQ22" s="207"/>
      <c r="AR22" s="207"/>
      <c r="AS22" s="207"/>
      <c r="AT22" s="207"/>
      <c r="AU22" s="207"/>
      <c r="AV22" s="207"/>
      <c r="AW22" s="207"/>
      <c r="AX22" s="978"/>
    </row>
    <row r="23" spans="1:50" ht="25.5" customHeight="1" x14ac:dyDescent="0.15">
      <c r="A23" s="972"/>
      <c r="B23" s="973"/>
      <c r="C23" s="973"/>
      <c r="D23" s="973"/>
      <c r="E23" s="973"/>
      <c r="F23" s="974"/>
      <c r="G23" s="966" t="s">
        <v>637</v>
      </c>
      <c r="H23" s="967"/>
      <c r="I23" s="967"/>
      <c r="J23" s="967"/>
      <c r="K23" s="967"/>
      <c r="L23" s="967"/>
      <c r="M23" s="967"/>
      <c r="N23" s="967"/>
      <c r="O23" s="968"/>
      <c r="P23" s="916">
        <v>38</v>
      </c>
      <c r="Q23" s="917"/>
      <c r="R23" s="917"/>
      <c r="S23" s="917"/>
      <c r="T23" s="917"/>
      <c r="U23" s="917"/>
      <c r="V23" s="931"/>
      <c r="W23" s="916">
        <v>41</v>
      </c>
      <c r="X23" s="917"/>
      <c r="Y23" s="917"/>
      <c r="Z23" s="917"/>
      <c r="AA23" s="917"/>
      <c r="AB23" s="917"/>
      <c r="AC23" s="931"/>
      <c r="AD23" s="979" t="s">
        <v>706</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3"/>
      <c r="Q24" s="654"/>
      <c r="R24" s="654"/>
      <c r="S24" s="654"/>
      <c r="T24" s="654"/>
      <c r="U24" s="654"/>
      <c r="V24" s="655"/>
      <c r="W24" s="653"/>
      <c r="X24" s="654"/>
      <c r="Y24" s="654"/>
      <c r="Z24" s="654"/>
      <c r="AA24" s="654"/>
      <c r="AB24" s="654"/>
      <c r="AC24" s="655"/>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3"/>
      <c r="Q25" s="654"/>
      <c r="R25" s="654"/>
      <c r="S25" s="654"/>
      <c r="T25" s="654"/>
      <c r="U25" s="654"/>
      <c r="V25" s="655"/>
      <c r="W25" s="653"/>
      <c r="X25" s="654"/>
      <c r="Y25" s="654"/>
      <c r="Z25" s="654"/>
      <c r="AA25" s="654"/>
      <c r="AB25" s="654"/>
      <c r="AC25" s="655"/>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3"/>
      <c r="Q26" s="654"/>
      <c r="R26" s="654"/>
      <c r="S26" s="654"/>
      <c r="T26" s="654"/>
      <c r="U26" s="654"/>
      <c r="V26" s="655"/>
      <c r="W26" s="653"/>
      <c r="X26" s="654"/>
      <c r="Y26" s="654"/>
      <c r="Z26" s="654"/>
      <c r="AA26" s="654"/>
      <c r="AB26" s="654"/>
      <c r="AC26" s="655"/>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3"/>
      <c r="Q27" s="654"/>
      <c r="R27" s="654"/>
      <c r="S27" s="654"/>
      <c r="T27" s="654"/>
      <c r="U27" s="654"/>
      <c r="V27" s="655"/>
      <c r="W27" s="653"/>
      <c r="X27" s="654"/>
      <c r="Y27" s="654"/>
      <c r="Z27" s="654"/>
      <c r="AA27" s="654"/>
      <c r="AB27" s="654"/>
      <c r="AC27" s="655"/>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258</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255</v>
      </c>
      <c r="H29" s="939"/>
      <c r="I29" s="939"/>
      <c r="J29" s="939"/>
      <c r="K29" s="939"/>
      <c r="L29" s="939"/>
      <c r="M29" s="939"/>
      <c r="N29" s="939"/>
      <c r="O29" s="940"/>
      <c r="P29" s="653">
        <f>AK13</f>
        <v>38</v>
      </c>
      <c r="Q29" s="654"/>
      <c r="R29" s="654"/>
      <c r="S29" s="654"/>
      <c r="T29" s="654"/>
      <c r="U29" s="654"/>
      <c r="V29" s="655"/>
      <c r="W29" s="948">
        <f>AR13</f>
        <v>41</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270</v>
      </c>
      <c r="B30" s="858"/>
      <c r="C30" s="858"/>
      <c r="D30" s="858"/>
      <c r="E30" s="858"/>
      <c r="F30" s="859"/>
      <c r="G30" s="767" t="s">
        <v>145</v>
      </c>
      <c r="H30" s="768"/>
      <c r="I30" s="768"/>
      <c r="J30" s="768"/>
      <c r="K30" s="768"/>
      <c r="L30" s="768"/>
      <c r="M30" s="768"/>
      <c r="N30" s="768"/>
      <c r="O30" s="769"/>
      <c r="P30" s="853" t="s">
        <v>58</v>
      </c>
      <c r="Q30" s="768"/>
      <c r="R30" s="768"/>
      <c r="S30" s="768"/>
      <c r="T30" s="768"/>
      <c r="U30" s="768"/>
      <c r="V30" s="768"/>
      <c r="W30" s="768"/>
      <c r="X30" s="769"/>
      <c r="Y30" s="850"/>
      <c r="Z30" s="851"/>
      <c r="AA30" s="852"/>
      <c r="AB30" s="854" t="s">
        <v>11</v>
      </c>
      <c r="AC30" s="855"/>
      <c r="AD30" s="856"/>
      <c r="AE30" s="854" t="s">
        <v>308</v>
      </c>
      <c r="AF30" s="855"/>
      <c r="AG30" s="855"/>
      <c r="AH30" s="856"/>
      <c r="AI30" s="911" t="s">
        <v>330</v>
      </c>
      <c r="AJ30" s="911"/>
      <c r="AK30" s="911"/>
      <c r="AL30" s="854"/>
      <c r="AM30" s="911" t="s">
        <v>427</v>
      </c>
      <c r="AN30" s="911"/>
      <c r="AO30" s="911"/>
      <c r="AP30" s="854"/>
      <c r="AQ30" s="761" t="s">
        <v>184</v>
      </c>
      <c r="AR30" s="762"/>
      <c r="AS30" s="762"/>
      <c r="AT30" s="763"/>
      <c r="AU30" s="768" t="s">
        <v>133</v>
      </c>
      <c r="AV30" s="768"/>
      <c r="AW30" s="768"/>
      <c r="AX30" s="913"/>
    </row>
    <row r="31" spans="1:50" ht="18.75" customHeight="1" x14ac:dyDescent="0.15">
      <c r="A31" s="385"/>
      <c r="B31" s="386"/>
      <c r="C31" s="386"/>
      <c r="D31" s="386"/>
      <c r="E31" s="386"/>
      <c r="F31" s="387"/>
      <c r="G31" s="404"/>
      <c r="H31" s="383"/>
      <c r="I31" s="383"/>
      <c r="J31" s="383"/>
      <c r="K31" s="383"/>
      <c r="L31" s="383"/>
      <c r="M31" s="383"/>
      <c r="N31" s="383"/>
      <c r="O31" s="405"/>
      <c r="P31" s="422"/>
      <c r="Q31" s="383"/>
      <c r="R31" s="383"/>
      <c r="S31" s="383"/>
      <c r="T31" s="383"/>
      <c r="U31" s="383"/>
      <c r="V31" s="383"/>
      <c r="W31" s="383"/>
      <c r="X31" s="405"/>
      <c r="Y31" s="442"/>
      <c r="Z31" s="443"/>
      <c r="AA31" s="444"/>
      <c r="AB31" s="398"/>
      <c r="AC31" s="399"/>
      <c r="AD31" s="400"/>
      <c r="AE31" s="398"/>
      <c r="AF31" s="399"/>
      <c r="AG31" s="399"/>
      <c r="AH31" s="400"/>
      <c r="AI31" s="912"/>
      <c r="AJ31" s="912"/>
      <c r="AK31" s="912"/>
      <c r="AL31" s="398"/>
      <c r="AM31" s="912"/>
      <c r="AN31" s="912"/>
      <c r="AO31" s="912"/>
      <c r="AP31" s="398"/>
      <c r="AQ31" s="235" t="s">
        <v>636</v>
      </c>
      <c r="AR31" s="186"/>
      <c r="AS31" s="121" t="s">
        <v>185</v>
      </c>
      <c r="AT31" s="122"/>
      <c r="AU31" s="185">
        <v>3</v>
      </c>
      <c r="AV31" s="185"/>
      <c r="AW31" s="383" t="s">
        <v>175</v>
      </c>
      <c r="AX31" s="384"/>
    </row>
    <row r="32" spans="1:50" ht="66.75" customHeight="1" x14ac:dyDescent="0.15">
      <c r="A32" s="388"/>
      <c r="B32" s="386"/>
      <c r="C32" s="386"/>
      <c r="D32" s="386"/>
      <c r="E32" s="386"/>
      <c r="F32" s="387"/>
      <c r="G32" s="554" t="s">
        <v>638</v>
      </c>
      <c r="H32" s="555"/>
      <c r="I32" s="555"/>
      <c r="J32" s="555"/>
      <c r="K32" s="555"/>
      <c r="L32" s="555"/>
      <c r="M32" s="555"/>
      <c r="N32" s="555"/>
      <c r="O32" s="556"/>
      <c r="P32" s="93" t="s">
        <v>639</v>
      </c>
      <c r="Q32" s="93"/>
      <c r="R32" s="93"/>
      <c r="S32" s="93"/>
      <c r="T32" s="93"/>
      <c r="U32" s="93"/>
      <c r="V32" s="93"/>
      <c r="W32" s="93"/>
      <c r="X32" s="94"/>
      <c r="Y32" s="461" t="s">
        <v>12</v>
      </c>
      <c r="Z32" s="521"/>
      <c r="AA32" s="522"/>
      <c r="AB32" s="451" t="s">
        <v>289</v>
      </c>
      <c r="AC32" s="451"/>
      <c r="AD32" s="451"/>
      <c r="AE32" s="203">
        <v>91</v>
      </c>
      <c r="AF32" s="204"/>
      <c r="AG32" s="204"/>
      <c r="AH32" s="204"/>
      <c r="AI32" s="203">
        <v>94</v>
      </c>
      <c r="AJ32" s="204"/>
      <c r="AK32" s="204"/>
      <c r="AL32" s="204"/>
      <c r="AM32" s="203">
        <v>100</v>
      </c>
      <c r="AN32" s="204"/>
      <c r="AO32" s="204"/>
      <c r="AP32" s="204"/>
      <c r="AQ32" s="321" t="s">
        <v>636</v>
      </c>
      <c r="AR32" s="193"/>
      <c r="AS32" s="193"/>
      <c r="AT32" s="322"/>
      <c r="AU32" s="204" t="s">
        <v>636</v>
      </c>
      <c r="AV32" s="204"/>
      <c r="AW32" s="204"/>
      <c r="AX32" s="206"/>
    </row>
    <row r="33" spans="1:51" ht="66.75" customHeight="1" x14ac:dyDescent="0.15">
      <c r="A33" s="389"/>
      <c r="B33" s="390"/>
      <c r="C33" s="390"/>
      <c r="D33" s="390"/>
      <c r="E33" s="390"/>
      <c r="F33" s="391"/>
      <c r="G33" s="557"/>
      <c r="H33" s="558"/>
      <c r="I33" s="558"/>
      <c r="J33" s="558"/>
      <c r="K33" s="558"/>
      <c r="L33" s="558"/>
      <c r="M33" s="558"/>
      <c r="N33" s="558"/>
      <c r="O33" s="559"/>
      <c r="P33" s="96"/>
      <c r="Q33" s="96"/>
      <c r="R33" s="96"/>
      <c r="S33" s="96"/>
      <c r="T33" s="96"/>
      <c r="U33" s="96"/>
      <c r="V33" s="96"/>
      <c r="W33" s="96"/>
      <c r="X33" s="97"/>
      <c r="Y33" s="437" t="s">
        <v>53</v>
      </c>
      <c r="Z33" s="432"/>
      <c r="AA33" s="433"/>
      <c r="AB33" s="513" t="s">
        <v>289</v>
      </c>
      <c r="AC33" s="513"/>
      <c r="AD33" s="513"/>
      <c r="AE33" s="203">
        <v>100</v>
      </c>
      <c r="AF33" s="204"/>
      <c r="AG33" s="204"/>
      <c r="AH33" s="204"/>
      <c r="AI33" s="203">
        <v>100</v>
      </c>
      <c r="AJ33" s="204"/>
      <c r="AK33" s="204"/>
      <c r="AL33" s="204"/>
      <c r="AM33" s="203">
        <v>100</v>
      </c>
      <c r="AN33" s="204"/>
      <c r="AO33" s="204"/>
      <c r="AP33" s="204"/>
      <c r="AQ33" s="321" t="s">
        <v>636</v>
      </c>
      <c r="AR33" s="193"/>
      <c r="AS33" s="193"/>
      <c r="AT33" s="322"/>
      <c r="AU33" s="204">
        <v>100</v>
      </c>
      <c r="AV33" s="204"/>
      <c r="AW33" s="204"/>
      <c r="AX33" s="206"/>
    </row>
    <row r="34" spans="1:51" ht="66.75" customHeight="1" x14ac:dyDescent="0.15">
      <c r="A34" s="388"/>
      <c r="B34" s="386"/>
      <c r="C34" s="386"/>
      <c r="D34" s="386"/>
      <c r="E34" s="386"/>
      <c r="F34" s="387"/>
      <c r="G34" s="560"/>
      <c r="H34" s="561"/>
      <c r="I34" s="561"/>
      <c r="J34" s="561"/>
      <c r="K34" s="561"/>
      <c r="L34" s="561"/>
      <c r="M34" s="561"/>
      <c r="N34" s="561"/>
      <c r="O34" s="562"/>
      <c r="P34" s="99"/>
      <c r="Q34" s="99"/>
      <c r="R34" s="99"/>
      <c r="S34" s="99"/>
      <c r="T34" s="99"/>
      <c r="U34" s="99"/>
      <c r="V34" s="99"/>
      <c r="W34" s="99"/>
      <c r="X34" s="100"/>
      <c r="Y34" s="437" t="s">
        <v>13</v>
      </c>
      <c r="Z34" s="432"/>
      <c r="AA34" s="433"/>
      <c r="AB34" s="546" t="s">
        <v>176</v>
      </c>
      <c r="AC34" s="546"/>
      <c r="AD34" s="546"/>
      <c r="AE34" s="203">
        <v>91</v>
      </c>
      <c r="AF34" s="204"/>
      <c r="AG34" s="204"/>
      <c r="AH34" s="204"/>
      <c r="AI34" s="203">
        <v>94</v>
      </c>
      <c r="AJ34" s="204"/>
      <c r="AK34" s="204"/>
      <c r="AL34" s="204"/>
      <c r="AM34" s="203">
        <v>100</v>
      </c>
      <c r="AN34" s="204"/>
      <c r="AO34" s="204"/>
      <c r="AP34" s="204"/>
      <c r="AQ34" s="321" t="s">
        <v>636</v>
      </c>
      <c r="AR34" s="193"/>
      <c r="AS34" s="193"/>
      <c r="AT34" s="322"/>
      <c r="AU34" s="204" t="s">
        <v>636</v>
      </c>
      <c r="AV34" s="204"/>
      <c r="AW34" s="204"/>
      <c r="AX34" s="206"/>
    </row>
    <row r="35" spans="1:51" ht="23.25" customHeight="1" x14ac:dyDescent="0.15">
      <c r="A35" s="213" t="s">
        <v>298</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4" t="s">
        <v>270</v>
      </c>
      <c r="B37" s="765"/>
      <c r="C37" s="765"/>
      <c r="D37" s="765"/>
      <c r="E37" s="765"/>
      <c r="F37" s="766"/>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5" t="s">
        <v>11</v>
      </c>
      <c r="AC37" s="396"/>
      <c r="AD37" s="397"/>
      <c r="AE37" s="232" t="s">
        <v>308</v>
      </c>
      <c r="AF37" s="232"/>
      <c r="AG37" s="232"/>
      <c r="AH37" s="232"/>
      <c r="AI37" s="232" t="s">
        <v>330</v>
      </c>
      <c r="AJ37" s="232"/>
      <c r="AK37" s="232"/>
      <c r="AL37" s="232"/>
      <c r="AM37" s="232" t="s">
        <v>427</v>
      </c>
      <c r="AN37" s="232"/>
      <c r="AO37" s="232"/>
      <c r="AP37" s="232"/>
      <c r="AQ37" s="139" t="s">
        <v>184</v>
      </c>
      <c r="AR37" s="140"/>
      <c r="AS37" s="140"/>
      <c r="AT37" s="141"/>
      <c r="AU37" s="402" t="s">
        <v>133</v>
      </c>
      <c r="AV37" s="402"/>
      <c r="AW37" s="402"/>
      <c r="AX37" s="906"/>
      <c r="AY37">
        <f>COUNTA($G$39)</f>
        <v>0</v>
      </c>
    </row>
    <row r="38" spans="1:51" ht="18.75" hidden="1" customHeight="1" x14ac:dyDescent="0.15">
      <c r="A38" s="385"/>
      <c r="B38" s="386"/>
      <c r="C38" s="386"/>
      <c r="D38" s="386"/>
      <c r="E38" s="386"/>
      <c r="F38" s="387"/>
      <c r="G38" s="404"/>
      <c r="H38" s="383"/>
      <c r="I38" s="383"/>
      <c r="J38" s="383"/>
      <c r="K38" s="383"/>
      <c r="L38" s="383"/>
      <c r="M38" s="383"/>
      <c r="N38" s="383"/>
      <c r="O38" s="405"/>
      <c r="P38" s="422"/>
      <c r="Q38" s="383"/>
      <c r="R38" s="383"/>
      <c r="S38" s="383"/>
      <c r="T38" s="383"/>
      <c r="U38" s="383"/>
      <c r="V38" s="383"/>
      <c r="W38" s="383"/>
      <c r="X38" s="405"/>
      <c r="Y38" s="442"/>
      <c r="Z38" s="443"/>
      <c r="AA38" s="444"/>
      <c r="AB38" s="398"/>
      <c r="AC38" s="399"/>
      <c r="AD38" s="400"/>
      <c r="AE38" s="232"/>
      <c r="AF38" s="232"/>
      <c r="AG38" s="232"/>
      <c r="AH38" s="232"/>
      <c r="AI38" s="232"/>
      <c r="AJ38" s="232"/>
      <c r="AK38" s="232"/>
      <c r="AL38" s="232"/>
      <c r="AM38" s="232"/>
      <c r="AN38" s="232"/>
      <c r="AO38" s="232"/>
      <c r="AP38" s="232"/>
      <c r="AQ38" s="235"/>
      <c r="AR38" s="186"/>
      <c r="AS38" s="121" t="s">
        <v>185</v>
      </c>
      <c r="AT38" s="122"/>
      <c r="AU38" s="185"/>
      <c r="AV38" s="185"/>
      <c r="AW38" s="383" t="s">
        <v>175</v>
      </c>
      <c r="AX38" s="384"/>
      <c r="AY38">
        <f>$AY$37</f>
        <v>0</v>
      </c>
    </row>
    <row r="39" spans="1:51" ht="23.25" hidden="1" customHeight="1" x14ac:dyDescent="0.15">
      <c r="A39" s="388"/>
      <c r="B39" s="386"/>
      <c r="C39" s="386"/>
      <c r="D39" s="386"/>
      <c r="E39" s="386"/>
      <c r="F39" s="387"/>
      <c r="G39" s="554"/>
      <c r="H39" s="555"/>
      <c r="I39" s="555"/>
      <c r="J39" s="555"/>
      <c r="K39" s="555"/>
      <c r="L39" s="555"/>
      <c r="M39" s="555"/>
      <c r="N39" s="555"/>
      <c r="O39" s="556"/>
      <c r="P39" s="93"/>
      <c r="Q39" s="93"/>
      <c r="R39" s="93"/>
      <c r="S39" s="93"/>
      <c r="T39" s="93"/>
      <c r="U39" s="93"/>
      <c r="V39" s="93"/>
      <c r="W39" s="93"/>
      <c r="X39" s="94"/>
      <c r="Y39" s="461" t="s">
        <v>12</v>
      </c>
      <c r="Z39" s="521"/>
      <c r="AA39" s="522"/>
      <c r="AB39" s="451"/>
      <c r="AC39" s="451"/>
      <c r="AD39" s="451"/>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9"/>
      <c r="B40" s="390"/>
      <c r="C40" s="390"/>
      <c r="D40" s="390"/>
      <c r="E40" s="390"/>
      <c r="F40" s="391"/>
      <c r="G40" s="557"/>
      <c r="H40" s="558"/>
      <c r="I40" s="558"/>
      <c r="J40" s="558"/>
      <c r="K40" s="558"/>
      <c r="L40" s="558"/>
      <c r="M40" s="558"/>
      <c r="N40" s="558"/>
      <c r="O40" s="559"/>
      <c r="P40" s="96"/>
      <c r="Q40" s="96"/>
      <c r="R40" s="96"/>
      <c r="S40" s="96"/>
      <c r="T40" s="96"/>
      <c r="U40" s="96"/>
      <c r="V40" s="96"/>
      <c r="W40" s="96"/>
      <c r="X40" s="97"/>
      <c r="Y40" s="437" t="s">
        <v>53</v>
      </c>
      <c r="Z40" s="432"/>
      <c r="AA40" s="433"/>
      <c r="AB40" s="513"/>
      <c r="AC40" s="513"/>
      <c r="AD40" s="513"/>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2"/>
      <c r="B41" s="393"/>
      <c r="C41" s="393"/>
      <c r="D41" s="393"/>
      <c r="E41" s="393"/>
      <c r="F41" s="394"/>
      <c r="G41" s="560"/>
      <c r="H41" s="561"/>
      <c r="I41" s="561"/>
      <c r="J41" s="561"/>
      <c r="K41" s="561"/>
      <c r="L41" s="561"/>
      <c r="M41" s="561"/>
      <c r="N41" s="561"/>
      <c r="O41" s="562"/>
      <c r="P41" s="99"/>
      <c r="Q41" s="99"/>
      <c r="R41" s="99"/>
      <c r="S41" s="99"/>
      <c r="T41" s="99"/>
      <c r="U41" s="99"/>
      <c r="V41" s="99"/>
      <c r="W41" s="99"/>
      <c r="X41" s="100"/>
      <c r="Y41" s="437" t="s">
        <v>13</v>
      </c>
      <c r="Z41" s="432"/>
      <c r="AA41" s="433"/>
      <c r="AB41" s="546" t="s">
        <v>176</v>
      </c>
      <c r="AC41" s="546"/>
      <c r="AD41" s="546"/>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4" t="s">
        <v>270</v>
      </c>
      <c r="B44" s="765"/>
      <c r="C44" s="765"/>
      <c r="D44" s="765"/>
      <c r="E44" s="765"/>
      <c r="F44" s="766"/>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5" t="s">
        <v>11</v>
      </c>
      <c r="AC44" s="396"/>
      <c r="AD44" s="397"/>
      <c r="AE44" s="232" t="s">
        <v>308</v>
      </c>
      <c r="AF44" s="232"/>
      <c r="AG44" s="232"/>
      <c r="AH44" s="232"/>
      <c r="AI44" s="232" t="s">
        <v>330</v>
      </c>
      <c r="AJ44" s="232"/>
      <c r="AK44" s="232"/>
      <c r="AL44" s="232"/>
      <c r="AM44" s="232" t="s">
        <v>427</v>
      </c>
      <c r="AN44" s="232"/>
      <c r="AO44" s="232"/>
      <c r="AP44" s="232"/>
      <c r="AQ44" s="139" t="s">
        <v>184</v>
      </c>
      <c r="AR44" s="140"/>
      <c r="AS44" s="140"/>
      <c r="AT44" s="141"/>
      <c r="AU44" s="402" t="s">
        <v>133</v>
      </c>
      <c r="AV44" s="402"/>
      <c r="AW44" s="402"/>
      <c r="AX44" s="906"/>
      <c r="AY44">
        <f>COUNTA($G$46)</f>
        <v>0</v>
      </c>
    </row>
    <row r="45" spans="1:51" ht="18.75" hidden="1" customHeight="1" x14ac:dyDescent="0.15">
      <c r="A45" s="385"/>
      <c r="B45" s="386"/>
      <c r="C45" s="386"/>
      <c r="D45" s="386"/>
      <c r="E45" s="386"/>
      <c r="F45" s="387"/>
      <c r="G45" s="404"/>
      <c r="H45" s="383"/>
      <c r="I45" s="383"/>
      <c r="J45" s="383"/>
      <c r="K45" s="383"/>
      <c r="L45" s="383"/>
      <c r="M45" s="383"/>
      <c r="N45" s="383"/>
      <c r="O45" s="405"/>
      <c r="P45" s="422"/>
      <c r="Q45" s="383"/>
      <c r="R45" s="383"/>
      <c r="S45" s="383"/>
      <c r="T45" s="383"/>
      <c r="U45" s="383"/>
      <c r="V45" s="383"/>
      <c r="W45" s="383"/>
      <c r="X45" s="405"/>
      <c r="Y45" s="442"/>
      <c r="Z45" s="443"/>
      <c r="AA45" s="444"/>
      <c r="AB45" s="398"/>
      <c r="AC45" s="399"/>
      <c r="AD45" s="400"/>
      <c r="AE45" s="232"/>
      <c r="AF45" s="232"/>
      <c r="AG45" s="232"/>
      <c r="AH45" s="232"/>
      <c r="AI45" s="232"/>
      <c r="AJ45" s="232"/>
      <c r="AK45" s="232"/>
      <c r="AL45" s="232"/>
      <c r="AM45" s="232"/>
      <c r="AN45" s="232"/>
      <c r="AO45" s="232"/>
      <c r="AP45" s="232"/>
      <c r="AQ45" s="235"/>
      <c r="AR45" s="186"/>
      <c r="AS45" s="121" t="s">
        <v>185</v>
      </c>
      <c r="AT45" s="122"/>
      <c r="AU45" s="185"/>
      <c r="AV45" s="185"/>
      <c r="AW45" s="383" t="s">
        <v>175</v>
      </c>
      <c r="AX45" s="384"/>
      <c r="AY45">
        <f>$AY$44</f>
        <v>0</v>
      </c>
    </row>
    <row r="46" spans="1:51" ht="23.25" hidden="1" customHeight="1" x14ac:dyDescent="0.15">
      <c r="A46" s="388"/>
      <c r="B46" s="386"/>
      <c r="C46" s="386"/>
      <c r="D46" s="386"/>
      <c r="E46" s="386"/>
      <c r="F46" s="387"/>
      <c r="G46" s="554"/>
      <c r="H46" s="555"/>
      <c r="I46" s="555"/>
      <c r="J46" s="555"/>
      <c r="K46" s="555"/>
      <c r="L46" s="555"/>
      <c r="M46" s="555"/>
      <c r="N46" s="555"/>
      <c r="O46" s="556"/>
      <c r="P46" s="93"/>
      <c r="Q46" s="93"/>
      <c r="R46" s="93"/>
      <c r="S46" s="93"/>
      <c r="T46" s="93"/>
      <c r="U46" s="93"/>
      <c r="V46" s="93"/>
      <c r="W46" s="93"/>
      <c r="X46" s="94"/>
      <c r="Y46" s="461" t="s">
        <v>12</v>
      </c>
      <c r="Z46" s="521"/>
      <c r="AA46" s="522"/>
      <c r="AB46" s="451"/>
      <c r="AC46" s="451"/>
      <c r="AD46" s="451"/>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9"/>
      <c r="B47" s="390"/>
      <c r="C47" s="390"/>
      <c r="D47" s="390"/>
      <c r="E47" s="390"/>
      <c r="F47" s="391"/>
      <c r="G47" s="557"/>
      <c r="H47" s="558"/>
      <c r="I47" s="558"/>
      <c r="J47" s="558"/>
      <c r="K47" s="558"/>
      <c r="L47" s="558"/>
      <c r="M47" s="558"/>
      <c r="N47" s="558"/>
      <c r="O47" s="559"/>
      <c r="P47" s="96"/>
      <c r="Q47" s="96"/>
      <c r="R47" s="96"/>
      <c r="S47" s="96"/>
      <c r="T47" s="96"/>
      <c r="U47" s="96"/>
      <c r="V47" s="96"/>
      <c r="W47" s="96"/>
      <c r="X47" s="97"/>
      <c r="Y47" s="437" t="s">
        <v>53</v>
      </c>
      <c r="Z47" s="432"/>
      <c r="AA47" s="433"/>
      <c r="AB47" s="513"/>
      <c r="AC47" s="513"/>
      <c r="AD47" s="513"/>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2"/>
      <c r="B48" s="393"/>
      <c r="C48" s="393"/>
      <c r="D48" s="393"/>
      <c r="E48" s="393"/>
      <c r="F48" s="394"/>
      <c r="G48" s="560"/>
      <c r="H48" s="561"/>
      <c r="I48" s="561"/>
      <c r="J48" s="561"/>
      <c r="K48" s="561"/>
      <c r="L48" s="561"/>
      <c r="M48" s="561"/>
      <c r="N48" s="561"/>
      <c r="O48" s="562"/>
      <c r="P48" s="99"/>
      <c r="Q48" s="99"/>
      <c r="R48" s="99"/>
      <c r="S48" s="99"/>
      <c r="T48" s="99"/>
      <c r="U48" s="99"/>
      <c r="V48" s="99"/>
      <c r="W48" s="99"/>
      <c r="X48" s="100"/>
      <c r="Y48" s="437" t="s">
        <v>13</v>
      </c>
      <c r="Z48" s="432"/>
      <c r="AA48" s="433"/>
      <c r="AB48" s="546" t="s">
        <v>176</v>
      </c>
      <c r="AC48" s="546"/>
      <c r="AD48" s="546"/>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5" t="s">
        <v>270</v>
      </c>
      <c r="B51" s="386"/>
      <c r="C51" s="386"/>
      <c r="D51" s="386"/>
      <c r="E51" s="386"/>
      <c r="F51" s="387"/>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5" t="s">
        <v>11</v>
      </c>
      <c r="AC51" s="396"/>
      <c r="AD51" s="397"/>
      <c r="AE51" s="232" t="s">
        <v>308</v>
      </c>
      <c r="AF51" s="232"/>
      <c r="AG51" s="232"/>
      <c r="AH51" s="232"/>
      <c r="AI51" s="232" t="s">
        <v>330</v>
      </c>
      <c r="AJ51" s="232"/>
      <c r="AK51" s="232"/>
      <c r="AL51" s="232"/>
      <c r="AM51" s="232" t="s">
        <v>427</v>
      </c>
      <c r="AN51" s="232"/>
      <c r="AO51" s="232"/>
      <c r="AP51" s="232"/>
      <c r="AQ51" s="139" t="s">
        <v>184</v>
      </c>
      <c r="AR51" s="140"/>
      <c r="AS51" s="140"/>
      <c r="AT51" s="141"/>
      <c r="AU51" s="921" t="s">
        <v>133</v>
      </c>
      <c r="AV51" s="921"/>
      <c r="AW51" s="921"/>
      <c r="AX51" s="922"/>
      <c r="AY51">
        <f>COUNTA($G$53)</f>
        <v>0</v>
      </c>
    </row>
    <row r="52" spans="1:51" ht="18.75" hidden="1" customHeight="1" x14ac:dyDescent="0.15">
      <c r="A52" s="385"/>
      <c r="B52" s="386"/>
      <c r="C52" s="386"/>
      <c r="D52" s="386"/>
      <c r="E52" s="386"/>
      <c r="F52" s="387"/>
      <c r="G52" s="404"/>
      <c r="H52" s="383"/>
      <c r="I52" s="383"/>
      <c r="J52" s="383"/>
      <c r="K52" s="383"/>
      <c r="L52" s="383"/>
      <c r="M52" s="383"/>
      <c r="N52" s="383"/>
      <c r="O52" s="405"/>
      <c r="P52" s="422"/>
      <c r="Q52" s="383"/>
      <c r="R52" s="383"/>
      <c r="S52" s="383"/>
      <c r="T52" s="383"/>
      <c r="U52" s="383"/>
      <c r="V52" s="383"/>
      <c r="W52" s="383"/>
      <c r="X52" s="405"/>
      <c r="Y52" s="442"/>
      <c r="Z52" s="443"/>
      <c r="AA52" s="444"/>
      <c r="AB52" s="398"/>
      <c r="AC52" s="399"/>
      <c r="AD52" s="400"/>
      <c r="AE52" s="232"/>
      <c r="AF52" s="232"/>
      <c r="AG52" s="232"/>
      <c r="AH52" s="232"/>
      <c r="AI52" s="232"/>
      <c r="AJ52" s="232"/>
      <c r="AK52" s="232"/>
      <c r="AL52" s="232"/>
      <c r="AM52" s="232"/>
      <c r="AN52" s="232"/>
      <c r="AO52" s="232"/>
      <c r="AP52" s="232"/>
      <c r="AQ52" s="235"/>
      <c r="AR52" s="186"/>
      <c r="AS52" s="121" t="s">
        <v>185</v>
      </c>
      <c r="AT52" s="122"/>
      <c r="AU52" s="185"/>
      <c r="AV52" s="185"/>
      <c r="AW52" s="383" t="s">
        <v>175</v>
      </c>
      <c r="AX52" s="384"/>
      <c r="AY52">
        <f>$AY$51</f>
        <v>0</v>
      </c>
    </row>
    <row r="53" spans="1:51" ht="23.25" hidden="1" customHeight="1" x14ac:dyDescent="0.15">
      <c r="A53" s="388"/>
      <c r="B53" s="386"/>
      <c r="C53" s="386"/>
      <c r="D53" s="386"/>
      <c r="E53" s="386"/>
      <c r="F53" s="387"/>
      <c r="G53" s="554"/>
      <c r="H53" s="555"/>
      <c r="I53" s="555"/>
      <c r="J53" s="555"/>
      <c r="K53" s="555"/>
      <c r="L53" s="555"/>
      <c r="M53" s="555"/>
      <c r="N53" s="555"/>
      <c r="O53" s="556"/>
      <c r="P53" s="93"/>
      <c r="Q53" s="93"/>
      <c r="R53" s="93"/>
      <c r="S53" s="93"/>
      <c r="T53" s="93"/>
      <c r="U53" s="93"/>
      <c r="V53" s="93"/>
      <c r="W53" s="93"/>
      <c r="X53" s="94"/>
      <c r="Y53" s="461" t="s">
        <v>12</v>
      </c>
      <c r="Z53" s="521"/>
      <c r="AA53" s="522"/>
      <c r="AB53" s="451"/>
      <c r="AC53" s="451"/>
      <c r="AD53" s="451"/>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9"/>
      <c r="B54" s="390"/>
      <c r="C54" s="390"/>
      <c r="D54" s="390"/>
      <c r="E54" s="390"/>
      <c r="F54" s="391"/>
      <c r="G54" s="557"/>
      <c r="H54" s="558"/>
      <c r="I54" s="558"/>
      <c r="J54" s="558"/>
      <c r="K54" s="558"/>
      <c r="L54" s="558"/>
      <c r="M54" s="558"/>
      <c r="N54" s="558"/>
      <c r="O54" s="559"/>
      <c r="P54" s="96"/>
      <c r="Q54" s="96"/>
      <c r="R54" s="96"/>
      <c r="S54" s="96"/>
      <c r="T54" s="96"/>
      <c r="U54" s="96"/>
      <c r="V54" s="96"/>
      <c r="W54" s="96"/>
      <c r="X54" s="97"/>
      <c r="Y54" s="437" t="s">
        <v>53</v>
      </c>
      <c r="Z54" s="432"/>
      <c r="AA54" s="433"/>
      <c r="AB54" s="513"/>
      <c r="AC54" s="513"/>
      <c r="AD54" s="513"/>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2"/>
      <c r="B55" s="393"/>
      <c r="C55" s="393"/>
      <c r="D55" s="393"/>
      <c r="E55" s="393"/>
      <c r="F55" s="394"/>
      <c r="G55" s="560"/>
      <c r="H55" s="561"/>
      <c r="I55" s="561"/>
      <c r="J55" s="561"/>
      <c r="K55" s="561"/>
      <c r="L55" s="561"/>
      <c r="M55" s="561"/>
      <c r="N55" s="561"/>
      <c r="O55" s="562"/>
      <c r="P55" s="99"/>
      <c r="Q55" s="99"/>
      <c r="R55" s="99"/>
      <c r="S55" s="99"/>
      <c r="T55" s="99"/>
      <c r="U55" s="99"/>
      <c r="V55" s="99"/>
      <c r="W55" s="99"/>
      <c r="X55" s="100"/>
      <c r="Y55" s="437" t="s">
        <v>13</v>
      </c>
      <c r="Z55" s="432"/>
      <c r="AA55" s="433"/>
      <c r="AB55" s="584" t="s">
        <v>14</v>
      </c>
      <c r="AC55" s="584"/>
      <c r="AD55" s="584"/>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5" t="s">
        <v>270</v>
      </c>
      <c r="B58" s="386"/>
      <c r="C58" s="386"/>
      <c r="D58" s="386"/>
      <c r="E58" s="386"/>
      <c r="F58" s="387"/>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5" t="s">
        <v>11</v>
      </c>
      <c r="AC58" s="396"/>
      <c r="AD58" s="397"/>
      <c r="AE58" s="232" t="s">
        <v>308</v>
      </c>
      <c r="AF58" s="232"/>
      <c r="AG58" s="232"/>
      <c r="AH58" s="232"/>
      <c r="AI58" s="232" t="s">
        <v>330</v>
      </c>
      <c r="AJ58" s="232"/>
      <c r="AK58" s="232"/>
      <c r="AL58" s="232"/>
      <c r="AM58" s="232" t="s">
        <v>427</v>
      </c>
      <c r="AN58" s="232"/>
      <c r="AO58" s="232"/>
      <c r="AP58" s="232"/>
      <c r="AQ58" s="139" t="s">
        <v>184</v>
      </c>
      <c r="AR58" s="140"/>
      <c r="AS58" s="140"/>
      <c r="AT58" s="141"/>
      <c r="AU58" s="921" t="s">
        <v>133</v>
      </c>
      <c r="AV58" s="921"/>
      <c r="AW58" s="921"/>
      <c r="AX58" s="922"/>
      <c r="AY58">
        <f>COUNTA($G$60)</f>
        <v>0</v>
      </c>
    </row>
    <row r="59" spans="1:51" ht="18.75" hidden="1" customHeight="1" x14ac:dyDescent="0.15">
      <c r="A59" s="385"/>
      <c r="B59" s="386"/>
      <c r="C59" s="386"/>
      <c r="D59" s="386"/>
      <c r="E59" s="386"/>
      <c r="F59" s="387"/>
      <c r="G59" s="404"/>
      <c r="H59" s="383"/>
      <c r="I59" s="383"/>
      <c r="J59" s="383"/>
      <c r="K59" s="383"/>
      <c r="L59" s="383"/>
      <c r="M59" s="383"/>
      <c r="N59" s="383"/>
      <c r="O59" s="405"/>
      <c r="P59" s="422"/>
      <c r="Q59" s="383"/>
      <c r="R59" s="383"/>
      <c r="S59" s="383"/>
      <c r="T59" s="383"/>
      <c r="U59" s="383"/>
      <c r="V59" s="383"/>
      <c r="W59" s="383"/>
      <c r="X59" s="405"/>
      <c r="Y59" s="442"/>
      <c r="Z59" s="443"/>
      <c r="AA59" s="444"/>
      <c r="AB59" s="398"/>
      <c r="AC59" s="399"/>
      <c r="AD59" s="400"/>
      <c r="AE59" s="232"/>
      <c r="AF59" s="232"/>
      <c r="AG59" s="232"/>
      <c r="AH59" s="232"/>
      <c r="AI59" s="232"/>
      <c r="AJ59" s="232"/>
      <c r="AK59" s="232"/>
      <c r="AL59" s="232"/>
      <c r="AM59" s="232"/>
      <c r="AN59" s="232"/>
      <c r="AO59" s="232"/>
      <c r="AP59" s="232"/>
      <c r="AQ59" s="235"/>
      <c r="AR59" s="186"/>
      <c r="AS59" s="121" t="s">
        <v>185</v>
      </c>
      <c r="AT59" s="122"/>
      <c r="AU59" s="185"/>
      <c r="AV59" s="185"/>
      <c r="AW59" s="383" t="s">
        <v>175</v>
      </c>
      <c r="AX59" s="384"/>
      <c r="AY59">
        <f>$AY$58</f>
        <v>0</v>
      </c>
    </row>
    <row r="60" spans="1:51" ht="23.25" hidden="1" customHeight="1" x14ac:dyDescent="0.15">
      <c r="A60" s="388"/>
      <c r="B60" s="386"/>
      <c r="C60" s="386"/>
      <c r="D60" s="386"/>
      <c r="E60" s="386"/>
      <c r="F60" s="387"/>
      <c r="G60" s="554"/>
      <c r="H60" s="555"/>
      <c r="I60" s="555"/>
      <c r="J60" s="555"/>
      <c r="K60" s="555"/>
      <c r="L60" s="555"/>
      <c r="M60" s="555"/>
      <c r="N60" s="555"/>
      <c r="O60" s="556"/>
      <c r="P60" s="93"/>
      <c r="Q60" s="93"/>
      <c r="R60" s="93"/>
      <c r="S60" s="93"/>
      <c r="T60" s="93"/>
      <c r="U60" s="93"/>
      <c r="V60" s="93"/>
      <c r="W60" s="93"/>
      <c r="X60" s="94"/>
      <c r="Y60" s="461" t="s">
        <v>12</v>
      </c>
      <c r="Z60" s="521"/>
      <c r="AA60" s="522"/>
      <c r="AB60" s="451"/>
      <c r="AC60" s="451"/>
      <c r="AD60" s="451"/>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9"/>
      <c r="B61" s="390"/>
      <c r="C61" s="390"/>
      <c r="D61" s="390"/>
      <c r="E61" s="390"/>
      <c r="F61" s="391"/>
      <c r="G61" s="557"/>
      <c r="H61" s="558"/>
      <c r="I61" s="558"/>
      <c r="J61" s="558"/>
      <c r="K61" s="558"/>
      <c r="L61" s="558"/>
      <c r="M61" s="558"/>
      <c r="N61" s="558"/>
      <c r="O61" s="559"/>
      <c r="P61" s="96"/>
      <c r="Q61" s="96"/>
      <c r="R61" s="96"/>
      <c r="S61" s="96"/>
      <c r="T61" s="96"/>
      <c r="U61" s="96"/>
      <c r="V61" s="96"/>
      <c r="W61" s="96"/>
      <c r="X61" s="97"/>
      <c r="Y61" s="437" t="s">
        <v>53</v>
      </c>
      <c r="Z61" s="432"/>
      <c r="AA61" s="433"/>
      <c r="AB61" s="513"/>
      <c r="AC61" s="513"/>
      <c r="AD61" s="513"/>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9"/>
      <c r="B62" s="390"/>
      <c r="C62" s="390"/>
      <c r="D62" s="390"/>
      <c r="E62" s="390"/>
      <c r="F62" s="391"/>
      <c r="G62" s="560"/>
      <c r="H62" s="561"/>
      <c r="I62" s="561"/>
      <c r="J62" s="561"/>
      <c r="K62" s="561"/>
      <c r="L62" s="561"/>
      <c r="M62" s="561"/>
      <c r="N62" s="561"/>
      <c r="O62" s="562"/>
      <c r="P62" s="99"/>
      <c r="Q62" s="99"/>
      <c r="R62" s="99"/>
      <c r="S62" s="99"/>
      <c r="T62" s="99"/>
      <c r="U62" s="99"/>
      <c r="V62" s="99"/>
      <c r="W62" s="99"/>
      <c r="X62" s="100"/>
      <c r="Y62" s="437" t="s">
        <v>13</v>
      </c>
      <c r="Z62" s="432"/>
      <c r="AA62" s="433"/>
      <c r="AB62" s="546" t="s">
        <v>14</v>
      </c>
      <c r="AC62" s="546"/>
      <c r="AD62" s="546"/>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2" t="s">
        <v>271</v>
      </c>
      <c r="B65" s="473"/>
      <c r="C65" s="473"/>
      <c r="D65" s="473"/>
      <c r="E65" s="473"/>
      <c r="F65" s="474"/>
      <c r="G65" s="475"/>
      <c r="H65" s="227" t="s">
        <v>145</v>
      </c>
      <c r="I65" s="227"/>
      <c r="J65" s="227"/>
      <c r="K65" s="227"/>
      <c r="L65" s="227"/>
      <c r="M65" s="227"/>
      <c r="N65" s="227"/>
      <c r="O65" s="228"/>
      <c r="P65" s="226" t="s">
        <v>58</v>
      </c>
      <c r="Q65" s="227"/>
      <c r="R65" s="227"/>
      <c r="S65" s="227"/>
      <c r="T65" s="227"/>
      <c r="U65" s="227"/>
      <c r="V65" s="228"/>
      <c r="W65" s="477" t="s">
        <v>266</v>
      </c>
      <c r="X65" s="478"/>
      <c r="Y65" s="481"/>
      <c r="Z65" s="481"/>
      <c r="AA65" s="482"/>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5"/>
      <c r="B66" s="466"/>
      <c r="C66" s="466"/>
      <c r="D66" s="466"/>
      <c r="E66" s="466"/>
      <c r="F66" s="467"/>
      <c r="G66" s="476"/>
      <c r="H66" s="230"/>
      <c r="I66" s="230"/>
      <c r="J66" s="230"/>
      <c r="K66" s="230"/>
      <c r="L66" s="230"/>
      <c r="M66" s="230"/>
      <c r="N66" s="230"/>
      <c r="O66" s="231"/>
      <c r="P66" s="229"/>
      <c r="Q66" s="230"/>
      <c r="R66" s="230"/>
      <c r="S66" s="230"/>
      <c r="T66" s="230"/>
      <c r="U66" s="230"/>
      <c r="V66" s="231"/>
      <c r="W66" s="479"/>
      <c r="X66" s="480"/>
      <c r="Y66" s="483"/>
      <c r="Z66" s="483"/>
      <c r="AA66" s="484"/>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5"/>
      <c r="B67" s="466"/>
      <c r="C67" s="466"/>
      <c r="D67" s="466"/>
      <c r="E67" s="466"/>
      <c r="F67" s="467"/>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5"/>
      <c r="B68" s="466"/>
      <c r="C68" s="466"/>
      <c r="D68" s="466"/>
      <c r="E68" s="466"/>
      <c r="F68" s="467"/>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5"/>
      <c r="B69" s="466"/>
      <c r="C69" s="466"/>
      <c r="D69" s="466"/>
      <c r="E69" s="466"/>
      <c r="F69" s="467"/>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5" t="s">
        <v>275</v>
      </c>
      <c r="B70" s="466"/>
      <c r="C70" s="466"/>
      <c r="D70" s="466"/>
      <c r="E70" s="466"/>
      <c r="F70" s="467"/>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5"/>
      <c r="B71" s="466"/>
      <c r="C71" s="466"/>
      <c r="D71" s="466"/>
      <c r="E71" s="466"/>
      <c r="F71" s="467"/>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8"/>
      <c r="B72" s="469"/>
      <c r="C72" s="469"/>
      <c r="D72" s="469"/>
      <c r="E72" s="469"/>
      <c r="F72" s="470"/>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6" t="s">
        <v>271</v>
      </c>
      <c r="B73" s="497"/>
      <c r="C73" s="497"/>
      <c r="D73" s="497"/>
      <c r="E73" s="497"/>
      <c r="F73" s="498"/>
      <c r="G73" s="572"/>
      <c r="H73" s="118" t="s">
        <v>145</v>
      </c>
      <c r="I73" s="118"/>
      <c r="J73" s="118"/>
      <c r="K73" s="118"/>
      <c r="L73" s="118"/>
      <c r="M73" s="118"/>
      <c r="N73" s="118"/>
      <c r="O73" s="119"/>
      <c r="P73" s="143" t="s">
        <v>58</v>
      </c>
      <c r="Q73" s="118"/>
      <c r="R73" s="118"/>
      <c r="S73" s="118"/>
      <c r="T73" s="118"/>
      <c r="U73" s="118"/>
      <c r="V73" s="118"/>
      <c r="W73" s="118"/>
      <c r="X73" s="119"/>
      <c r="Y73" s="574"/>
      <c r="Z73" s="575"/>
      <c r="AA73" s="576"/>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9"/>
      <c r="B74" s="500"/>
      <c r="C74" s="500"/>
      <c r="D74" s="500"/>
      <c r="E74" s="500"/>
      <c r="F74" s="501"/>
      <c r="G74" s="573"/>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9"/>
      <c r="B75" s="500"/>
      <c r="C75" s="500"/>
      <c r="D75" s="500"/>
      <c r="E75" s="500"/>
      <c r="F75" s="501"/>
      <c r="G75" s="60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9"/>
      <c r="B76" s="500"/>
      <c r="C76" s="500"/>
      <c r="D76" s="500"/>
      <c r="E76" s="500"/>
      <c r="F76" s="501"/>
      <c r="G76" s="60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9"/>
      <c r="B77" s="500"/>
      <c r="C77" s="500"/>
      <c r="D77" s="500"/>
      <c r="E77" s="500"/>
      <c r="F77" s="501"/>
      <c r="G77" s="607"/>
      <c r="H77" s="99"/>
      <c r="I77" s="99"/>
      <c r="J77" s="99"/>
      <c r="K77" s="99"/>
      <c r="L77" s="99"/>
      <c r="M77" s="99"/>
      <c r="N77" s="99"/>
      <c r="O77" s="100"/>
      <c r="P77" s="96"/>
      <c r="Q77" s="96"/>
      <c r="R77" s="96"/>
      <c r="S77" s="96"/>
      <c r="T77" s="96"/>
      <c r="U77" s="96"/>
      <c r="V77" s="96"/>
      <c r="W77" s="96"/>
      <c r="X77" s="97"/>
      <c r="Y77" s="143" t="s">
        <v>13</v>
      </c>
      <c r="Z77" s="118"/>
      <c r="AA77" s="119"/>
      <c r="AB77" s="569" t="s">
        <v>14</v>
      </c>
      <c r="AC77" s="569"/>
      <c r="AD77" s="569"/>
      <c r="AE77" s="886"/>
      <c r="AF77" s="887"/>
      <c r="AG77" s="887"/>
      <c r="AH77" s="887"/>
      <c r="AI77" s="886"/>
      <c r="AJ77" s="887"/>
      <c r="AK77" s="887"/>
      <c r="AL77" s="887"/>
      <c r="AM77" s="886"/>
      <c r="AN77" s="887"/>
      <c r="AO77" s="887"/>
      <c r="AP77" s="887"/>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7"/>
      <c r="I78" s="578"/>
      <c r="J78" s="578"/>
      <c r="K78" s="578"/>
      <c r="L78" s="578"/>
      <c r="M78" s="578"/>
      <c r="N78" s="578"/>
      <c r="O78" s="579"/>
      <c r="P78" s="135"/>
      <c r="Q78" s="135"/>
      <c r="R78" s="135"/>
      <c r="S78" s="135"/>
      <c r="T78" s="135"/>
      <c r="U78" s="135"/>
      <c r="V78" s="135"/>
      <c r="W78" s="135"/>
      <c r="X78" s="135"/>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58" t="s">
        <v>265</v>
      </c>
      <c r="AP79" s="259"/>
      <c r="AQ79" s="259"/>
      <c r="AR79" s="62" t="s">
        <v>263</v>
      </c>
      <c r="AS79" s="258"/>
      <c r="AT79" s="259"/>
      <c r="AU79" s="259"/>
      <c r="AV79" s="259"/>
      <c r="AW79" s="259"/>
      <c r="AX79" s="964"/>
      <c r="AY79">
        <f>COUNTIF($AR$79,"☑")</f>
        <v>0</v>
      </c>
    </row>
    <row r="80" spans="1:51" ht="18.75" hidden="1" customHeight="1" x14ac:dyDescent="0.15">
      <c r="A80" s="860" t="s">
        <v>146</v>
      </c>
      <c r="B80" s="514" t="s">
        <v>262</v>
      </c>
      <c r="C80" s="515"/>
      <c r="D80" s="515"/>
      <c r="E80" s="515"/>
      <c r="F80" s="516"/>
      <c r="G80" s="420" t="s">
        <v>138</v>
      </c>
      <c r="H80" s="420"/>
      <c r="I80" s="420"/>
      <c r="J80" s="420"/>
      <c r="K80" s="420"/>
      <c r="L80" s="420"/>
      <c r="M80" s="420"/>
      <c r="N80" s="420"/>
      <c r="O80" s="420"/>
      <c r="P80" s="420"/>
      <c r="Q80" s="420"/>
      <c r="R80" s="420"/>
      <c r="S80" s="420"/>
      <c r="T80" s="420"/>
      <c r="U80" s="420"/>
      <c r="V80" s="420"/>
      <c r="W80" s="420"/>
      <c r="X80" s="420"/>
      <c r="Y80" s="420"/>
      <c r="Z80" s="420"/>
      <c r="AA80" s="503"/>
      <c r="AB80" s="419" t="s">
        <v>618</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0</v>
      </c>
    </row>
    <row r="81" spans="1:60" ht="22.5" hidden="1" customHeight="1" x14ac:dyDescent="0.15">
      <c r="A81" s="861"/>
      <c r="B81" s="517"/>
      <c r="C81" s="415"/>
      <c r="D81" s="415"/>
      <c r="E81" s="415"/>
      <c r="F81" s="416"/>
      <c r="G81" s="383"/>
      <c r="H81" s="383"/>
      <c r="I81" s="383"/>
      <c r="J81" s="383"/>
      <c r="K81" s="383"/>
      <c r="L81" s="383"/>
      <c r="M81" s="383"/>
      <c r="N81" s="383"/>
      <c r="O81" s="383"/>
      <c r="P81" s="383"/>
      <c r="Q81" s="383"/>
      <c r="R81" s="383"/>
      <c r="S81" s="383"/>
      <c r="T81" s="383"/>
      <c r="U81" s="383"/>
      <c r="V81" s="383"/>
      <c r="W81" s="383"/>
      <c r="X81" s="383"/>
      <c r="Y81" s="383"/>
      <c r="Z81" s="383"/>
      <c r="AA81" s="405"/>
      <c r="AB81" s="42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861"/>
      <c r="B82" s="517"/>
      <c r="C82" s="415"/>
      <c r="D82" s="415"/>
      <c r="E82" s="415"/>
      <c r="F82" s="416"/>
      <c r="G82" s="673"/>
      <c r="H82" s="673"/>
      <c r="I82" s="673"/>
      <c r="J82" s="673"/>
      <c r="K82" s="673"/>
      <c r="L82" s="673"/>
      <c r="M82" s="673"/>
      <c r="N82" s="673"/>
      <c r="O82" s="673"/>
      <c r="P82" s="673"/>
      <c r="Q82" s="673"/>
      <c r="R82" s="673"/>
      <c r="S82" s="673"/>
      <c r="T82" s="673"/>
      <c r="U82" s="673"/>
      <c r="V82" s="673"/>
      <c r="W82" s="673"/>
      <c r="X82" s="673"/>
      <c r="Y82" s="673"/>
      <c r="Z82" s="673"/>
      <c r="AA82" s="674"/>
      <c r="AB82" s="880"/>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1"/>
      <c r="AY82">
        <f t="shared" ref="AY82:AY89" si="10">$AY$80</f>
        <v>0</v>
      </c>
    </row>
    <row r="83" spans="1:60" ht="22.5" hidden="1" customHeight="1" x14ac:dyDescent="0.15">
      <c r="A83" s="861"/>
      <c r="B83" s="517"/>
      <c r="C83" s="415"/>
      <c r="D83" s="415"/>
      <c r="E83" s="415"/>
      <c r="F83" s="416"/>
      <c r="G83" s="675"/>
      <c r="H83" s="675"/>
      <c r="I83" s="675"/>
      <c r="J83" s="675"/>
      <c r="K83" s="675"/>
      <c r="L83" s="675"/>
      <c r="M83" s="675"/>
      <c r="N83" s="675"/>
      <c r="O83" s="675"/>
      <c r="P83" s="675"/>
      <c r="Q83" s="675"/>
      <c r="R83" s="675"/>
      <c r="S83" s="675"/>
      <c r="T83" s="675"/>
      <c r="U83" s="675"/>
      <c r="V83" s="675"/>
      <c r="W83" s="675"/>
      <c r="X83" s="675"/>
      <c r="Y83" s="675"/>
      <c r="Z83" s="675"/>
      <c r="AA83" s="676"/>
      <c r="AB83" s="882"/>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3"/>
      <c r="AY83">
        <f t="shared" si="10"/>
        <v>0</v>
      </c>
    </row>
    <row r="84" spans="1:60" ht="19.5" hidden="1" customHeight="1" x14ac:dyDescent="0.15">
      <c r="A84" s="861"/>
      <c r="B84" s="518"/>
      <c r="C84" s="519"/>
      <c r="D84" s="519"/>
      <c r="E84" s="519"/>
      <c r="F84" s="520"/>
      <c r="G84" s="677"/>
      <c r="H84" s="677"/>
      <c r="I84" s="677"/>
      <c r="J84" s="677"/>
      <c r="K84" s="677"/>
      <c r="L84" s="677"/>
      <c r="M84" s="677"/>
      <c r="N84" s="677"/>
      <c r="O84" s="677"/>
      <c r="P84" s="677"/>
      <c r="Q84" s="677"/>
      <c r="R84" s="677"/>
      <c r="S84" s="677"/>
      <c r="T84" s="677"/>
      <c r="U84" s="677"/>
      <c r="V84" s="677"/>
      <c r="W84" s="677"/>
      <c r="X84" s="677"/>
      <c r="Y84" s="677"/>
      <c r="Z84" s="677"/>
      <c r="AA84" s="678"/>
      <c r="AB84" s="884"/>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5"/>
      <c r="AY84">
        <f t="shared" si="10"/>
        <v>0</v>
      </c>
    </row>
    <row r="85" spans="1:60" ht="18.75" hidden="1" customHeight="1" x14ac:dyDescent="0.15">
      <c r="A85" s="861"/>
      <c r="B85" s="415" t="s">
        <v>144</v>
      </c>
      <c r="C85" s="415"/>
      <c r="D85" s="415"/>
      <c r="E85" s="415"/>
      <c r="F85" s="416"/>
      <c r="G85" s="502" t="s">
        <v>60</v>
      </c>
      <c r="H85" s="420"/>
      <c r="I85" s="420"/>
      <c r="J85" s="420"/>
      <c r="K85" s="420"/>
      <c r="L85" s="420"/>
      <c r="M85" s="420"/>
      <c r="N85" s="420"/>
      <c r="O85" s="503"/>
      <c r="P85" s="419" t="s">
        <v>62</v>
      </c>
      <c r="Q85" s="420"/>
      <c r="R85" s="420"/>
      <c r="S85" s="420"/>
      <c r="T85" s="420"/>
      <c r="U85" s="420"/>
      <c r="V85" s="420"/>
      <c r="W85" s="420"/>
      <c r="X85" s="503"/>
      <c r="Y85" s="150"/>
      <c r="Z85" s="151"/>
      <c r="AA85" s="152"/>
      <c r="AB85" s="547" t="s">
        <v>11</v>
      </c>
      <c r="AC85" s="548"/>
      <c r="AD85" s="549"/>
      <c r="AE85" s="232" t="s">
        <v>308</v>
      </c>
      <c r="AF85" s="232"/>
      <c r="AG85" s="232"/>
      <c r="AH85" s="232"/>
      <c r="AI85" s="232" t="s">
        <v>330</v>
      </c>
      <c r="AJ85" s="232"/>
      <c r="AK85" s="232"/>
      <c r="AL85" s="232"/>
      <c r="AM85" s="232" t="s">
        <v>427</v>
      </c>
      <c r="AN85" s="232"/>
      <c r="AO85" s="232"/>
      <c r="AP85" s="232"/>
      <c r="AQ85" s="143" t="s">
        <v>184</v>
      </c>
      <c r="AR85" s="118"/>
      <c r="AS85" s="118"/>
      <c r="AT85" s="119"/>
      <c r="AU85" s="523" t="s">
        <v>133</v>
      </c>
      <c r="AV85" s="523"/>
      <c r="AW85" s="523"/>
      <c r="AX85" s="524"/>
      <c r="AY85">
        <f t="shared" si="10"/>
        <v>0</v>
      </c>
      <c r="AZ85" s="10"/>
      <c r="BA85" s="10"/>
      <c r="BB85" s="10"/>
      <c r="BC85" s="10"/>
    </row>
    <row r="86" spans="1:60" ht="18.75" hidden="1" customHeight="1" x14ac:dyDescent="0.15">
      <c r="A86" s="861"/>
      <c r="B86" s="415"/>
      <c r="C86" s="415"/>
      <c r="D86" s="415"/>
      <c r="E86" s="415"/>
      <c r="F86" s="416"/>
      <c r="G86" s="404"/>
      <c r="H86" s="383"/>
      <c r="I86" s="383"/>
      <c r="J86" s="383"/>
      <c r="K86" s="383"/>
      <c r="L86" s="383"/>
      <c r="M86" s="383"/>
      <c r="N86" s="383"/>
      <c r="O86" s="405"/>
      <c r="P86" s="422"/>
      <c r="Q86" s="383"/>
      <c r="R86" s="383"/>
      <c r="S86" s="383"/>
      <c r="T86" s="383"/>
      <c r="U86" s="383"/>
      <c r="V86" s="383"/>
      <c r="W86" s="383"/>
      <c r="X86" s="405"/>
      <c r="Y86" s="150"/>
      <c r="Z86" s="151"/>
      <c r="AA86" s="152"/>
      <c r="AB86" s="398"/>
      <c r="AC86" s="399"/>
      <c r="AD86" s="400"/>
      <c r="AE86" s="232"/>
      <c r="AF86" s="232"/>
      <c r="AG86" s="232"/>
      <c r="AH86" s="232"/>
      <c r="AI86" s="232"/>
      <c r="AJ86" s="232"/>
      <c r="AK86" s="232"/>
      <c r="AL86" s="232"/>
      <c r="AM86" s="232"/>
      <c r="AN86" s="232"/>
      <c r="AO86" s="232"/>
      <c r="AP86" s="232"/>
      <c r="AQ86" s="184"/>
      <c r="AR86" s="185"/>
      <c r="AS86" s="121" t="s">
        <v>185</v>
      </c>
      <c r="AT86" s="122"/>
      <c r="AU86" s="185"/>
      <c r="AV86" s="185"/>
      <c r="AW86" s="383" t="s">
        <v>175</v>
      </c>
      <c r="AX86" s="384"/>
      <c r="AY86">
        <f t="shared" si="10"/>
        <v>0</v>
      </c>
      <c r="AZ86" s="10"/>
      <c r="BA86" s="10"/>
      <c r="BB86" s="10"/>
      <c r="BC86" s="10"/>
      <c r="BD86" s="10"/>
      <c r="BE86" s="10"/>
      <c r="BF86" s="10"/>
      <c r="BG86" s="10"/>
      <c r="BH86" s="10"/>
    </row>
    <row r="87" spans="1:60" ht="23.25" hidden="1" customHeight="1" x14ac:dyDescent="0.15">
      <c r="A87" s="861"/>
      <c r="B87" s="415"/>
      <c r="C87" s="415"/>
      <c r="D87" s="415"/>
      <c r="E87" s="415"/>
      <c r="F87" s="416"/>
      <c r="G87" s="92"/>
      <c r="H87" s="93"/>
      <c r="I87" s="93"/>
      <c r="J87" s="93"/>
      <c r="K87" s="93"/>
      <c r="L87" s="93"/>
      <c r="M87" s="93"/>
      <c r="N87" s="93"/>
      <c r="O87" s="94"/>
      <c r="P87" s="93"/>
      <c r="Q87" s="504"/>
      <c r="R87" s="504"/>
      <c r="S87" s="504"/>
      <c r="T87" s="504"/>
      <c r="U87" s="504"/>
      <c r="V87" s="504"/>
      <c r="W87" s="504"/>
      <c r="X87" s="505"/>
      <c r="Y87" s="551" t="s">
        <v>61</v>
      </c>
      <c r="Z87" s="552"/>
      <c r="AA87" s="553"/>
      <c r="AB87" s="451"/>
      <c r="AC87" s="451"/>
      <c r="AD87" s="451"/>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61"/>
      <c r="B88" s="415"/>
      <c r="C88" s="415"/>
      <c r="D88" s="415"/>
      <c r="E88" s="415"/>
      <c r="F88" s="416"/>
      <c r="G88" s="95"/>
      <c r="H88" s="96"/>
      <c r="I88" s="96"/>
      <c r="J88" s="96"/>
      <c r="K88" s="96"/>
      <c r="L88" s="96"/>
      <c r="M88" s="96"/>
      <c r="N88" s="96"/>
      <c r="O88" s="97"/>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61"/>
      <c r="B89" s="519"/>
      <c r="C89" s="519"/>
      <c r="D89" s="519"/>
      <c r="E89" s="519"/>
      <c r="F89" s="520"/>
      <c r="G89" s="98"/>
      <c r="H89" s="99"/>
      <c r="I89" s="99"/>
      <c r="J89" s="99"/>
      <c r="K89" s="99"/>
      <c r="L89" s="99"/>
      <c r="M89" s="99"/>
      <c r="N89" s="99"/>
      <c r="O89" s="100"/>
      <c r="P89" s="162"/>
      <c r="Q89" s="162"/>
      <c r="R89" s="162"/>
      <c r="S89" s="162"/>
      <c r="T89" s="162"/>
      <c r="U89" s="162"/>
      <c r="V89" s="162"/>
      <c r="W89" s="162"/>
      <c r="X89" s="550"/>
      <c r="Y89" s="448" t="s">
        <v>13</v>
      </c>
      <c r="Z89" s="449"/>
      <c r="AA89" s="450"/>
      <c r="AB89" s="584" t="s">
        <v>14</v>
      </c>
      <c r="AC89" s="584"/>
      <c r="AD89" s="584"/>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61"/>
      <c r="B90" s="415" t="s">
        <v>144</v>
      </c>
      <c r="C90" s="415"/>
      <c r="D90" s="415"/>
      <c r="E90" s="415"/>
      <c r="F90" s="416"/>
      <c r="G90" s="502" t="s">
        <v>60</v>
      </c>
      <c r="H90" s="420"/>
      <c r="I90" s="420"/>
      <c r="J90" s="420"/>
      <c r="K90" s="420"/>
      <c r="L90" s="420"/>
      <c r="M90" s="420"/>
      <c r="N90" s="420"/>
      <c r="O90" s="503"/>
      <c r="P90" s="419" t="s">
        <v>62</v>
      </c>
      <c r="Q90" s="420"/>
      <c r="R90" s="420"/>
      <c r="S90" s="420"/>
      <c r="T90" s="420"/>
      <c r="U90" s="420"/>
      <c r="V90" s="420"/>
      <c r="W90" s="420"/>
      <c r="X90" s="503"/>
      <c r="Y90" s="150"/>
      <c r="Z90" s="151"/>
      <c r="AA90" s="152"/>
      <c r="AB90" s="547" t="s">
        <v>11</v>
      </c>
      <c r="AC90" s="548"/>
      <c r="AD90" s="549"/>
      <c r="AE90" s="232" t="s">
        <v>308</v>
      </c>
      <c r="AF90" s="232"/>
      <c r="AG90" s="232"/>
      <c r="AH90" s="232"/>
      <c r="AI90" s="232" t="s">
        <v>330</v>
      </c>
      <c r="AJ90" s="232"/>
      <c r="AK90" s="232"/>
      <c r="AL90" s="232"/>
      <c r="AM90" s="232" t="s">
        <v>427</v>
      </c>
      <c r="AN90" s="232"/>
      <c r="AO90" s="232"/>
      <c r="AP90" s="232"/>
      <c r="AQ90" s="143" t="s">
        <v>184</v>
      </c>
      <c r="AR90" s="118"/>
      <c r="AS90" s="118"/>
      <c r="AT90" s="119"/>
      <c r="AU90" s="523" t="s">
        <v>133</v>
      </c>
      <c r="AV90" s="523"/>
      <c r="AW90" s="523"/>
      <c r="AX90" s="524"/>
      <c r="AY90">
        <f>COUNTA($G$92)</f>
        <v>0</v>
      </c>
    </row>
    <row r="91" spans="1:60" ht="18.75" hidden="1" customHeight="1" x14ac:dyDescent="0.15">
      <c r="A91" s="861"/>
      <c r="B91" s="415"/>
      <c r="C91" s="415"/>
      <c r="D91" s="415"/>
      <c r="E91" s="415"/>
      <c r="F91" s="416"/>
      <c r="G91" s="404"/>
      <c r="H91" s="383"/>
      <c r="I91" s="383"/>
      <c r="J91" s="383"/>
      <c r="K91" s="383"/>
      <c r="L91" s="383"/>
      <c r="M91" s="383"/>
      <c r="N91" s="383"/>
      <c r="O91" s="405"/>
      <c r="P91" s="422"/>
      <c r="Q91" s="383"/>
      <c r="R91" s="383"/>
      <c r="S91" s="383"/>
      <c r="T91" s="383"/>
      <c r="U91" s="383"/>
      <c r="V91" s="383"/>
      <c r="W91" s="383"/>
      <c r="X91" s="405"/>
      <c r="Y91" s="150"/>
      <c r="Z91" s="151"/>
      <c r="AA91" s="152"/>
      <c r="AB91" s="398"/>
      <c r="AC91" s="399"/>
      <c r="AD91" s="400"/>
      <c r="AE91" s="232"/>
      <c r="AF91" s="232"/>
      <c r="AG91" s="232"/>
      <c r="AH91" s="232"/>
      <c r="AI91" s="232"/>
      <c r="AJ91" s="232"/>
      <c r="AK91" s="232"/>
      <c r="AL91" s="232"/>
      <c r="AM91" s="232"/>
      <c r="AN91" s="232"/>
      <c r="AO91" s="232"/>
      <c r="AP91" s="232"/>
      <c r="AQ91" s="184"/>
      <c r="AR91" s="185"/>
      <c r="AS91" s="121" t="s">
        <v>185</v>
      </c>
      <c r="AT91" s="122"/>
      <c r="AU91" s="185"/>
      <c r="AV91" s="185"/>
      <c r="AW91" s="383" t="s">
        <v>175</v>
      </c>
      <c r="AX91" s="384"/>
      <c r="AY91">
        <f>$AY$90</f>
        <v>0</v>
      </c>
      <c r="AZ91" s="10"/>
      <c r="BA91" s="10"/>
      <c r="BB91" s="10"/>
      <c r="BC91" s="10"/>
    </row>
    <row r="92" spans="1:60" ht="23.25" hidden="1" customHeight="1" x14ac:dyDescent="0.15">
      <c r="A92" s="861"/>
      <c r="B92" s="415"/>
      <c r="C92" s="415"/>
      <c r="D92" s="415"/>
      <c r="E92" s="415"/>
      <c r="F92" s="416"/>
      <c r="G92" s="92"/>
      <c r="H92" s="93"/>
      <c r="I92" s="93"/>
      <c r="J92" s="93"/>
      <c r="K92" s="93"/>
      <c r="L92" s="93"/>
      <c r="M92" s="93"/>
      <c r="N92" s="93"/>
      <c r="O92" s="94"/>
      <c r="P92" s="93"/>
      <c r="Q92" s="504"/>
      <c r="R92" s="504"/>
      <c r="S92" s="504"/>
      <c r="T92" s="504"/>
      <c r="U92" s="504"/>
      <c r="V92" s="504"/>
      <c r="W92" s="504"/>
      <c r="X92" s="505"/>
      <c r="Y92" s="551" t="s">
        <v>61</v>
      </c>
      <c r="Z92" s="552"/>
      <c r="AA92" s="553"/>
      <c r="AB92" s="451"/>
      <c r="AC92" s="451"/>
      <c r="AD92" s="451"/>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61"/>
      <c r="B93" s="415"/>
      <c r="C93" s="415"/>
      <c r="D93" s="415"/>
      <c r="E93" s="415"/>
      <c r="F93" s="416"/>
      <c r="G93" s="95"/>
      <c r="H93" s="96"/>
      <c r="I93" s="96"/>
      <c r="J93" s="96"/>
      <c r="K93" s="96"/>
      <c r="L93" s="96"/>
      <c r="M93" s="96"/>
      <c r="N93" s="96"/>
      <c r="O93" s="97"/>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61"/>
      <c r="B94" s="519"/>
      <c r="C94" s="519"/>
      <c r="D94" s="519"/>
      <c r="E94" s="519"/>
      <c r="F94" s="520"/>
      <c r="G94" s="98"/>
      <c r="H94" s="99"/>
      <c r="I94" s="99"/>
      <c r="J94" s="99"/>
      <c r="K94" s="99"/>
      <c r="L94" s="99"/>
      <c r="M94" s="99"/>
      <c r="N94" s="99"/>
      <c r="O94" s="100"/>
      <c r="P94" s="162"/>
      <c r="Q94" s="162"/>
      <c r="R94" s="162"/>
      <c r="S94" s="162"/>
      <c r="T94" s="162"/>
      <c r="U94" s="162"/>
      <c r="V94" s="162"/>
      <c r="W94" s="162"/>
      <c r="X94" s="550"/>
      <c r="Y94" s="448" t="s">
        <v>13</v>
      </c>
      <c r="Z94" s="449"/>
      <c r="AA94" s="450"/>
      <c r="AB94" s="584" t="s">
        <v>14</v>
      </c>
      <c r="AC94" s="584"/>
      <c r="AD94" s="584"/>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61"/>
      <c r="B95" s="415" t="s">
        <v>144</v>
      </c>
      <c r="C95" s="415"/>
      <c r="D95" s="415"/>
      <c r="E95" s="415"/>
      <c r="F95" s="416"/>
      <c r="G95" s="502" t="s">
        <v>60</v>
      </c>
      <c r="H95" s="420"/>
      <c r="I95" s="420"/>
      <c r="J95" s="420"/>
      <c r="K95" s="420"/>
      <c r="L95" s="420"/>
      <c r="M95" s="420"/>
      <c r="N95" s="420"/>
      <c r="O95" s="503"/>
      <c r="P95" s="419" t="s">
        <v>62</v>
      </c>
      <c r="Q95" s="420"/>
      <c r="R95" s="420"/>
      <c r="S95" s="420"/>
      <c r="T95" s="420"/>
      <c r="U95" s="420"/>
      <c r="V95" s="420"/>
      <c r="W95" s="420"/>
      <c r="X95" s="503"/>
      <c r="Y95" s="150"/>
      <c r="Z95" s="151"/>
      <c r="AA95" s="152"/>
      <c r="AB95" s="547" t="s">
        <v>11</v>
      </c>
      <c r="AC95" s="548"/>
      <c r="AD95" s="549"/>
      <c r="AE95" s="232" t="s">
        <v>308</v>
      </c>
      <c r="AF95" s="232"/>
      <c r="AG95" s="232"/>
      <c r="AH95" s="232"/>
      <c r="AI95" s="232" t="s">
        <v>330</v>
      </c>
      <c r="AJ95" s="232"/>
      <c r="AK95" s="232"/>
      <c r="AL95" s="232"/>
      <c r="AM95" s="232" t="s">
        <v>427</v>
      </c>
      <c r="AN95" s="232"/>
      <c r="AO95" s="232"/>
      <c r="AP95" s="232"/>
      <c r="AQ95" s="143" t="s">
        <v>184</v>
      </c>
      <c r="AR95" s="118"/>
      <c r="AS95" s="118"/>
      <c r="AT95" s="119"/>
      <c r="AU95" s="523" t="s">
        <v>133</v>
      </c>
      <c r="AV95" s="523"/>
      <c r="AW95" s="523"/>
      <c r="AX95" s="524"/>
      <c r="AY95">
        <f>COUNTA($G$97)</f>
        <v>0</v>
      </c>
      <c r="AZ95" s="10"/>
      <c r="BA95" s="10"/>
      <c r="BB95" s="10"/>
      <c r="BC95" s="10"/>
      <c r="BD95" s="10"/>
      <c r="BE95" s="10"/>
      <c r="BF95" s="10"/>
      <c r="BG95" s="10"/>
      <c r="BH95" s="10"/>
    </row>
    <row r="96" spans="1:60" ht="18.75" hidden="1" customHeight="1" x14ac:dyDescent="0.15">
      <c r="A96" s="861"/>
      <c r="B96" s="415"/>
      <c r="C96" s="415"/>
      <c r="D96" s="415"/>
      <c r="E96" s="415"/>
      <c r="F96" s="416"/>
      <c r="G96" s="404"/>
      <c r="H96" s="383"/>
      <c r="I96" s="383"/>
      <c r="J96" s="383"/>
      <c r="K96" s="383"/>
      <c r="L96" s="383"/>
      <c r="M96" s="383"/>
      <c r="N96" s="383"/>
      <c r="O96" s="405"/>
      <c r="P96" s="422"/>
      <c r="Q96" s="383"/>
      <c r="R96" s="383"/>
      <c r="S96" s="383"/>
      <c r="T96" s="383"/>
      <c r="U96" s="383"/>
      <c r="V96" s="383"/>
      <c r="W96" s="383"/>
      <c r="X96" s="405"/>
      <c r="Y96" s="150"/>
      <c r="Z96" s="151"/>
      <c r="AA96" s="152"/>
      <c r="AB96" s="398"/>
      <c r="AC96" s="399"/>
      <c r="AD96" s="400"/>
      <c r="AE96" s="232"/>
      <c r="AF96" s="232"/>
      <c r="AG96" s="232"/>
      <c r="AH96" s="232"/>
      <c r="AI96" s="232"/>
      <c r="AJ96" s="232"/>
      <c r="AK96" s="232"/>
      <c r="AL96" s="232"/>
      <c r="AM96" s="232"/>
      <c r="AN96" s="232"/>
      <c r="AO96" s="232"/>
      <c r="AP96" s="232"/>
      <c r="AQ96" s="184"/>
      <c r="AR96" s="185"/>
      <c r="AS96" s="121" t="s">
        <v>185</v>
      </c>
      <c r="AT96" s="122"/>
      <c r="AU96" s="185"/>
      <c r="AV96" s="185"/>
      <c r="AW96" s="383" t="s">
        <v>175</v>
      </c>
      <c r="AX96" s="384"/>
      <c r="AY96">
        <f>$AY$95</f>
        <v>0</v>
      </c>
    </row>
    <row r="97" spans="1:60" ht="23.25" hidden="1" customHeight="1" x14ac:dyDescent="0.15">
      <c r="A97" s="861"/>
      <c r="B97" s="415"/>
      <c r="C97" s="415"/>
      <c r="D97" s="415"/>
      <c r="E97" s="415"/>
      <c r="F97" s="416"/>
      <c r="G97" s="92"/>
      <c r="H97" s="93"/>
      <c r="I97" s="93"/>
      <c r="J97" s="93"/>
      <c r="K97" s="93"/>
      <c r="L97" s="93"/>
      <c r="M97" s="93"/>
      <c r="N97" s="93"/>
      <c r="O97" s="94"/>
      <c r="P97" s="93"/>
      <c r="Q97" s="504"/>
      <c r="R97" s="504"/>
      <c r="S97" s="504"/>
      <c r="T97" s="504"/>
      <c r="U97" s="504"/>
      <c r="V97" s="504"/>
      <c r="W97" s="504"/>
      <c r="X97" s="505"/>
      <c r="Y97" s="551" t="s">
        <v>61</v>
      </c>
      <c r="Z97" s="552"/>
      <c r="AA97" s="553"/>
      <c r="AB97" s="458"/>
      <c r="AC97" s="459"/>
      <c r="AD97" s="460"/>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61"/>
      <c r="B98" s="415"/>
      <c r="C98" s="415"/>
      <c r="D98" s="415"/>
      <c r="E98" s="415"/>
      <c r="F98" s="416"/>
      <c r="G98" s="95"/>
      <c r="H98" s="96"/>
      <c r="I98" s="96"/>
      <c r="J98" s="96"/>
      <c r="K98" s="96"/>
      <c r="L98" s="96"/>
      <c r="M98" s="96"/>
      <c r="N98" s="96"/>
      <c r="O98" s="97"/>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62"/>
      <c r="B99" s="417"/>
      <c r="C99" s="417"/>
      <c r="D99" s="417"/>
      <c r="E99" s="417"/>
      <c r="F99" s="418"/>
      <c r="G99" s="570"/>
      <c r="H99" s="201"/>
      <c r="I99" s="201"/>
      <c r="J99" s="201"/>
      <c r="K99" s="201"/>
      <c r="L99" s="201"/>
      <c r="M99" s="201"/>
      <c r="N99" s="201"/>
      <c r="O99" s="571"/>
      <c r="P99" s="508"/>
      <c r="Q99" s="508"/>
      <c r="R99" s="508"/>
      <c r="S99" s="508"/>
      <c r="T99" s="508"/>
      <c r="U99" s="508"/>
      <c r="V99" s="508"/>
      <c r="W99" s="508"/>
      <c r="X99" s="509"/>
      <c r="Y99" s="891" t="s">
        <v>13</v>
      </c>
      <c r="Z99" s="892"/>
      <c r="AA99" s="893"/>
      <c r="AB99" s="888" t="s">
        <v>14</v>
      </c>
      <c r="AC99" s="889"/>
      <c r="AD99" s="890"/>
      <c r="AE99" s="510"/>
      <c r="AF99" s="511"/>
      <c r="AG99" s="511"/>
      <c r="AH99" s="512"/>
      <c r="AI99" s="510"/>
      <c r="AJ99" s="511"/>
      <c r="AK99" s="511"/>
      <c r="AL99" s="512"/>
      <c r="AM99" s="510"/>
      <c r="AN99" s="511"/>
      <c r="AO99" s="511"/>
      <c r="AP99" s="511"/>
      <c r="AQ99" s="525"/>
      <c r="AR99" s="526"/>
      <c r="AS99" s="526"/>
      <c r="AT99" s="527"/>
      <c r="AU99" s="511"/>
      <c r="AV99" s="511"/>
      <c r="AW99" s="511"/>
      <c r="AX99" s="528"/>
      <c r="AY99">
        <f t="shared" si="12"/>
        <v>0</v>
      </c>
    </row>
    <row r="100" spans="1:60" ht="31.5" customHeight="1" x14ac:dyDescent="0.15">
      <c r="A100" s="491" t="s">
        <v>272</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50"/>
      <c r="Z100" s="851"/>
      <c r="AA100" s="852"/>
      <c r="AB100" s="471" t="s">
        <v>11</v>
      </c>
      <c r="AC100" s="471"/>
      <c r="AD100" s="471"/>
      <c r="AE100" s="529" t="s">
        <v>308</v>
      </c>
      <c r="AF100" s="530"/>
      <c r="AG100" s="530"/>
      <c r="AH100" s="531"/>
      <c r="AI100" s="529" t="s">
        <v>330</v>
      </c>
      <c r="AJ100" s="530"/>
      <c r="AK100" s="530"/>
      <c r="AL100" s="531"/>
      <c r="AM100" s="529" t="s">
        <v>427</v>
      </c>
      <c r="AN100" s="530"/>
      <c r="AO100" s="530"/>
      <c r="AP100" s="531"/>
      <c r="AQ100" s="302" t="s">
        <v>335</v>
      </c>
      <c r="AR100" s="303"/>
      <c r="AS100" s="303"/>
      <c r="AT100" s="304"/>
      <c r="AU100" s="302" t="s">
        <v>459</v>
      </c>
      <c r="AV100" s="303"/>
      <c r="AW100" s="303"/>
      <c r="AX100" s="305"/>
    </row>
    <row r="101" spans="1:60" ht="23.25" customHeight="1" x14ac:dyDescent="0.15">
      <c r="A101" s="409"/>
      <c r="B101" s="410"/>
      <c r="C101" s="410"/>
      <c r="D101" s="410"/>
      <c r="E101" s="410"/>
      <c r="F101" s="411"/>
      <c r="G101" s="93" t="s">
        <v>641</v>
      </c>
      <c r="H101" s="93"/>
      <c r="I101" s="93"/>
      <c r="J101" s="93"/>
      <c r="K101" s="93"/>
      <c r="L101" s="93"/>
      <c r="M101" s="93"/>
      <c r="N101" s="93"/>
      <c r="O101" s="93"/>
      <c r="P101" s="93"/>
      <c r="Q101" s="93"/>
      <c r="R101" s="93"/>
      <c r="S101" s="93"/>
      <c r="T101" s="93"/>
      <c r="U101" s="93"/>
      <c r="V101" s="93"/>
      <c r="W101" s="93"/>
      <c r="X101" s="94"/>
      <c r="Y101" s="532" t="s">
        <v>54</v>
      </c>
      <c r="Z101" s="533"/>
      <c r="AA101" s="534"/>
      <c r="AB101" s="451" t="s">
        <v>642</v>
      </c>
      <c r="AC101" s="451"/>
      <c r="AD101" s="451"/>
      <c r="AE101" s="267">
        <v>22</v>
      </c>
      <c r="AF101" s="267"/>
      <c r="AG101" s="267"/>
      <c r="AH101" s="267"/>
      <c r="AI101" s="267">
        <v>31</v>
      </c>
      <c r="AJ101" s="267"/>
      <c r="AK101" s="267"/>
      <c r="AL101" s="267"/>
      <c r="AM101" s="267">
        <v>35</v>
      </c>
      <c r="AN101" s="267"/>
      <c r="AO101" s="267"/>
      <c r="AP101" s="267"/>
      <c r="AQ101" s="267" t="s">
        <v>659</v>
      </c>
      <c r="AR101" s="267"/>
      <c r="AS101" s="267"/>
      <c r="AT101" s="267"/>
      <c r="AU101" s="203"/>
      <c r="AV101" s="204"/>
      <c r="AW101" s="204"/>
      <c r="AX101" s="206"/>
    </row>
    <row r="102" spans="1:60" ht="23.25" customHeight="1" x14ac:dyDescent="0.15">
      <c r="A102" s="412"/>
      <c r="B102" s="413"/>
      <c r="C102" s="413"/>
      <c r="D102" s="413"/>
      <c r="E102" s="413"/>
      <c r="F102" s="414"/>
      <c r="G102" s="99"/>
      <c r="H102" s="99"/>
      <c r="I102" s="99"/>
      <c r="J102" s="99"/>
      <c r="K102" s="99"/>
      <c r="L102" s="99"/>
      <c r="M102" s="99"/>
      <c r="N102" s="99"/>
      <c r="O102" s="99"/>
      <c r="P102" s="99"/>
      <c r="Q102" s="99"/>
      <c r="R102" s="99"/>
      <c r="S102" s="99"/>
      <c r="T102" s="99"/>
      <c r="U102" s="99"/>
      <c r="V102" s="99"/>
      <c r="W102" s="99"/>
      <c r="X102" s="100"/>
      <c r="Y102" s="434" t="s">
        <v>55</v>
      </c>
      <c r="Z102" s="435"/>
      <c r="AA102" s="436"/>
      <c r="AB102" s="451" t="s">
        <v>642</v>
      </c>
      <c r="AC102" s="451"/>
      <c r="AD102" s="451"/>
      <c r="AE102" s="267">
        <v>37</v>
      </c>
      <c r="AF102" s="267"/>
      <c r="AG102" s="267"/>
      <c r="AH102" s="267"/>
      <c r="AI102" s="267">
        <v>34</v>
      </c>
      <c r="AJ102" s="267"/>
      <c r="AK102" s="267"/>
      <c r="AL102" s="267"/>
      <c r="AM102" s="267">
        <v>46</v>
      </c>
      <c r="AN102" s="267"/>
      <c r="AO102" s="267"/>
      <c r="AP102" s="267"/>
      <c r="AQ102" s="267">
        <v>30</v>
      </c>
      <c r="AR102" s="267"/>
      <c r="AS102" s="267"/>
      <c r="AT102" s="267"/>
      <c r="AU102" s="210">
        <v>30</v>
      </c>
      <c r="AV102" s="211"/>
      <c r="AW102" s="211"/>
      <c r="AX102" s="306"/>
    </row>
    <row r="103" spans="1:60" ht="31.5" hidden="1" customHeight="1" x14ac:dyDescent="0.15">
      <c r="A103" s="406" t="s">
        <v>272</v>
      </c>
      <c r="B103" s="407"/>
      <c r="C103" s="407"/>
      <c r="D103" s="407"/>
      <c r="E103" s="407"/>
      <c r="F103" s="408"/>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37" t="s">
        <v>11</v>
      </c>
      <c r="AC103" s="432"/>
      <c r="AD103" s="433"/>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9"/>
      <c r="B104" s="410"/>
      <c r="C104" s="410"/>
      <c r="D104" s="410"/>
      <c r="E104" s="410"/>
      <c r="F104" s="411"/>
      <c r="G104" s="93"/>
      <c r="H104" s="93"/>
      <c r="I104" s="93"/>
      <c r="J104" s="93"/>
      <c r="K104" s="93"/>
      <c r="L104" s="93"/>
      <c r="M104" s="93"/>
      <c r="N104" s="93"/>
      <c r="O104" s="93"/>
      <c r="P104" s="93"/>
      <c r="Q104" s="93"/>
      <c r="R104" s="93"/>
      <c r="S104" s="93"/>
      <c r="T104" s="93"/>
      <c r="U104" s="93"/>
      <c r="V104" s="93"/>
      <c r="W104" s="93"/>
      <c r="X104" s="94"/>
      <c r="Y104" s="455" t="s">
        <v>54</v>
      </c>
      <c r="Z104" s="456"/>
      <c r="AA104" s="457"/>
      <c r="AB104" s="535"/>
      <c r="AC104" s="536"/>
      <c r="AD104" s="53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2"/>
      <c r="B105" s="413"/>
      <c r="C105" s="413"/>
      <c r="D105" s="413"/>
      <c r="E105" s="413"/>
      <c r="F105" s="414"/>
      <c r="G105" s="99"/>
      <c r="H105" s="99"/>
      <c r="I105" s="99"/>
      <c r="J105" s="99"/>
      <c r="K105" s="99"/>
      <c r="L105" s="99"/>
      <c r="M105" s="99"/>
      <c r="N105" s="99"/>
      <c r="O105" s="99"/>
      <c r="P105" s="99"/>
      <c r="Q105" s="99"/>
      <c r="R105" s="99"/>
      <c r="S105" s="99"/>
      <c r="T105" s="99"/>
      <c r="U105" s="99"/>
      <c r="V105" s="99"/>
      <c r="W105" s="99"/>
      <c r="X105" s="100"/>
      <c r="Y105" s="434" t="s">
        <v>55</v>
      </c>
      <c r="Z105" s="538"/>
      <c r="AA105" s="539"/>
      <c r="AB105" s="458"/>
      <c r="AC105" s="459"/>
      <c r="AD105" s="460"/>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6" t="s">
        <v>272</v>
      </c>
      <c r="B106" s="407"/>
      <c r="C106" s="407"/>
      <c r="D106" s="407"/>
      <c r="E106" s="407"/>
      <c r="F106" s="408"/>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37" t="s">
        <v>11</v>
      </c>
      <c r="AC106" s="432"/>
      <c r="AD106" s="433"/>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9"/>
      <c r="B107" s="410"/>
      <c r="C107" s="410"/>
      <c r="D107" s="410"/>
      <c r="E107" s="410"/>
      <c r="F107" s="411"/>
      <c r="G107" s="93"/>
      <c r="H107" s="93"/>
      <c r="I107" s="93"/>
      <c r="J107" s="93"/>
      <c r="K107" s="93"/>
      <c r="L107" s="93"/>
      <c r="M107" s="93"/>
      <c r="N107" s="93"/>
      <c r="O107" s="93"/>
      <c r="P107" s="93"/>
      <c r="Q107" s="93"/>
      <c r="R107" s="93"/>
      <c r="S107" s="93"/>
      <c r="T107" s="93"/>
      <c r="U107" s="93"/>
      <c r="V107" s="93"/>
      <c r="W107" s="93"/>
      <c r="X107" s="94"/>
      <c r="Y107" s="455" t="s">
        <v>54</v>
      </c>
      <c r="Z107" s="456"/>
      <c r="AA107" s="457"/>
      <c r="AB107" s="535"/>
      <c r="AC107" s="536"/>
      <c r="AD107" s="53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2"/>
      <c r="B108" s="413"/>
      <c r="C108" s="413"/>
      <c r="D108" s="413"/>
      <c r="E108" s="413"/>
      <c r="F108" s="414"/>
      <c r="G108" s="99"/>
      <c r="H108" s="99"/>
      <c r="I108" s="99"/>
      <c r="J108" s="99"/>
      <c r="K108" s="99"/>
      <c r="L108" s="99"/>
      <c r="M108" s="99"/>
      <c r="N108" s="99"/>
      <c r="O108" s="99"/>
      <c r="P108" s="99"/>
      <c r="Q108" s="99"/>
      <c r="R108" s="99"/>
      <c r="S108" s="99"/>
      <c r="T108" s="99"/>
      <c r="U108" s="99"/>
      <c r="V108" s="99"/>
      <c r="W108" s="99"/>
      <c r="X108" s="100"/>
      <c r="Y108" s="434" t="s">
        <v>55</v>
      </c>
      <c r="Z108" s="538"/>
      <c r="AA108" s="539"/>
      <c r="AB108" s="458"/>
      <c r="AC108" s="459"/>
      <c r="AD108" s="460"/>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6" t="s">
        <v>272</v>
      </c>
      <c r="B109" s="407"/>
      <c r="C109" s="407"/>
      <c r="D109" s="407"/>
      <c r="E109" s="407"/>
      <c r="F109" s="408"/>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37" t="s">
        <v>11</v>
      </c>
      <c r="AC109" s="432"/>
      <c r="AD109" s="433"/>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9"/>
      <c r="B110" s="410"/>
      <c r="C110" s="410"/>
      <c r="D110" s="410"/>
      <c r="E110" s="410"/>
      <c r="F110" s="411"/>
      <c r="G110" s="93"/>
      <c r="H110" s="93"/>
      <c r="I110" s="93"/>
      <c r="J110" s="93"/>
      <c r="K110" s="93"/>
      <c r="L110" s="93"/>
      <c r="M110" s="93"/>
      <c r="N110" s="93"/>
      <c r="O110" s="93"/>
      <c r="P110" s="93"/>
      <c r="Q110" s="93"/>
      <c r="R110" s="93"/>
      <c r="S110" s="93"/>
      <c r="T110" s="93"/>
      <c r="U110" s="93"/>
      <c r="V110" s="93"/>
      <c r="W110" s="93"/>
      <c r="X110" s="94"/>
      <c r="Y110" s="455" t="s">
        <v>54</v>
      </c>
      <c r="Z110" s="456"/>
      <c r="AA110" s="457"/>
      <c r="AB110" s="535"/>
      <c r="AC110" s="536"/>
      <c r="AD110" s="53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2"/>
      <c r="B111" s="413"/>
      <c r="C111" s="413"/>
      <c r="D111" s="413"/>
      <c r="E111" s="413"/>
      <c r="F111" s="414"/>
      <c r="G111" s="99"/>
      <c r="H111" s="99"/>
      <c r="I111" s="99"/>
      <c r="J111" s="99"/>
      <c r="K111" s="99"/>
      <c r="L111" s="99"/>
      <c r="M111" s="99"/>
      <c r="N111" s="99"/>
      <c r="O111" s="99"/>
      <c r="P111" s="99"/>
      <c r="Q111" s="99"/>
      <c r="R111" s="99"/>
      <c r="S111" s="99"/>
      <c r="T111" s="99"/>
      <c r="U111" s="99"/>
      <c r="V111" s="99"/>
      <c r="W111" s="99"/>
      <c r="X111" s="100"/>
      <c r="Y111" s="434" t="s">
        <v>55</v>
      </c>
      <c r="Z111" s="538"/>
      <c r="AA111" s="539"/>
      <c r="AB111" s="458"/>
      <c r="AC111" s="459"/>
      <c r="AD111" s="460"/>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6" t="s">
        <v>272</v>
      </c>
      <c r="B112" s="407"/>
      <c r="C112" s="407"/>
      <c r="D112" s="407"/>
      <c r="E112" s="407"/>
      <c r="F112" s="408"/>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37" t="s">
        <v>11</v>
      </c>
      <c r="AC112" s="432"/>
      <c r="AD112" s="433"/>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9"/>
      <c r="B113" s="410"/>
      <c r="C113" s="410"/>
      <c r="D113" s="410"/>
      <c r="E113" s="410"/>
      <c r="F113" s="411"/>
      <c r="G113" s="93"/>
      <c r="H113" s="93"/>
      <c r="I113" s="93"/>
      <c r="J113" s="93"/>
      <c r="K113" s="93"/>
      <c r="L113" s="93"/>
      <c r="M113" s="93"/>
      <c r="N113" s="93"/>
      <c r="O113" s="93"/>
      <c r="P113" s="93"/>
      <c r="Q113" s="93"/>
      <c r="R113" s="93"/>
      <c r="S113" s="93"/>
      <c r="T113" s="93"/>
      <c r="U113" s="93"/>
      <c r="V113" s="93"/>
      <c r="W113" s="93"/>
      <c r="X113" s="94"/>
      <c r="Y113" s="455" t="s">
        <v>54</v>
      </c>
      <c r="Z113" s="456"/>
      <c r="AA113" s="457"/>
      <c r="AB113" s="535"/>
      <c r="AC113" s="536"/>
      <c r="AD113" s="537"/>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2"/>
      <c r="B114" s="413"/>
      <c r="C114" s="413"/>
      <c r="D114" s="413"/>
      <c r="E114" s="413"/>
      <c r="F114" s="414"/>
      <c r="G114" s="99"/>
      <c r="H114" s="99"/>
      <c r="I114" s="99"/>
      <c r="J114" s="99"/>
      <c r="K114" s="99"/>
      <c r="L114" s="99"/>
      <c r="M114" s="99"/>
      <c r="N114" s="99"/>
      <c r="O114" s="99"/>
      <c r="P114" s="99"/>
      <c r="Q114" s="99"/>
      <c r="R114" s="99"/>
      <c r="S114" s="99"/>
      <c r="T114" s="99"/>
      <c r="U114" s="99"/>
      <c r="V114" s="99"/>
      <c r="W114" s="99"/>
      <c r="X114" s="100"/>
      <c r="Y114" s="434" t="s">
        <v>55</v>
      </c>
      <c r="Z114" s="538"/>
      <c r="AA114" s="539"/>
      <c r="AB114" s="458"/>
      <c r="AC114" s="459"/>
      <c r="AD114" s="460"/>
      <c r="AE114" s="540"/>
      <c r="AF114" s="540"/>
      <c r="AG114" s="540"/>
      <c r="AH114" s="540"/>
      <c r="AI114" s="540"/>
      <c r="AJ114" s="540"/>
      <c r="AK114" s="540"/>
      <c r="AL114" s="540"/>
      <c r="AM114" s="540"/>
      <c r="AN114" s="540"/>
      <c r="AO114" s="540"/>
      <c r="AP114" s="540"/>
      <c r="AQ114" s="203"/>
      <c r="AR114" s="204"/>
      <c r="AS114" s="204"/>
      <c r="AT114" s="205"/>
      <c r="AU114" s="203"/>
      <c r="AV114" s="204"/>
      <c r="AW114" s="204"/>
      <c r="AX114" s="206"/>
      <c r="AY114">
        <f>$AY$112</f>
        <v>0</v>
      </c>
    </row>
    <row r="115" spans="1:51" ht="23.25" customHeight="1" x14ac:dyDescent="0.15">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43"/>
      <c r="Z115" s="544"/>
      <c r="AA115" s="545"/>
      <c r="AB115" s="437" t="s">
        <v>11</v>
      </c>
      <c r="AC115" s="432"/>
      <c r="AD115" s="433"/>
      <c r="AE115" s="232" t="s">
        <v>308</v>
      </c>
      <c r="AF115" s="232"/>
      <c r="AG115" s="232"/>
      <c r="AH115" s="232"/>
      <c r="AI115" s="232" t="s">
        <v>330</v>
      </c>
      <c r="AJ115" s="232"/>
      <c r="AK115" s="232"/>
      <c r="AL115" s="232"/>
      <c r="AM115" s="232" t="s">
        <v>427</v>
      </c>
      <c r="AN115" s="232"/>
      <c r="AO115" s="232"/>
      <c r="AP115" s="232"/>
      <c r="AQ115" s="581" t="s">
        <v>460</v>
      </c>
      <c r="AR115" s="582"/>
      <c r="AS115" s="582"/>
      <c r="AT115" s="582"/>
      <c r="AU115" s="582"/>
      <c r="AV115" s="582"/>
      <c r="AW115" s="582"/>
      <c r="AX115" s="583"/>
    </row>
    <row r="116" spans="1:51" ht="23.25" customHeight="1" x14ac:dyDescent="0.15">
      <c r="A116" s="426"/>
      <c r="B116" s="427"/>
      <c r="C116" s="427"/>
      <c r="D116" s="427"/>
      <c r="E116" s="427"/>
      <c r="F116" s="428"/>
      <c r="G116" s="378" t="s">
        <v>701</v>
      </c>
      <c r="H116" s="378"/>
      <c r="I116" s="378"/>
      <c r="J116" s="378"/>
      <c r="K116" s="378"/>
      <c r="L116" s="378"/>
      <c r="M116" s="378"/>
      <c r="N116" s="378"/>
      <c r="O116" s="378"/>
      <c r="P116" s="378"/>
      <c r="Q116" s="378"/>
      <c r="R116" s="378"/>
      <c r="S116" s="378"/>
      <c r="T116" s="378"/>
      <c r="U116" s="378"/>
      <c r="V116" s="378"/>
      <c r="W116" s="378"/>
      <c r="X116" s="378"/>
      <c r="Y116" s="445" t="s">
        <v>15</v>
      </c>
      <c r="Z116" s="446"/>
      <c r="AA116" s="447"/>
      <c r="AB116" s="452" t="s">
        <v>643</v>
      </c>
      <c r="AC116" s="453"/>
      <c r="AD116" s="454"/>
      <c r="AE116" s="267">
        <v>1000000</v>
      </c>
      <c r="AF116" s="267"/>
      <c r="AG116" s="267"/>
      <c r="AH116" s="267"/>
      <c r="AI116" s="267">
        <v>1000000</v>
      </c>
      <c r="AJ116" s="267"/>
      <c r="AK116" s="267"/>
      <c r="AL116" s="267"/>
      <c r="AM116" s="267">
        <v>1000000</v>
      </c>
      <c r="AN116" s="267"/>
      <c r="AO116" s="267"/>
      <c r="AP116" s="267"/>
      <c r="AQ116" s="203">
        <v>1000000</v>
      </c>
      <c r="AR116" s="204"/>
      <c r="AS116" s="204"/>
      <c r="AT116" s="204"/>
      <c r="AU116" s="204"/>
      <c r="AV116" s="204"/>
      <c r="AW116" s="204"/>
      <c r="AX116" s="206"/>
    </row>
    <row r="117" spans="1:51" ht="46.5" customHeight="1" thickBot="1" x14ac:dyDescent="0.2">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61" t="s">
        <v>48</v>
      </c>
      <c r="Z117" s="435"/>
      <c r="AA117" s="436"/>
      <c r="AB117" s="462" t="s">
        <v>644</v>
      </c>
      <c r="AC117" s="463"/>
      <c r="AD117" s="464"/>
      <c r="AE117" s="580" t="s">
        <v>645</v>
      </c>
      <c r="AF117" s="541"/>
      <c r="AG117" s="541"/>
      <c r="AH117" s="541"/>
      <c r="AI117" s="580" t="s">
        <v>646</v>
      </c>
      <c r="AJ117" s="541"/>
      <c r="AK117" s="541"/>
      <c r="AL117" s="541"/>
      <c r="AM117" s="580" t="s">
        <v>684</v>
      </c>
      <c r="AN117" s="541"/>
      <c r="AO117" s="541"/>
      <c r="AP117" s="541"/>
      <c r="AQ117" s="585" t="s">
        <v>685</v>
      </c>
      <c r="AR117" s="586"/>
      <c r="AS117" s="586"/>
      <c r="AT117" s="586"/>
      <c r="AU117" s="586"/>
      <c r="AV117" s="586"/>
      <c r="AW117" s="586"/>
      <c r="AX117" s="587"/>
    </row>
    <row r="118" spans="1:51" ht="23.25" hidden="1" customHeight="1" x14ac:dyDescent="0.15">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43"/>
      <c r="Z118" s="544"/>
      <c r="AA118" s="545"/>
      <c r="AB118" s="437" t="s">
        <v>11</v>
      </c>
      <c r="AC118" s="432"/>
      <c r="AD118" s="433"/>
      <c r="AE118" s="232" t="s">
        <v>308</v>
      </c>
      <c r="AF118" s="232"/>
      <c r="AG118" s="232"/>
      <c r="AH118" s="232"/>
      <c r="AI118" s="232" t="s">
        <v>330</v>
      </c>
      <c r="AJ118" s="232"/>
      <c r="AK118" s="232"/>
      <c r="AL118" s="232"/>
      <c r="AM118" s="232" t="s">
        <v>427</v>
      </c>
      <c r="AN118" s="232"/>
      <c r="AO118" s="232"/>
      <c r="AP118" s="232"/>
      <c r="AQ118" s="581" t="s">
        <v>460</v>
      </c>
      <c r="AR118" s="582"/>
      <c r="AS118" s="582"/>
      <c r="AT118" s="582"/>
      <c r="AU118" s="582"/>
      <c r="AV118" s="582"/>
      <c r="AW118" s="582"/>
      <c r="AX118" s="583"/>
      <c r="AY118" s="77">
        <f>IF(SUBSTITUTE(SUBSTITUTE($G$119,"／",""),"　","")="",0,1)</f>
        <v>0</v>
      </c>
    </row>
    <row r="119" spans="1:51" ht="23.25" hidden="1" customHeight="1" x14ac:dyDescent="0.15">
      <c r="A119" s="426"/>
      <c r="B119" s="427"/>
      <c r="C119" s="427"/>
      <c r="D119" s="427"/>
      <c r="E119" s="427"/>
      <c r="F119" s="428"/>
      <c r="G119" s="378" t="s">
        <v>279</v>
      </c>
      <c r="H119" s="378"/>
      <c r="I119" s="378"/>
      <c r="J119" s="378"/>
      <c r="K119" s="378"/>
      <c r="L119" s="378"/>
      <c r="M119" s="378"/>
      <c r="N119" s="378"/>
      <c r="O119" s="378"/>
      <c r="P119" s="378"/>
      <c r="Q119" s="378"/>
      <c r="R119" s="378"/>
      <c r="S119" s="378"/>
      <c r="T119" s="378"/>
      <c r="U119" s="378"/>
      <c r="V119" s="378"/>
      <c r="W119" s="378"/>
      <c r="X119" s="378"/>
      <c r="Y119" s="445" t="s">
        <v>15</v>
      </c>
      <c r="Z119" s="446"/>
      <c r="AA119" s="447"/>
      <c r="AB119" s="452"/>
      <c r="AC119" s="453"/>
      <c r="AD119" s="454"/>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61" t="s">
        <v>48</v>
      </c>
      <c r="Z120" s="435"/>
      <c r="AA120" s="436"/>
      <c r="AB120" s="462" t="s">
        <v>278</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c r="AY120">
        <f>$AY$118</f>
        <v>0</v>
      </c>
    </row>
    <row r="121" spans="1:51" ht="23.25" hidden="1" customHeight="1" x14ac:dyDescent="0.15">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43"/>
      <c r="Z121" s="544"/>
      <c r="AA121" s="545"/>
      <c r="AB121" s="437" t="s">
        <v>11</v>
      </c>
      <c r="AC121" s="432"/>
      <c r="AD121" s="433"/>
      <c r="AE121" s="232" t="s">
        <v>308</v>
      </c>
      <c r="AF121" s="232"/>
      <c r="AG121" s="232"/>
      <c r="AH121" s="232"/>
      <c r="AI121" s="232" t="s">
        <v>330</v>
      </c>
      <c r="AJ121" s="232"/>
      <c r="AK121" s="232"/>
      <c r="AL121" s="232"/>
      <c r="AM121" s="232" t="s">
        <v>427</v>
      </c>
      <c r="AN121" s="232"/>
      <c r="AO121" s="232"/>
      <c r="AP121" s="232"/>
      <c r="AQ121" s="581" t="s">
        <v>460</v>
      </c>
      <c r="AR121" s="582"/>
      <c r="AS121" s="582"/>
      <c r="AT121" s="582"/>
      <c r="AU121" s="582"/>
      <c r="AV121" s="582"/>
      <c r="AW121" s="582"/>
      <c r="AX121" s="583"/>
      <c r="AY121" s="77">
        <f>IF(SUBSTITUTE(SUBSTITUTE($G$122,"／",""),"　","")="",0,1)</f>
        <v>0</v>
      </c>
    </row>
    <row r="122" spans="1:51" ht="23.25" hidden="1" customHeight="1" x14ac:dyDescent="0.15">
      <c r="A122" s="426"/>
      <c r="B122" s="427"/>
      <c r="C122" s="427"/>
      <c r="D122" s="427"/>
      <c r="E122" s="427"/>
      <c r="F122" s="428"/>
      <c r="G122" s="378" t="s">
        <v>280</v>
      </c>
      <c r="H122" s="378"/>
      <c r="I122" s="378"/>
      <c r="J122" s="378"/>
      <c r="K122" s="378"/>
      <c r="L122" s="378"/>
      <c r="M122" s="378"/>
      <c r="N122" s="378"/>
      <c r="O122" s="378"/>
      <c r="P122" s="378"/>
      <c r="Q122" s="378"/>
      <c r="R122" s="378"/>
      <c r="S122" s="378"/>
      <c r="T122" s="378"/>
      <c r="U122" s="378"/>
      <c r="V122" s="378"/>
      <c r="W122" s="378"/>
      <c r="X122" s="378"/>
      <c r="Y122" s="445" t="s">
        <v>15</v>
      </c>
      <c r="Z122" s="446"/>
      <c r="AA122" s="447"/>
      <c r="AB122" s="452"/>
      <c r="AC122" s="453"/>
      <c r="AD122" s="454"/>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61" t="s">
        <v>48</v>
      </c>
      <c r="Z123" s="435"/>
      <c r="AA123" s="436"/>
      <c r="AB123" s="462" t="s">
        <v>278</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15">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43"/>
      <c r="Z124" s="544"/>
      <c r="AA124" s="545"/>
      <c r="AB124" s="437" t="s">
        <v>11</v>
      </c>
      <c r="AC124" s="432"/>
      <c r="AD124" s="433"/>
      <c r="AE124" s="232" t="s">
        <v>308</v>
      </c>
      <c r="AF124" s="232"/>
      <c r="AG124" s="232"/>
      <c r="AH124" s="232"/>
      <c r="AI124" s="232" t="s">
        <v>330</v>
      </c>
      <c r="AJ124" s="232"/>
      <c r="AK124" s="232"/>
      <c r="AL124" s="232"/>
      <c r="AM124" s="232" t="s">
        <v>427</v>
      </c>
      <c r="AN124" s="232"/>
      <c r="AO124" s="232"/>
      <c r="AP124" s="232"/>
      <c r="AQ124" s="581" t="s">
        <v>460</v>
      </c>
      <c r="AR124" s="582"/>
      <c r="AS124" s="582"/>
      <c r="AT124" s="582"/>
      <c r="AU124" s="582"/>
      <c r="AV124" s="582"/>
      <c r="AW124" s="582"/>
      <c r="AX124" s="583"/>
      <c r="AY124" s="77">
        <f>IF(SUBSTITUTE(SUBSTITUTE($G$125,"／",""),"　","")="",0,1)</f>
        <v>0</v>
      </c>
    </row>
    <row r="125" spans="1:51" ht="23.25" hidden="1" customHeight="1" x14ac:dyDescent="0.15">
      <c r="A125" s="426"/>
      <c r="B125" s="427"/>
      <c r="C125" s="427"/>
      <c r="D125" s="427"/>
      <c r="E125" s="427"/>
      <c r="F125" s="428"/>
      <c r="G125" s="378" t="s">
        <v>280</v>
      </c>
      <c r="H125" s="378"/>
      <c r="I125" s="378"/>
      <c r="J125" s="378"/>
      <c r="K125" s="378"/>
      <c r="L125" s="378"/>
      <c r="M125" s="378"/>
      <c r="N125" s="378"/>
      <c r="O125" s="378"/>
      <c r="P125" s="378"/>
      <c r="Q125" s="378"/>
      <c r="R125" s="378"/>
      <c r="S125" s="378"/>
      <c r="T125" s="378"/>
      <c r="U125" s="378"/>
      <c r="V125" s="378"/>
      <c r="W125" s="378"/>
      <c r="X125" s="926"/>
      <c r="Y125" s="445" t="s">
        <v>15</v>
      </c>
      <c r="Z125" s="446"/>
      <c r="AA125" s="447"/>
      <c r="AB125" s="452"/>
      <c r="AC125" s="453"/>
      <c r="AD125" s="454"/>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9"/>
      <c r="B126" s="430"/>
      <c r="C126" s="430"/>
      <c r="D126" s="430"/>
      <c r="E126" s="430"/>
      <c r="F126" s="431"/>
      <c r="G126" s="379"/>
      <c r="H126" s="379"/>
      <c r="I126" s="379"/>
      <c r="J126" s="379"/>
      <c r="K126" s="379"/>
      <c r="L126" s="379"/>
      <c r="M126" s="379"/>
      <c r="N126" s="379"/>
      <c r="O126" s="379"/>
      <c r="P126" s="379"/>
      <c r="Q126" s="379"/>
      <c r="R126" s="379"/>
      <c r="S126" s="379"/>
      <c r="T126" s="379"/>
      <c r="U126" s="379"/>
      <c r="V126" s="379"/>
      <c r="W126" s="379"/>
      <c r="X126" s="927"/>
      <c r="Y126" s="461" t="s">
        <v>48</v>
      </c>
      <c r="Z126" s="435"/>
      <c r="AA126" s="436"/>
      <c r="AB126" s="462" t="s">
        <v>278</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15">
      <c r="A127" s="627" t="s">
        <v>15</v>
      </c>
      <c r="B127" s="427"/>
      <c r="C127" s="427"/>
      <c r="D127" s="427"/>
      <c r="E127" s="427"/>
      <c r="F127" s="428"/>
      <c r="G127" s="399" t="s">
        <v>16</v>
      </c>
      <c r="H127" s="399"/>
      <c r="I127" s="399"/>
      <c r="J127" s="399"/>
      <c r="K127" s="399"/>
      <c r="L127" s="399"/>
      <c r="M127" s="399"/>
      <c r="N127" s="399"/>
      <c r="O127" s="399"/>
      <c r="P127" s="399"/>
      <c r="Q127" s="399"/>
      <c r="R127" s="399"/>
      <c r="S127" s="399"/>
      <c r="T127" s="399"/>
      <c r="U127" s="399"/>
      <c r="V127" s="399"/>
      <c r="W127" s="399"/>
      <c r="X127" s="400"/>
      <c r="Y127" s="923"/>
      <c r="Z127" s="924"/>
      <c r="AA127" s="925"/>
      <c r="AB127" s="398" t="s">
        <v>11</v>
      </c>
      <c r="AC127" s="399"/>
      <c r="AD127" s="400"/>
      <c r="AE127" s="232" t="s">
        <v>308</v>
      </c>
      <c r="AF127" s="232"/>
      <c r="AG127" s="232"/>
      <c r="AH127" s="232"/>
      <c r="AI127" s="232" t="s">
        <v>330</v>
      </c>
      <c r="AJ127" s="232"/>
      <c r="AK127" s="232"/>
      <c r="AL127" s="232"/>
      <c r="AM127" s="232" t="s">
        <v>427</v>
      </c>
      <c r="AN127" s="232"/>
      <c r="AO127" s="232"/>
      <c r="AP127" s="232"/>
      <c r="AQ127" s="581" t="s">
        <v>460</v>
      </c>
      <c r="AR127" s="582"/>
      <c r="AS127" s="582"/>
      <c r="AT127" s="582"/>
      <c r="AU127" s="582"/>
      <c r="AV127" s="582"/>
      <c r="AW127" s="582"/>
      <c r="AX127" s="583"/>
      <c r="AY127" s="77">
        <f>IF(SUBSTITUTE(SUBSTITUTE($G$128,"／",""),"　","")="",0,1)</f>
        <v>0</v>
      </c>
    </row>
    <row r="128" spans="1:51" ht="23.25" hidden="1" customHeight="1" x14ac:dyDescent="0.15">
      <c r="A128" s="426"/>
      <c r="B128" s="427"/>
      <c r="C128" s="427"/>
      <c r="D128" s="427"/>
      <c r="E128" s="427"/>
      <c r="F128" s="428"/>
      <c r="G128" s="378" t="s">
        <v>280</v>
      </c>
      <c r="H128" s="378"/>
      <c r="I128" s="378"/>
      <c r="J128" s="378"/>
      <c r="K128" s="378"/>
      <c r="L128" s="378"/>
      <c r="M128" s="378"/>
      <c r="N128" s="378"/>
      <c r="O128" s="378"/>
      <c r="P128" s="378"/>
      <c r="Q128" s="378"/>
      <c r="R128" s="378"/>
      <c r="S128" s="378"/>
      <c r="T128" s="378"/>
      <c r="U128" s="378"/>
      <c r="V128" s="378"/>
      <c r="W128" s="378"/>
      <c r="X128" s="378"/>
      <c r="Y128" s="445" t="s">
        <v>15</v>
      </c>
      <c r="Z128" s="446"/>
      <c r="AA128" s="447"/>
      <c r="AB128" s="452"/>
      <c r="AC128" s="453"/>
      <c r="AD128" s="454"/>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9"/>
      <c r="B129" s="430"/>
      <c r="C129" s="430"/>
      <c r="D129" s="430"/>
      <c r="E129" s="430"/>
      <c r="F129" s="431"/>
      <c r="G129" s="379"/>
      <c r="H129" s="379"/>
      <c r="I129" s="379"/>
      <c r="J129" s="379"/>
      <c r="K129" s="379"/>
      <c r="L129" s="379"/>
      <c r="M129" s="379"/>
      <c r="N129" s="379"/>
      <c r="O129" s="379"/>
      <c r="P129" s="379"/>
      <c r="Q129" s="379"/>
      <c r="R129" s="379"/>
      <c r="S129" s="379"/>
      <c r="T129" s="379"/>
      <c r="U129" s="379"/>
      <c r="V129" s="379"/>
      <c r="W129" s="379"/>
      <c r="X129" s="379"/>
      <c r="Y129" s="461" t="s">
        <v>48</v>
      </c>
      <c r="Z129" s="435"/>
      <c r="AA129" s="436"/>
      <c r="AB129" s="462" t="s">
        <v>278</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45" customHeight="1" x14ac:dyDescent="0.15">
      <c r="A130" s="174" t="s">
        <v>323</v>
      </c>
      <c r="B130" s="171"/>
      <c r="C130" s="170" t="s">
        <v>188</v>
      </c>
      <c r="D130" s="171"/>
      <c r="E130" s="155" t="s">
        <v>217</v>
      </c>
      <c r="F130" s="156"/>
      <c r="G130" s="157" t="s">
        <v>686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683</v>
      </c>
      <c r="AR133" s="185"/>
      <c r="AS133" s="121" t="s">
        <v>185</v>
      </c>
      <c r="AT133" s="122"/>
      <c r="AU133" s="186" t="s">
        <v>683</v>
      </c>
      <c r="AV133" s="186"/>
      <c r="AW133" s="121" t="s">
        <v>175</v>
      </c>
      <c r="AX133" s="181"/>
      <c r="AY133">
        <f>$AY$132</f>
        <v>1</v>
      </c>
    </row>
    <row r="134" spans="1:51" ht="39.75" customHeight="1" x14ac:dyDescent="0.15">
      <c r="A134" s="175"/>
      <c r="B134" s="172"/>
      <c r="C134" s="166"/>
      <c r="D134" s="172"/>
      <c r="E134" s="166"/>
      <c r="F134" s="167"/>
      <c r="G134" s="92" t="s">
        <v>636</v>
      </c>
      <c r="H134" s="93"/>
      <c r="I134" s="93"/>
      <c r="J134" s="93"/>
      <c r="K134" s="93"/>
      <c r="L134" s="93"/>
      <c r="M134" s="93"/>
      <c r="N134" s="93"/>
      <c r="O134" s="93"/>
      <c r="P134" s="93"/>
      <c r="Q134" s="93"/>
      <c r="R134" s="93"/>
      <c r="S134" s="93"/>
      <c r="T134" s="93"/>
      <c r="U134" s="93"/>
      <c r="V134" s="93"/>
      <c r="W134" s="93"/>
      <c r="X134" s="94"/>
      <c r="Y134" s="187" t="s">
        <v>199</v>
      </c>
      <c r="Z134" s="188"/>
      <c r="AA134" s="189"/>
      <c r="AB134" s="190" t="s">
        <v>636</v>
      </c>
      <c r="AC134" s="191"/>
      <c r="AD134" s="191"/>
      <c r="AE134" s="192" t="s">
        <v>636</v>
      </c>
      <c r="AF134" s="193"/>
      <c r="AG134" s="193"/>
      <c r="AH134" s="193"/>
      <c r="AI134" s="192" t="s">
        <v>636</v>
      </c>
      <c r="AJ134" s="193"/>
      <c r="AK134" s="193"/>
      <c r="AL134" s="193"/>
      <c r="AM134" s="192" t="s">
        <v>659</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636</v>
      </c>
      <c r="AC135" s="199"/>
      <c r="AD135" s="199"/>
      <c r="AE135" s="192" t="s">
        <v>636</v>
      </c>
      <c r="AF135" s="193"/>
      <c r="AG135" s="193"/>
      <c r="AH135" s="193"/>
      <c r="AI135" s="192" t="s">
        <v>636</v>
      </c>
      <c r="AJ135" s="193"/>
      <c r="AK135" s="193"/>
      <c r="AL135" s="193"/>
      <c r="AM135" s="192" t="s">
        <v>659</v>
      </c>
      <c r="AN135" s="193"/>
      <c r="AO135" s="193"/>
      <c r="AP135" s="193"/>
      <c r="AQ135" s="192" t="s">
        <v>636</v>
      </c>
      <c r="AR135" s="193"/>
      <c r="AS135" s="193"/>
      <c r="AT135" s="193"/>
      <c r="AU135" s="192" t="s">
        <v>636</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28"/>
      <c r="E430" s="160" t="s">
        <v>317</v>
      </c>
      <c r="F430" s="894"/>
      <c r="G430" s="895" t="s">
        <v>204</v>
      </c>
      <c r="H430" s="111"/>
      <c r="I430" s="111"/>
      <c r="J430" s="896" t="s">
        <v>636</v>
      </c>
      <c r="K430" s="897"/>
      <c r="L430" s="897"/>
      <c r="M430" s="897"/>
      <c r="N430" s="897"/>
      <c r="O430" s="897"/>
      <c r="P430" s="897"/>
      <c r="Q430" s="897"/>
      <c r="R430" s="897"/>
      <c r="S430" s="897"/>
      <c r="T430" s="898"/>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9"/>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683</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659</v>
      </c>
      <c r="AN433" s="193"/>
      <c r="AO433" s="193"/>
      <c r="AP433" s="322"/>
      <c r="AQ433" s="321" t="s">
        <v>636</v>
      </c>
      <c r="AR433" s="193"/>
      <c r="AS433" s="193"/>
      <c r="AT433" s="322"/>
      <c r="AU433" s="193" t="s">
        <v>659</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659</v>
      </c>
      <c r="AN434" s="193"/>
      <c r="AO434" s="193"/>
      <c r="AP434" s="322"/>
      <c r="AQ434" s="321" t="s">
        <v>636</v>
      </c>
      <c r="AR434" s="193"/>
      <c r="AS434" s="193"/>
      <c r="AT434" s="322"/>
      <c r="AU434" s="193" t="s">
        <v>659</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9" t="s">
        <v>176</v>
      </c>
      <c r="AC435" s="569"/>
      <c r="AD435" s="569"/>
      <c r="AE435" s="321" t="s">
        <v>636</v>
      </c>
      <c r="AF435" s="193"/>
      <c r="AG435" s="193"/>
      <c r="AH435" s="322"/>
      <c r="AI435" s="321" t="s">
        <v>636</v>
      </c>
      <c r="AJ435" s="193"/>
      <c r="AK435" s="193"/>
      <c r="AL435" s="193"/>
      <c r="AM435" s="321" t="s">
        <v>659</v>
      </c>
      <c r="AN435" s="193"/>
      <c r="AO435" s="193"/>
      <c r="AP435" s="322"/>
      <c r="AQ435" s="321" t="s">
        <v>636</v>
      </c>
      <c r="AR435" s="193"/>
      <c r="AS435" s="193"/>
      <c r="AT435" s="322"/>
      <c r="AU435" s="193" t="s">
        <v>659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9" t="s">
        <v>176</v>
      </c>
      <c r="AC440" s="569"/>
      <c r="AD440" s="569"/>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9" t="s">
        <v>176</v>
      </c>
      <c r="AC445" s="569"/>
      <c r="AD445" s="569"/>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9" t="s">
        <v>176</v>
      </c>
      <c r="AC450" s="569"/>
      <c r="AD450" s="569"/>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9" t="s">
        <v>176</v>
      </c>
      <c r="AC455" s="569"/>
      <c r="AD455" s="569"/>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659</v>
      </c>
      <c r="AF457" s="186"/>
      <c r="AG457" s="121" t="s">
        <v>185</v>
      </c>
      <c r="AH457" s="122"/>
      <c r="AI457" s="320"/>
      <c r="AJ457" s="320"/>
      <c r="AK457" s="320"/>
      <c r="AL457" s="142"/>
      <c r="AM457" s="320"/>
      <c r="AN457" s="320"/>
      <c r="AO457" s="320"/>
      <c r="AP457" s="142"/>
      <c r="AQ457" s="235" t="s">
        <v>659</v>
      </c>
      <c r="AR457" s="186"/>
      <c r="AS457" s="121" t="s">
        <v>185</v>
      </c>
      <c r="AT457" s="122"/>
      <c r="AU457" s="186" t="s">
        <v>659</v>
      </c>
      <c r="AV457" s="186"/>
      <c r="AW457" s="121" t="s">
        <v>175</v>
      </c>
      <c r="AX457" s="181"/>
      <c r="AY457">
        <f>$AY$456</f>
        <v>1</v>
      </c>
    </row>
    <row r="458" spans="1:51" ht="23.25" customHeight="1" x14ac:dyDescent="0.15">
      <c r="A458" s="175"/>
      <c r="B458" s="172"/>
      <c r="C458" s="166"/>
      <c r="D458" s="172"/>
      <c r="E458" s="323"/>
      <c r="F458" s="324"/>
      <c r="G458" s="92" t="s">
        <v>659</v>
      </c>
      <c r="H458" s="93"/>
      <c r="I458" s="93"/>
      <c r="J458" s="93"/>
      <c r="K458" s="93"/>
      <c r="L458" s="93"/>
      <c r="M458" s="93"/>
      <c r="N458" s="93"/>
      <c r="O458" s="93"/>
      <c r="P458" s="93"/>
      <c r="Q458" s="93"/>
      <c r="R458" s="93"/>
      <c r="S458" s="93"/>
      <c r="T458" s="93"/>
      <c r="U458" s="93"/>
      <c r="V458" s="93"/>
      <c r="W458" s="93"/>
      <c r="X458" s="94"/>
      <c r="Y458" s="187" t="s">
        <v>12</v>
      </c>
      <c r="Z458" s="188"/>
      <c r="AA458" s="189"/>
      <c r="AB458" s="199" t="s">
        <v>659</v>
      </c>
      <c r="AC458" s="199"/>
      <c r="AD458" s="199"/>
      <c r="AE458" s="321" t="s">
        <v>659</v>
      </c>
      <c r="AF458" s="193"/>
      <c r="AG458" s="193"/>
      <c r="AH458" s="193"/>
      <c r="AI458" s="321" t="s">
        <v>659</v>
      </c>
      <c r="AJ458" s="193"/>
      <c r="AK458" s="193"/>
      <c r="AL458" s="193"/>
      <c r="AM458" s="321" t="s">
        <v>659</v>
      </c>
      <c r="AN458" s="193"/>
      <c r="AO458" s="193"/>
      <c r="AP458" s="322"/>
      <c r="AQ458" s="321" t="s">
        <v>659</v>
      </c>
      <c r="AR458" s="193"/>
      <c r="AS458" s="193"/>
      <c r="AT458" s="322"/>
      <c r="AU458" s="193" t="s">
        <v>659</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659</v>
      </c>
      <c r="AC459" s="191"/>
      <c r="AD459" s="191"/>
      <c r="AE459" s="321" t="s">
        <v>659</v>
      </c>
      <c r="AF459" s="193"/>
      <c r="AG459" s="193"/>
      <c r="AH459" s="322"/>
      <c r="AI459" s="321" t="s">
        <v>659</v>
      </c>
      <c r="AJ459" s="193"/>
      <c r="AK459" s="193"/>
      <c r="AL459" s="193"/>
      <c r="AM459" s="321" t="s">
        <v>659</v>
      </c>
      <c r="AN459" s="193"/>
      <c r="AO459" s="193"/>
      <c r="AP459" s="322"/>
      <c r="AQ459" s="321" t="s">
        <v>659</v>
      </c>
      <c r="AR459" s="193"/>
      <c r="AS459" s="193"/>
      <c r="AT459" s="322"/>
      <c r="AU459" s="193" t="s">
        <v>659</v>
      </c>
      <c r="AV459" s="193"/>
      <c r="AW459" s="193"/>
      <c r="AX459" s="194"/>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9" t="s">
        <v>14</v>
      </c>
      <c r="AC460" s="569"/>
      <c r="AD460" s="569"/>
      <c r="AE460" s="321" t="s">
        <v>659</v>
      </c>
      <c r="AF460" s="193"/>
      <c r="AG460" s="193"/>
      <c r="AH460" s="322"/>
      <c r="AI460" s="321" t="s">
        <v>659</v>
      </c>
      <c r="AJ460" s="193"/>
      <c r="AK460" s="193"/>
      <c r="AL460" s="193"/>
      <c r="AM460" s="321" t="s">
        <v>659</v>
      </c>
      <c r="AN460" s="193"/>
      <c r="AO460" s="193"/>
      <c r="AP460" s="322"/>
      <c r="AQ460" s="321" t="s">
        <v>659</v>
      </c>
      <c r="AR460" s="193"/>
      <c r="AS460" s="193"/>
      <c r="AT460" s="322"/>
      <c r="AU460" s="193" t="s">
        <v>659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9" t="s">
        <v>14</v>
      </c>
      <c r="AC465" s="569"/>
      <c r="AD465" s="569"/>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9" t="s">
        <v>14</v>
      </c>
      <c r="AC470" s="569"/>
      <c r="AD470" s="569"/>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9" t="s">
        <v>14</v>
      </c>
      <c r="AC475" s="569"/>
      <c r="AD475" s="569"/>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9" t="s">
        <v>14</v>
      </c>
      <c r="AC480" s="569"/>
      <c r="AD480" s="569"/>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659</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95" t="s">
        <v>204</v>
      </c>
      <c r="H484" s="111"/>
      <c r="I484" s="111"/>
      <c r="J484" s="896"/>
      <c r="K484" s="897"/>
      <c r="L484" s="897"/>
      <c r="M484" s="897"/>
      <c r="N484" s="897"/>
      <c r="O484" s="897"/>
      <c r="P484" s="897"/>
      <c r="Q484" s="897"/>
      <c r="R484" s="897"/>
      <c r="S484" s="897"/>
      <c r="T484" s="898"/>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9"/>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9" t="s">
        <v>176</v>
      </c>
      <c r="AC489" s="569"/>
      <c r="AD489" s="569"/>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9" t="s">
        <v>176</v>
      </c>
      <c r="AC494" s="569"/>
      <c r="AD494" s="569"/>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9" t="s">
        <v>176</v>
      </c>
      <c r="AC499" s="569"/>
      <c r="AD499" s="569"/>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9" t="s">
        <v>176</v>
      </c>
      <c r="AC504" s="569"/>
      <c r="AD504" s="569"/>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9" t="s">
        <v>176</v>
      </c>
      <c r="AC509" s="569"/>
      <c r="AD509" s="569"/>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9" t="s">
        <v>14</v>
      </c>
      <c r="AC514" s="569"/>
      <c r="AD514" s="569"/>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9" t="s">
        <v>14</v>
      </c>
      <c r="AC519" s="569"/>
      <c r="AD519" s="569"/>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9" t="s">
        <v>14</v>
      </c>
      <c r="AC524" s="569"/>
      <c r="AD524" s="569"/>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9" t="s">
        <v>14</v>
      </c>
      <c r="AC529" s="569"/>
      <c r="AD529" s="569"/>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9" t="s">
        <v>14</v>
      </c>
      <c r="AC534" s="569"/>
      <c r="AD534" s="569"/>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95" t="s">
        <v>204</v>
      </c>
      <c r="H538" s="111"/>
      <c r="I538" s="111"/>
      <c r="J538" s="896"/>
      <c r="K538" s="897"/>
      <c r="L538" s="897"/>
      <c r="M538" s="897"/>
      <c r="N538" s="897"/>
      <c r="O538" s="897"/>
      <c r="P538" s="897"/>
      <c r="Q538" s="897"/>
      <c r="R538" s="897"/>
      <c r="S538" s="897"/>
      <c r="T538" s="898"/>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9"/>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9" t="s">
        <v>176</v>
      </c>
      <c r="AC543" s="569"/>
      <c r="AD543" s="569"/>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9" t="s">
        <v>176</v>
      </c>
      <c r="AC548" s="569"/>
      <c r="AD548" s="569"/>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9" t="s">
        <v>176</v>
      </c>
      <c r="AC553" s="569"/>
      <c r="AD553" s="569"/>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9" t="s">
        <v>176</v>
      </c>
      <c r="AC558" s="569"/>
      <c r="AD558" s="569"/>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9" t="s">
        <v>176</v>
      </c>
      <c r="AC563" s="569"/>
      <c r="AD563" s="569"/>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9" t="s">
        <v>14</v>
      </c>
      <c r="AC568" s="569"/>
      <c r="AD568" s="569"/>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9" t="s">
        <v>14</v>
      </c>
      <c r="AC573" s="569"/>
      <c r="AD573" s="569"/>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9" t="s">
        <v>14</v>
      </c>
      <c r="AC578" s="569"/>
      <c r="AD578" s="569"/>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9" t="s">
        <v>14</v>
      </c>
      <c r="AC583" s="569"/>
      <c r="AD583" s="569"/>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9" t="s">
        <v>14</v>
      </c>
      <c r="AC588" s="569"/>
      <c r="AD588" s="569"/>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95" t="s">
        <v>204</v>
      </c>
      <c r="H592" s="111"/>
      <c r="I592" s="111"/>
      <c r="J592" s="896"/>
      <c r="K592" s="897"/>
      <c r="L592" s="897"/>
      <c r="M592" s="897"/>
      <c r="N592" s="897"/>
      <c r="O592" s="897"/>
      <c r="P592" s="897"/>
      <c r="Q592" s="897"/>
      <c r="R592" s="897"/>
      <c r="S592" s="897"/>
      <c r="T592" s="898"/>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9"/>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9" t="s">
        <v>176</v>
      </c>
      <c r="AC597" s="569"/>
      <c r="AD597" s="569"/>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9" t="s">
        <v>176</v>
      </c>
      <c r="AC602" s="569"/>
      <c r="AD602" s="569"/>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9" t="s">
        <v>176</v>
      </c>
      <c r="AC607" s="569"/>
      <c r="AD607" s="569"/>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9" t="s">
        <v>176</v>
      </c>
      <c r="AC612" s="569"/>
      <c r="AD612" s="569"/>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9" t="s">
        <v>176</v>
      </c>
      <c r="AC617" s="569"/>
      <c r="AD617" s="569"/>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9" t="s">
        <v>14</v>
      </c>
      <c r="AC622" s="569"/>
      <c r="AD622" s="569"/>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9" t="s">
        <v>14</v>
      </c>
      <c r="AC627" s="569"/>
      <c r="AD627" s="569"/>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9" t="s">
        <v>14</v>
      </c>
      <c r="AC632" s="569"/>
      <c r="AD632" s="569"/>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9" t="s">
        <v>14</v>
      </c>
      <c r="AC637" s="569"/>
      <c r="AD637" s="569"/>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9" t="s">
        <v>14</v>
      </c>
      <c r="AC642" s="569"/>
      <c r="AD642" s="569"/>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95" t="s">
        <v>204</v>
      </c>
      <c r="H646" s="111"/>
      <c r="I646" s="111"/>
      <c r="J646" s="896"/>
      <c r="K646" s="897"/>
      <c r="L646" s="897"/>
      <c r="M646" s="897"/>
      <c r="N646" s="897"/>
      <c r="O646" s="897"/>
      <c r="P646" s="897"/>
      <c r="Q646" s="897"/>
      <c r="R646" s="897"/>
      <c r="S646" s="897"/>
      <c r="T646" s="898"/>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9"/>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9" t="s">
        <v>176</v>
      </c>
      <c r="AC651" s="569"/>
      <c r="AD651" s="569"/>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9" t="s">
        <v>176</v>
      </c>
      <c r="AC656" s="569"/>
      <c r="AD656" s="569"/>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9" t="s">
        <v>176</v>
      </c>
      <c r="AC661" s="569"/>
      <c r="AD661" s="569"/>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9" t="s">
        <v>176</v>
      </c>
      <c r="AC666" s="569"/>
      <c r="AD666" s="569"/>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9" t="s">
        <v>176</v>
      </c>
      <c r="AC671" s="569"/>
      <c r="AD671" s="569"/>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9" t="s">
        <v>14</v>
      </c>
      <c r="AC676" s="569"/>
      <c r="AD676" s="569"/>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9" t="s">
        <v>14</v>
      </c>
      <c r="AC681" s="569"/>
      <c r="AD681" s="569"/>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9" t="s">
        <v>14</v>
      </c>
      <c r="AC686" s="569"/>
      <c r="AD686" s="569"/>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9" t="s">
        <v>14</v>
      </c>
      <c r="AC691" s="569"/>
      <c r="AD691" s="569"/>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9" t="s">
        <v>14</v>
      </c>
      <c r="AC696" s="569"/>
      <c r="AD696" s="569"/>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5" t="s">
        <v>30</v>
      </c>
      <c r="AH701" s="367"/>
      <c r="AI701" s="367"/>
      <c r="AJ701" s="367"/>
      <c r="AK701" s="367"/>
      <c r="AL701" s="367"/>
      <c r="AM701" s="367"/>
      <c r="AN701" s="367"/>
      <c r="AO701" s="367"/>
      <c r="AP701" s="367"/>
      <c r="AQ701" s="367"/>
      <c r="AR701" s="367"/>
      <c r="AS701" s="367"/>
      <c r="AT701" s="367"/>
      <c r="AU701" s="367"/>
      <c r="AV701" s="367"/>
      <c r="AW701" s="367"/>
      <c r="AX701" s="816"/>
    </row>
    <row r="702" spans="1:51" ht="87.75" customHeight="1" x14ac:dyDescent="0.15">
      <c r="A702" s="866" t="s">
        <v>139</v>
      </c>
      <c r="B702" s="867"/>
      <c r="C702" s="705" t="s">
        <v>140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26" t="s">
        <v>657</v>
      </c>
      <c r="AE702" s="327"/>
      <c r="AF702" s="327"/>
      <c r="AG702" s="370" t="s">
        <v>671</v>
      </c>
      <c r="AH702" s="371"/>
      <c r="AI702" s="371"/>
      <c r="AJ702" s="371"/>
      <c r="AK702" s="371"/>
      <c r="AL702" s="371"/>
      <c r="AM702" s="371"/>
      <c r="AN702" s="371"/>
      <c r="AO702" s="371"/>
      <c r="AP702" s="371"/>
      <c r="AQ702" s="371"/>
      <c r="AR702" s="371"/>
      <c r="AS702" s="371"/>
      <c r="AT702" s="371"/>
      <c r="AU702" s="371"/>
      <c r="AV702" s="371"/>
      <c r="AW702" s="371"/>
      <c r="AX702" s="372"/>
    </row>
    <row r="703" spans="1:51" ht="38.25" customHeight="1" x14ac:dyDescent="0.15">
      <c r="A703" s="868"/>
      <c r="B703" s="869"/>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7"/>
      <c r="AD703" s="307" t="s">
        <v>657</v>
      </c>
      <c r="AE703" s="308"/>
      <c r="AF703" s="308"/>
      <c r="AG703" s="89" t="s">
        <v>672</v>
      </c>
      <c r="AH703" s="90"/>
      <c r="AI703" s="90"/>
      <c r="AJ703" s="90"/>
      <c r="AK703" s="90"/>
      <c r="AL703" s="90"/>
      <c r="AM703" s="90"/>
      <c r="AN703" s="90"/>
      <c r="AO703" s="90"/>
      <c r="AP703" s="90"/>
      <c r="AQ703" s="90"/>
      <c r="AR703" s="90"/>
      <c r="AS703" s="90"/>
      <c r="AT703" s="90"/>
      <c r="AU703" s="90"/>
      <c r="AV703" s="90"/>
      <c r="AW703" s="90"/>
      <c r="AX703" s="91"/>
    </row>
    <row r="704" spans="1:51" ht="38.25" customHeight="1" x14ac:dyDescent="0.15">
      <c r="A704" s="870"/>
      <c r="B704" s="871"/>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6" t="s">
        <v>657</v>
      </c>
      <c r="AE704" s="777"/>
      <c r="AF704" s="777"/>
      <c r="AG704" s="153" t="s">
        <v>673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6" t="s">
        <v>38</v>
      </c>
      <c r="B705" s="637"/>
      <c r="C705" s="812" t="s">
        <v>40</v>
      </c>
      <c r="D705" s="813"/>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4"/>
      <c r="AD705" s="711" t="s">
        <v>674</v>
      </c>
      <c r="AE705" s="712"/>
      <c r="AF705" s="712"/>
      <c r="AG705" s="113" t="s">
        <v>679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8"/>
      <c r="B706" s="639"/>
      <c r="C706" s="788"/>
      <c r="D706" s="789"/>
      <c r="E706" s="727" t="s">
        <v>299</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07" t="s">
        <v>675</v>
      </c>
      <c r="AE706" s="308"/>
      <c r="AF706" s="65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8"/>
      <c r="B707" s="639"/>
      <c r="C707" s="790"/>
      <c r="D707" s="791"/>
      <c r="E707" s="730" t="s">
        <v>239</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6" t="s">
        <v>675</v>
      </c>
      <c r="AE707" s="827"/>
      <c r="AF707" s="827"/>
      <c r="AG707" s="153"/>
      <c r="AH707" s="96"/>
      <c r="AI707" s="96"/>
      <c r="AJ707" s="96"/>
      <c r="AK707" s="96"/>
      <c r="AL707" s="96"/>
      <c r="AM707" s="96"/>
      <c r="AN707" s="96"/>
      <c r="AO707" s="96"/>
      <c r="AP707" s="96"/>
      <c r="AQ707" s="96"/>
      <c r="AR707" s="96"/>
      <c r="AS707" s="96"/>
      <c r="AT707" s="96"/>
      <c r="AU707" s="96"/>
      <c r="AV707" s="96"/>
      <c r="AW707" s="96"/>
      <c r="AX707" s="154"/>
    </row>
    <row r="708" spans="1:50" ht="35.25" customHeight="1" x14ac:dyDescent="0.15">
      <c r="A708" s="638"/>
      <c r="B708" s="640"/>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7" t="s">
        <v>657</v>
      </c>
      <c r="AE708" s="598"/>
      <c r="AF708" s="598"/>
      <c r="AG708" s="736" t="s">
        <v>676</v>
      </c>
      <c r="AH708" s="737"/>
      <c r="AI708" s="737"/>
      <c r="AJ708" s="737"/>
      <c r="AK708" s="737"/>
      <c r="AL708" s="737"/>
      <c r="AM708" s="737"/>
      <c r="AN708" s="737"/>
      <c r="AO708" s="737"/>
      <c r="AP708" s="737"/>
      <c r="AQ708" s="737"/>
      <c r="AR708" s="737"/>
      <c r="AS708" s="737"/>
      <c r="AT708" s="737"/>
      <c r="AU708" s="737"/>
      <c r="AV708" s="737"/>
      <c r="AW708" s="737"/>
      <c r="AX708" s="738"/>
    </row>
    <row r="709" spans="1:50" ht="26.25" customHeight="1" x14ac:dyDescent="0.15">
      <c r="A709" s="638"/>
      <c r="B709" s="640"/>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7" t="s">
        <v>657</v>
      </c>
      <c r="AE709" s="308"/>
      <c r="AF709" s="308"/>
      <c r="AG709" s="89" t="s">
        <v>677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8"/>
      <c r="B710" s="640"/>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7" t="s">
        <v>648</v>
      </c>
      <c r="AE710" s="308"/>
      <c r="AF710" s="308"/>
      <c r="AG710" s="89" t="s">
        <v>679</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8"/>
      <c r="B711" s="640"/>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9"/>
      <c r="AD711" s="307" t="s">
        <v>657</v>
      </c>
      <c r="AE711" s="308"/>
      <c r="AF711" s="308"/>
      <c r="AG711" s="89" t="s">
        <v>678</v>
      </c>
      <c r="AH711" s="90"/>
      <c r="AI711" s="90"/>
      <c r="AJ711" s="90"/>
      <c r="AK711" s="90"/>
      <c r="AL711" s="90"/>
      <c r="AM711" s="90"/>
      <c r="AN711" s="90"/>
      <c r="AO711" s="90"/>
      <c r="AP711" s="90"/>
      <c r="AQ711" s="90"/>
      <c r="AR711" s="90"/>
      <c r="AS711" s="90"/>
      <c r="AT711" s="90"/>
      <c r="AU711" s="90"/>
      <c r="AV711" s="90"/>
      <c r="AW711" s="90"/>
      <c r="AX711" s="91"/>
    </row>
    <row r="712" spans="1:50" ht="40.5" customHeight="1" x14ac:dyDescent="0.15">
      <c r="A712" s="638"/>
      <c r="B712" s="640"/>
      <c r="C712" s="376" t="s">
        <v>267</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9"/>
      <c r="AD712" s="776" t="s">
        <v>657</v>
      </c>
      <c r="AE712" s="777"/>
      <c r="AF712" s="777"/>
      <c r="AG712" s="801" t="s">
        <v>687</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8"/>
      <c r="B713" s="640"/>
      <c r="C713" s="944" t="s">
        <v>268</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07" t="s">
        <v>648</v>
      </c>
      <c r="AE713" s="308"/>
      <c r="AF713" s="659"/>
      <c r="AG713" s="89" t="s">
        <v>679</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41"/>
      <c r="B714" s="642"/>
      <c r="C714" s="643" t="s">
        <v>246</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798" t="s">
        <v>648</v>
      </c>
      <c r="AE714" s="799"/>
      <c r="AF714" s="800"/>
      <c r="AG714" s="602" t="s">
        <v>679</v>
      </c>
      <c r="AH714" s="603"/>
      <c r="AI714" s="603"/>
      <c r="AJ714" s="603"/>
      <c r="AK714" s="603"/>
      <c r="AL714" s="603"/>
      <c r="AM714" s="603"/>
      <c r="AN714" s="603"/>
      <c r="AO714" s="603"/>
      <c r="AP714" s="603"/>
      <c r="AQ714" s="603"/>
      <c r="AR714" s="603"/>
      <c r="AS714" s="603"/>
      <c r="AT714" s="603"/>
      <c r="AU714" s="603"/>
      <c r="AV714" s="603"/>
      <c r="AW714" s="603"/>
      <c r="AX714" s="604"/>
    </row>
    <row r="715" spans="1:50" ht="27" customHeight="1" x14ac:dyDescent="0.15">
      <c r="A715" s="636" t="s">
        <v>39</v>
      </c>
      <c r="B715" s="778"/>
      <c r="C715" s="779" t="s">
        <v>247</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7" t="s">
        <v>657</v>
      </c>
      <c r="AE715" s="598"/>
      <c r="AF715" s="652"/>
      <c r="AG715" s="736" t="s">
        <v>688</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38"/>
      <c r="B716" s="640"/>
      <c r="C716" s="616" t="s">
        <v>44</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648</v>
      </c>
      <c r="AE716" s="623"/>
      <c r="AF716" s="623"/>
      <c r="AG716" s="89" t="s">
        <v>679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8"/>
      <c r="B717" s="640"/>
      <c r="C717" s="376" t="s">
        <v>195</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7" t="s">
        <v>689</v>
      </c>
      <c r="AE717" s="308"/>
      <c r="AF717" s="308"/>
      <c r="AG717" s="89" t="s">
        <v>690</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41"/>
      <c r="B718" s="642"/>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7" t="s">
        <v>648</v>
      </c>
      <c r="AE718" s="308"/>
      <c r="AF718" s="308"/>
      <c r="AG718" s="602" t="s">
        <v>679</v>
      </c>
      <c r="AH718" s="603"/>
      <c r="AI718" s="603"/>
      <c r="AJ718" s="603"/>
      <c r="AK718" s="603"/>
      <c r="AL718" s="603"/>
      <c r="AM718" s="603"/>
      <c r="AN718" s="603"/>
      <c r="AO718" s="603"/>
      <c r="AP718" s="603"/>
      <c r="AQ718" s="603"/>
      <c r="AR718" s="603"/>
      <c r="AS718" s="603"/>
      <c r="AT718" s="603"/>
      <c r="AU718" s="603"/>
      <c r="AV718" s="603"/>
      <c r="AW718" s="603"/>
      <c r="AX718" s="604"/>
    </row>
    <row r="719" spans="1:50" ht="41.25" customHeight="1" x14ac:dyDescent="0.15">
      <c r="A719" s="770" t="s">
        <v>57</v>
      </c>
      <c r="B719" s="771"/>
      <c r="C719" s="619" t="s">
        <v>143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597" t="s">
        <v>648</v>
      </c>
      <c r="AE719" s="598"/>
      <c r="AF719" s="598"/>
      <c r="AG719" s="113" t="s">
        <v>679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2"/>
      <c r="B720" s="77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72"/>
      <c r="B721" s="773"/>
      <c r="C721" s="278"/>
      <c r="D721" s="279"/>
      <c r="E721" s="279"/>
      <c r="F721" s="280"/>
      <c r="G721" s="269"/>
      <c r="H721" s="270"/>
      <c r="I721" s="63" t="str">
        <f>IF(OR(G721="　", G721=""), "", "-")</f>
        <v/>
      </c>
      <c r="J721" s="273" t="s">
        <v>659</v>
      </c>
      <c r="K721" s="273"/>
      <c r="L721" s="63" t="str">
        <f>IF(M721="","","-")</f>
        <v/>
      </c>
      <c r="M721" s="64"/>
      <c r="N721" s="286" t="s">
        <v>659</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72"/>
      <c r="B722" s="77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72"/>
      <c r="B723" s="77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72"/>
      <c r="B724" s="77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4"/>
      <c r="B725" s="77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6" t="s">
        <v>47</v>
      </c>
      <c r="B726" s="793"/>
      <c r="C726" s="806" t="s">
        <v>52</v>
      </c>
      <c r="D726" s="831"/>
      <c r="E726" s="831"/>
      <c r="F726" s="832"/>
      <c r="G726" s="567" t="s">
        <v>691</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2" ht="67.5" customHeight="1" thickBot="1" x14ac:dyDescent="0.2">
      <c r="A727" s="794"/>
      <c r="B727" s="795"/>
      <c r="C727" s="742" t="s">
        <v>56</v>
      </c>
      <c r="D727" s="743"/>
      <c r="E727" s="743"/>
      <c r="F727" s="744"/>
      <c r="G727" s="565" t="s">
        <v>699</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2" ht="24" customHeight="1" x14ac:dyDescent="0.15">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2" ht="29.25" customHeight="1" thickBot="1" x14ac:dyDescent="0.2">
      <c r="A729" s="630" t="s">
        <v>661</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2" ht="24.75" customHeight="1" x14ac:dyDescent="0.15">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2" ht="67.5" customHeight="1" thickBot="1" x14ac:dyDescent="0.2">
      <c r="A731" s="670" t="s">
        <v>136</v>
      </c>
      <c r="B731" s="671"/>
      <c r="C731" s="671"/>
      <c r="D731" s="671"/>
      <c r="E731" s="672"/>
      <c r="F731" s="726" t="s">
        <v>702</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2" ht="24.75" customHeight="1" x14ac:dyDescent="0.15">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2" ht="66" customHeight="1" thickBot="1" x14ac:dyDescent="0.2">
      <c r="A733" s="670" t="s">
        <v>705</v>
      </c>
      <c r="B733" s="671"/>
      <c r="C733" s="671"/>
      <c r="D733" s="671"/>
      <c r="E733" s="672"/>
      <c r="F733" s="633" t="s">
        <v>704</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2" ht="24.75" customHeight="1" x14ac:dyDescent="0.15">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2" ht="29.25" customHeight="1" thickBot="1" x14ac:dyDescent="0.2">
      <c r="A735" s="784" t="s">
        <v>659</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2" ht="24.75" customHeight="1" x14ac:dyDescent="0.15">
      <c r="A736" s="646" t="s">
        <v>273</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c r="AZ736" s="10"/>
    </row>
    <row r="737" spans="1:51" ht="24.75" customHeight="1" x14ac:dyDescent="0.15">
      <c r="A737" s="987" t="s">
        <v>590</v>
      </c>
      <c r="B737" s="196"/>
      <c r="C737" s="196"/>
      <c r="D737" s="197"/>
      <c r="E737" s="951" t="s">
        <v>649</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82"/>
    </row>
    <row r="738" spans="1:51" ht="24.75" customHeight="1" x14ac:dyDescent="0.15">
      <c r="A738" s="346" t="s">
        <v>315</v>
      </c>
      <c r="B738" s="346"/>
      <c r="C738" s="346"/>
      <c r="D738" s="346"/>
      <c r="E738" s="951" t="s">
        <v>650</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46" t="s">
        <v>314</v>
      </c>
      <c r="B739" s="346"/>
      <c r="C739" s="346"/>
      <c r="D739" s="346"/>
      <c r="E739" s="951" t="s">
        <v>651</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46" t="s">
        <v>313</v>
      </c>
      <c r="B740" s="346"/>
      <c r="C740" s="346"/>
      <c r="D740" s="346"/>
      <c r="E740" s="951" t="s">
        <v>652</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46" t="s">
        <v>312</v>
      </c>
      <c r="B741" s="346"/>
      <c r="C741" s="346"/>
      <c r="D741" s="346"/>
      <c r="E741" s="951" t="s">
        <v>653</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46" t="s">
        <v>311</v>
      </c>
      <c r="B742" s="346"/>
      <c r="C742" s="346"/>
      <c r="D742" s="346"/>
      <c r="E742" s="951" t="s">
        <v>654</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46" t="s">
        <v>310</v>
      </c>
      <c r="B743" s="346"/>
      <c r="C743" s="346"/>
      <c r="D743" s="346"/>
      <c r="E743" s="951" t="s">
        <v>655</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46" t="s">
        <v>309</v>
      </c>
      <c r="B744" s="346"/>
      <c r="C744" s="346"/>
      <c r="D744" s="346"/>
      <c r="E744" s="951" t="s">
        <v>656</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46" t="s">
        <v>308</v>
      </c>
      <c r="B745" s="346"/>
      <c r="C745" s="346"/>
      <c r="D745" s="346"/>
      <c r="E745" s="988" t="s">
        <v>656</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46" t="s">
        <v>463</v>
      </c>
      <c r="B746" s="346"/>
      <c r="C746" s="346"/>
      <c r="D746" s="346"/>
      <c r="E746" s="957" t="s">
        <v>628</v>
      </c>
      <c r="F746" s="955"/>
      <c r="G746" s="955"/>
      <c r="H746" s="85" t="str">
        <f>IF(E746="","","-")</f>
        <v>-</v>
      </c>
      <c r="I746" s="955"/>
      <c r="J746" s="955"/>
      <c r="K746" s="85" t="str">
        <f>IF(I746="","","-")</f>
        <v/>
      </c>
      <c r="L746" s="956">
        <v>470</v>
      </c>
      <c r="M746" s="956"/>
      <c r="N746" s="85" t="str">
        <f>IF(O746="","","-")</f>
        <v/>
      </c>
      <c r="O746" s="958"/>
      <c r="P746" s="959"/>
      <c r="Q746" s="957"/>
      <c r="R746" s="955"/>
      <c r="S746" s="955"/>
      <c r="T746" s="85" t="str">
        <f>IF(Q746="","","-")</f>
        <v/>
      </c>
      <c r="U746" s="955"/>
      <c r="V746" s="955"/>
      <c r="W746" s="85" t="str">
        <f>IF(U746="","","-")</f>
        <v/>
      </c>
      <c r="X746" s="956"/>
      <c r="Y746" s="956"/>
      <c r="Z746" s="85" t="str">
        <f>IF(AA746="","","-")</f>
        <v/>
      </c>
      <c r="AA746" s="958"/>
      <c r="AB746" s="959"/>
      <c r="AC746" s="957"/>
      <c r="AD746" s="955"/>
      <c r="AE746" s="955"/>
      <c r="AF746" s="85" t="str">
        <f>IF(AC746="","","-")</f>
        <v/>
      </c>
      <c r="AG746" s="955"/>
      <c r="AH746" s="955"/>
      <c r="AI746" s="85" t="str">
        <f>IF(AG746="","","-")</f>
        <v/>
      </c>
      <c r="AJ746" s="956"/>
      <c r="AK746" s="956"/>
      <c r="AL746" s="85" t="str">
        <f>IF(AM746="","","-")</f>
        <v/>
      </c>
      <c r="AM746" s="958"/>
      <c r="AN746" s="959"/>
      <c r="AO746" s="957"/>
      <c r="AP746" s="955"/>
      <c r="AQ746" s="85" t="str">
        <f>IF(AO746="","","-")</f>
        <v/>
      </c>
      <c r="AR746" s="955"/>
      <c r="AS746" s="955"/>
      <c r="AT746" s="85" t="str">
        <f>IF(AR746="","","-")</f>
        <v/>
      </c>
      <c r="AU746" s="956"/>
      <c r="AV746" s="956"/>
      <c r="AW746" s="85" t="str">
        <f>IF(AX746="","","-")</f>
        <v/>
      </c>
      <c r="AX746" s="88"/>
    </row>
    <row r="747" spans="1:51" ht="24.75" customHeight="1" x14ac:dyDescent="0.15">
      <c r="A747" s="346" t="s">
        <v>427</v>
      </c>
      <c r="B747" s="346"/>
      <c r="C747" s="346"/>
      <c r="D747" s="346"/>
      <c r="E747" s="957" t="s">
        <v>628</v>
      </c>
      <c r="F747" s="955"/>
      <c r="G747" s="955"/>
      <c r="H747" s="85" t="str">
        <f>IF(E747="","","-")</f>
        <v>-</v>
      </c>
      <c r="I747" s="955"/>
      <c r="J747" s="955"/>
      <c r="K747" s="85" t="str">
        <f>IF(I747="","","-")</f>
        <v/>
      </c>
      <c r="L747" s="956">
        <v>471</v>
      </c>
      <c r="M747" s="956"/>
      <c r="N747" s="85" t="str">
        <f>IF(O747="","","-")</f>
        <v/>
      </c>
      <c r="O747" s="958"/>
      <c r="P747" s="959"/>
      <c r="Q747" s="957"/>
      <c r="R747" s="955"/>
      <c r="S747" s="955"/>
      <c r="T747" s="85" t="str">
        <f>IF(Q747="","","-")</f>
        <v/>
      </c>
      <c r="U747" s="955"/>
      <c r="V747" s="955"/>
      <c r="W747" s="85" t="str">
        <f>IF(U747="","","-")</f>
        <v/>
      </c>
      <c r="X747" s="956"/>
      <c r="Y747" s="956"/>
      <c r="Z747" s="85" t="str">
        <f>IF(AA747="","","-")</f>
        <v/>
      </c>
      <c r="AA747" s="958"/>
      <c r="AB747" s="959"/>
      <c r="AC747" s="957"/>
      <c r="AD747" s="955"/>
      <c r="AE747" s="955"/>
      <c r="AF747" s="85" t="str">
        <f>IF(AC747="","","-")</f>
        <v/>
      </c>
      <c r="AG747" s="955"/>
      <c r="AH747" s="955"/>
      <c r="AI747" s="85" t="str">
        <f>IF(AG747="","","-")</f>
        <v/>
      </c>
      <c r="AJ747" s="956"/>
      <c r="AK747" s="956"/>
      <c r="AL747" s="85" t="str">
        <f>IF(AM747="","","-")</f>
        <v/>
      </c>
      <c r="AM747" s="958"/>
      <c r="AN747" s="959"/>
      <c r="AO747" s="957"/>
      <c r="AP747" s="955"/>
      <c r="AQ747" s="85" t="str">
        <f>IF(AO747="","","-")</f>
        <v/>
      </c>
      <c r="AR747" s="955"/>
      <c r="AS747" s="955"/>
      <c r="AT747" s="85" t="str">
        <f>IF(AR747="","","-")</f>
        <v/>
      </c>
      <c r="AU747" s="956"/>
      <c r="AV747" s="956"/>
      <c r="AW747" s="85" t="str">
        <f>IF(AX747="","","-")</f>
        <v/>
      </c>
      <c r="AX747" s="88"/>
    </row>
    <row r="748" spans="1:51" ht="28.35" customHeight="1" x14ac:dyDescent="0.15">
      <c r="A748" s="610" t="s">
        <v>302</v>
      </c>
      <c r="B748" s="611"/>
      <c r="C748" s="611"/>
      <c r="D748" s="611"/>
      <c r="E748" s="611"/>
      <c r="F748" s="612"/>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10"/>
      <c r="B749" s="611"/>
      <c r="C749" s="611"/>
      <c r="D749" s="611"/>
      <c r="E749" s="611"/>
      <c r="F749" s="61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10"/>
      <c r="B750" s="611"/>
      <c r="C750" s="611"/>
      <c r="D750" s="611"/>
      <c r="E750" s="611"/>
      <c r="F750" s="61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10"/>
      <c r="B751" s="611"/>
      <c r="C751" s="611"/>
      <c r="D751" s="611"/>
      <c r="E751" s="611"/>
      <c r="F751" s="61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10"/>
      <c r="B752" s="611"/>
      <c r="C752" s="611"/>
      <c r="D752" s="611"/>
      <c r="E752" s="611"/>
      <c r="F752" s="61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10"/>
      <c r="B753" s="611"/>
      <c r="C753" s="611"/>
      <c r="D753" s="611"/>
      <c r="E753" s="611"/>
      <c r="F753" s="61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10"/>
      <c r="B754" s="611"/>
      <c r="C754" s="611"/>
      <c r="D754" s="611"/>
      <c r="E754" s="611"/>
      <c r="F754" s="61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10"/>
      <c r="B755" s="611"/>
      <c r="C755" s="611"/>
      <c r="D755" s="611"/>
      <c r="E755" s="611"/>
      <c r="F755" s="61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10"/>
      <c r="B756" s="611"/>
      <c r="C756" s="611"/>
      <c r="D756" s="611"/>
      <c r="E756" s="611"/>
      <c r="F756" s="61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10"/>
      <c r="B757" s="611"/>
      <c r="C757" s="611"/>
      <c r="D757" s="611"/>
      <c r="E757" s="611"/>
      <c r="F757" s="61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10"/>
      <c r="B758" s="611"/>
      <c r="C758" s="611"/>
      <c r="D758" s="611"/>
      <c r="E758" s="611"/>
      <c r="F758" s="61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10"/>
      <c r="B759" s="611"/>
      <c r="C759" s="611"/>
      <c r="D759" s="611"/>
      <c r="E759" s="611"/>
      <c r="F759" s="61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10"/>
      <c r="B760" s="611"/>
      <c r="C760" s="611"/>
      <c r="D760" s="611"/>
      <c r="E760" s="611"/>
      <c r="F760" s="61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10"/>
      <c r="B761" s="611"/>
      <c r="C761" s="611"/>
      <c r="D761" s="611"/>
      <c r="E761" s="611"/>
      <c r="F761" s="61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10"/>
      <c r="B762" s="611"/>
      <c r="C762" s="611"/>
      <c r="D762" s="611"/>
      <c r="E762" s="611"/>
      <c r="F762" s="61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10"/>
      <c r="B763" s="611"/>
      <c r="C763" s="611"/>
      <c r="D763" s="611"/>
      <c r="E763" s="611"/>
      <c r="F763" s="61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10"/>
      <c r="B764" s="611"/>
      <c r="C764" s="611"/>
      <c r="D764" s="611"/>
      <c r="E764" s="611"/>
      <c r="F764" s="61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10"/>
      <c r="B765" s="611"/>
      <c r="C765" s="611"/>
      <c r="D765" s="611"/>
      <c r="E765" s="611"/>
      <c r="F765" s="61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10"/>
      <c r="B766" s="611"/>
      <c r="C766" s="611"/>
      <c r="D766" s="611"/>
      <c r="E766" s="611"/>
      <c r="F766" s="61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10"/>
      <c r="B767" s="611"/>
      <c r="C767" s="611"/>
      <c r="D767" s="611"/>
      <c r="E767" s="611"/>
      <c r="F767" s="61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10"/>
      <c r="B768" s="611"/>
      <c r="C768" s="611"/>
      <c r="D768" s="611"/>
      <c r="E768" s="611"/>
      <c r="F768" s="61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10"/>
      <c r="B769" s="611"/>
      <c r="C769" s="611"/>
      <c r="D769" s="611"/>
      <c r="E769" s="611"/>
      <c r="F769" s="61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10"/>
      <c r="B770" s="611"/>
      <c r="C770" s="611"/>
      <c r="D770" s="611"/>
      <c r="E770" s="611"/>
      <c r="F770" s="61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10"/>
      <c r="B771" s="611"/>
      <c r="C771" s="611"/>
      <c r="D771" s="611"/>
      <c r="E771" s="611"/>
      <c r="F771" s="61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10"/>
      <c r="B772" s="611"/>
      <c r="C772" s="611"/>
      <c r="D772" s="611"/>
      <c r="E772" s="611"/>
      <c r="F772" s="61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10"/>
      <c r="B773" s="611"/>
      <c r="C773" s="611"/>
      <c r="D773" s="611"/>
      <c r="E773" s="611"/>
      <c r="F773" s="61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thickBot="1" x14ac:dyDescent="0.2">
      <c r="A774" s="610"/>
      <c r="B774" s="611"/>
      <c r="C774" s="611"/>
      <c r="D774" s="611"/>
      <c r="E774" s="611"/>
      <c r="F774" s="61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10"/>
      <c r="B775" s="611"/>
      <c r="C775" s="611"/>
      <c r="D775" s="611"/>
      <c r="E775" s="611"/>
      <c r="F775" s="61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10"/>
      <c r="B776" s="611"/>
      <c r="C776" s="611"/>
      <c r="D776" s="611"/>
      <c r="E776" s="611"/>
      <c r="F776" s="61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10"/>
      <c r="B777" s="611"/>
      <c r="C777" s="611"/>
      <c r="D777" s="611"/>
      <c r="E777" s="611"/>
      <c r="F777" s="61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10"/>
      <c r="B778" s="611"/>
      <c r="C778" s="611"/>
      <c r="D778" s="611"/>
      <c r="E778" s="611"/>
      <c r="F778" s="61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10"/>
      <c r="B779" s="611"/>
      <c r="C779" s="611"/>
      <c r="D779" s="611"/>
      <c r="E779" s="611"/>
      <c r="F779" s="61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10"/>
      <c r="B780" s="611"/>
      <c r="C780" s="611"/>
      <c r="D780" s="611"/>
      <c r="E780" s="611"/>
      <c r="F780" s="61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10"/>
      <c r="B781" s="611"/>
      <c r="C781" s="611"/>
      <c r="D781" s="611"/>
      <c r="E781" s="611"/>
      <c r="F781" s="61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10"/>
      <c r="B782" s="611"/>
      <c r="C782" s="611"/>
      <c r="D782" s="611"/>
      <c r="E782" s="611"/>
      <c r="F782" s="61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10"/>
      <c r="B783" s="611"/>
      <c r="C783" s="611"/>
      <c r="D783" s="611"/>
      <c r="E783" s="611"/>
      <c r="F783" s="61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10"/>
      <c r="B784" s="611"/>
      <c r="C784" s="611"/>
      <c r="D784" s="611"/>
      <c r="E784" s="611"/>
      <c r="F784" s="61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10"/>
      <c r="B785" s="611"/>
      <c r="C785" s="611"/>
      <c r="D785" s="611"/>
      <c r="E785" s="611"/>
      <c r="F785" s="61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3"/>
      <c r="B786" s="614"/>
      <c r="C786" s="614"/>
      <c r="D786" s="614"/>
      <c r="E786" s="614"/>
      <c r="F786" s="61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4" t="s">
        <v>304</v>
      </c>
      <c r="B787" s="625"/>
      <c r="C787" s="625"/>
      <c r="D787" s="625"/>
      <c r="E787" s="625"/>
      <c r="F787" s="626"/>
      <c r="G787" s="588" t="s">
        <v>692</v>
      </c>
      <c r="H787" s="589"/>
      <c r="I787" s="589"/>
      <c r="J787" s="589"/>
      <c r="K787" s="589"/>
      <c r="L787" s="589"/>
      <c r="M787" s="589"/>
      <c r="N787" s="589"/>
      <c r="O787" s="589"/>
      <c r="P787" s="589"/>
      <c r="Q787" s="589"/>
      <c r="R787" s="589"/>
      <c r="S787" s="589"/>
      <c r="T787" s="589"/>
      <c r="U787" s="589"/>
      <c r="V787" s="589"/>
      <c r="W787" s="589"/>
      <c r="X787" s="589"/>
      <c r="Y787" s="589"/>
      <c r="Z787" s="589"/>
      <c r="AA787" s="589"/>
      <c r="AB787" s="590"/>
      <c r="AC787" s="588" t="s">
        <v>662</v>
      </c>
      <c r="AD787" s="589"/>
      <c r="AE787" s="589"/>
      <c r="AF787" s="589"/>
      <c r="AG787" s="589"/>
      <c r="AH787" s="589"/>
      <c r="AI787" s="589"/>
      <c r="AJ787" s="589"/>
      <c r="AK787" s="589"/>
      <c r="AL787" s="589"/>
      <c r="AM787" s="589"/>
      <c r="AN787" s="589"/>
      <c r="AO787" s="589"/>
      <c r="AP787" s="589"/>
      <c r="AQ787" s="589"/>
      <c r="AR787" s="589"/>
      <c r="AS787" s="589"/>
      <c r="AT787" s="589"/>
      <c r="AU787" s="589"/>
      <c r="AV787" s="589"/>
      <c r="AW787" s="589"/>
      <c r="AX787" s="787"/>
    </row>
    <row r="788" spans="1:51" ht="24.75" customHeight="1" x14ac:dyDescent="0.15">
      <c r="A788" s="627"/>
      <c r="B788" s="628"/>
      <c r="C788" s="628"/>
      <c r="D788" s="628"/>
      <c r="E788" s="628"/>
      <c r="F788" s="629"/>
      <c r="G788" s="806" t="s">
        <v>17</v>
      </c>
      <c r="H788" s="665"/>
      <c r="I788" s="665"/>
      <c r="J788" s="665"/>
      <c r="K788" s="665"/>
      <c r="L788" s="664" t="s">
        <v>18</v>
      </c>
      <c r="M788" s="665"/>
      <c r="N788" s="665"/>
      <c r="O788" s="665"/>
      <c r="P788" s="665"/>
      <c r="Q788" s="665"/>
      <c r="R788" s="665"/>
      <c r="S788" s="665"/>
      <c r="T788" s="665"/>
      <c r="U788" s="665"/>
      <c r="V788" s="665"/>
      <c r="W788" s="665"/>
      <c r="X788" s="666"/>
      <c r="Y788" s="649" t="s">
        <v>19</v>
      </c>
      <c r="Z788" s="650"/>
      <c r="AA788" s="650"/>
      <c r="AB788" s="792"/>
      <c r="AC788" s="806" t="s">
        <v>17</v>
      </c>
      <c r="AD788" s="665"/>
      <c r="AE788" s="665"/>
      <c r="AF788" s="665"/>
      <c r="AG788" s="665"/>
      <c r="AH788" s="664" t="s">
        <v>18</v>
      </c>
      <c r="AI788" s="665"/>
      <c r="AJ788" s="665"/>
      <c r="AK788" s="665"/>
      <c r="AL788" s="665"/>
      <c r="AM788" s="665"/>
      <c r="AN788" s="665"/>
      <c r="AO788" s="665"/>
      <c r="AP788" s="665"/>
      <c r="AQ788" s="665"/>
      <c r="AR788" s="665"/>
      <c r="AS788" s="665"/>
      <c r="AT788" s="666"/>
      <c r="AU788" s="649" t="s">
        <v>19</v>
      </c>
      <c r="AV788" s="650"/>
      <c r="AW788" s="650"/>
      <c r="AX788" s="651"/>
    </row>
    <row r="789" spans="1:51" ht="24.75" customHeight="1" x14ac:dyDescent="0.15">
      <c r="A789" s="627"/>
      <c r="B789" s="628"/>
      <c r="C789" s="628"/>
      <c r="D789" s="628"/>
      <c r="E789" s="628"/>
      <c r="F789" s="629"/>
      <c r="G789" s="667" t="s">
        <v>663</v>
      </c>
      <c r="H789" s="668"/>
      <c r="I789" s="668"/>
      <c r="J789" s="668"/>
      <c r="K789" s="669"/>
      <c r="L789" s="661" t="s">
        <v>664</v>
      </c>
      <c r="M789" s="662"/>
      <c r="N789" s="662"/>
      <c r="O789" s="662"/>
      <c r="P789" s="662"/>
      <c r="Q789" s="662"/>
      <c r="R789" s="662"/>
      <c r="S789" s="662"/>
      <c r="T789" s="662"/>
      <c r="U789" s="662"/>
      <c r="V789" s="662"/>
      <c r="W789" s="662"/>
      <c r="X789" s="663"/>
      <c r="Y789" s="373">
        <v>4</v>
      </c>
      <c r="Z789" s="374"/>
      <c r="AA789" s="374"/>
      <c r="AB789" s="796"/>
      <c r="AC789" s="667" t="s">
        <v>663</v>
      </c>
      <c r="AD789" s="668"/>
      <c r="AE789" s="668"/>
      <c r="AF789" s="668"/>
      <c r="AG789" s="669"/>
      <c r="AH789" s="661" t="s">
        <v>664</v>
      </c>
      <c r="AI789" s="662"/>
      <c r="AJ789" s="662"/>
      <c r="AK789" s="662"/>
      <c r="AL789" s="662"/>
      <c r="AM789" s="662"/>
      <c r="AN789" s="662"/>
      <c r="AO789" s="662"/>
      <c r="AP789" s="662"/>
      <c r="AQ789" s="662"/>
      <c r="AR789" s="662"/>
      <c r="AS789" s="662"/>
      <c r="AT789" s="663"/>
      <c r="AU789" s="373">
        <v>36</v>
      </c>
      <c r="AV789" s="374"/>
      <c r="AW789" s="374"/>
      <c r="AX789" s="375"/>
    </row>
    <row r="790" spans="1:51" ht="24.75" customHeight="1" x14ac:dyDescent="0.15">
      <c r="A790" s="627"/>
      <c r="B790" s="628"/>
      <c r="C790" s="628"/>
      <c r="D790" s="628"/>
      <c r="E790" s="628"/>
      <c r="F790" s="629"/>
      <c r="G790" s="599" t="s">
        <v>680</v>
      </c>
      <c r="H790" s="600"/>
      <c r="I790" s="600"/>
      <c r="J790" s="600"/>
      <c r="K790" s="601"/>
      <c r="L790" s="660" t="s">
        <v>680</v>
      </c>
      <c r="M790" s="592"/>
      <c r="N790" s="592"/>
      <c r="O790" s="592"/>
      <c r="P790" s="592"/>
      <c r="Q790" s="592"/>
      <c r="R790" s="592"/>
      <c r="S790" s="592"/>
      <c r="T790" s="592"/>
      <c r="U790" s="592"/>
      <c r="V790" s="592"/>
      <c r="W790" s="592"/>
      <c r="X790" s="593"/>
      <c r="Y790" s="594" t="s">
        <v>680</v>
      </c>
      <c r="Z790" s="595"/>
      <c r="AA790" s="595"/>
      <c r="AB790" s="608"/>
      <c r="AC790" s="599" t="s">
        <v>680</v>
      </c>
      <c r="AD790" s="600"/>
      <c r="AE790" s="600"/>
      <c r="AF790" s="600"/>
      <c r="AG790" s="601"/>
      <c r="AH790" s="660" t="s">
        <v>680</v>
      </c>
      <c r="AI790" s="592"/>
      <c r="AJ790" s="592"/>
      <c r="AK790" s="592"/>
      <c r="AL790" s="592"/>
      <c r="AM790" s="592"/>
      <c r="AN790" s="592"/>
      <c r="AO790" s="592"/>
      <c r="AP790" s="592"/>
      <c r="AQ790" s="592"/>
      <c r="AR790" s="592"/>
      <c r="AS790" s="592"/>
      <c r="AT790" s="593"/>
      <c r="AU790" s="594" t="s">
        <v>680</v>
      </c>
      <c r="AV790" s="595"/>
      <c r="AW790" s="595"/>
      <c r="AX790" s="596"/>
    </row>
    <row r="791" spans="1:51" ht="24.75" hidden="1" customHeight="1" x14ac:dyDescent="0.15">
      <c r="A791" s="627"/>
      <c r="B791" s="628"/>
      <c r="C791" s="628"/>
      <c r="D791" s="628"/>
      <c r="E791" s="628"/>
      <c r="F791" s="629"/>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8"/>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1" ht="24.75" hidden="1" customHeight="1" x14ac:dyDescent="0.15">
      <c r="A792" s="627"/>
      <c r="B792" s="628"/>
      <c r="C792" s="628"/>
      <c r="D792" s="628"/>
      <c r="E792" s="628"/>
      <c r="F792" s="629"/>
      <c r="G792" s="599"/>
      <c r="H792" s="600"/>
      <c r="I792" s="600"/>
      <c r="J792" s="600"/>
      <c r="K792" s="601"/>
      <c r="L792" s="591"/>
      <c r="M792" s="592"/>
      <c r="N792" s="592"/>
      <c r="O792" s="592"/>
      <c r="P792" s="592"/>
      <c r="Q792" s="592"/>
      <c r="R792" s="592"/>
      <c r="S792" s="592"/>
      <c r="T792" s="592"/>
      <c r="U792" s="592"/>
      <c r="V792" s="592"/>
      <c r="W792" s="592"/>
      <c r="X792" s="593"/>
      <c r="Y792" s="594"/>
      <c r="Z792" s="595"/>
      <c r="AA792" s="595"/>
      <c r="AB792" s="608"/>
      <c r="AC792" s="599"/>
      <c r="AD792" s="600"/>
      <c r="AE792" s="600"/>
      <c r="AF792" s="600"/>
      <c r="AG792" s="601"/>
      <c r="AH792" s="591"/>
      <c r="AI792" s="592"/>
      <c r="AJ792" s="592"/>
      <c r="AK792" s="592"/>
      <c r="AL792" s="592"/>
      <c r="AM792" s="592"/>
      <c r="AN792" s="592"/>
      <c r="AO792" s="592"/>
      <c r="AP792" s="592"/>
      <c r="AQ792" s="592"/>
      <c r="AR792" s="592"/>
      <c r="AS792" s="592"/>
      <c r="AT792" s="593"/>
      <c r="AU792" s="594"/>
      <c r="AV792" s="595"/>
      <c r="AW792" s="595"/>
      <c r="AX792" s="596"/>
    </row>
    <row r="793" spans="1:51" ht="24.75" hidden="1" customHeight="1" x14ac:dyDescent="0.15">
      <c r="A793" s="627"/>
      <c r="B793" s="628"/>
      <c r="C793" s="628"/>
      <c r="D793" s="628"/>
      <c r="E793" s="628"/>
      <c r="F793" s="629"/>
      <c r="G793" s="599"/>
      <c r="H793" s="600"/>
      <c r="I793" s="600"/>
      <c r="J793" s="600"/>
      <c r="K793" s="601"/>
      <c r="L793" s="591"/>
      <c r="M793" s="592"/>
      <c r="N793" s="592"/>
      <c r="O793" s="592"/>
      <c r="P793" s="592"/>
      <c r="Q793" s="592"/>
      <c r="R793" s="592"/>
      <c r="S793" s="592"/>
      <c r="T793" s="592"/>
      <c r="U793" s="592"/>
      <c r="V793" s="592"/>
      <c r="W793" s="592"/>
      <c r="X793" s="593"/>
      <c r="Y793" s="594"/>
      <c r="Z793" s="595"/>
      <c r="AA793" s="595"/>
      <c r="AB793" s="608"/>
      <c r="AC793" s="599"/>
      <c r="AD793" s="600"/>
      <c r="AE793" s="600"/>
      <c r="AF793" s="600"/>
      <c r="AG793" s="601"/>
      <c r="AH793" s="591"/>
      <c r="AI793" s="592"/>
      <c r="AJ793" s="592"/>
      <c r="AK793" s="592"/>
      <c r="AL793" s="592"/>
      <c r="AM793" s="592"/>
      <c r="AN793" s="592"/>
      <c r="AO793" s="592"/>
      <c r="AP793" s="592"/>
      <c r="AQ793" s="592"/>
      <c r="AR793" s="592"/>
      <c r="AS793" s="592"/>
      <c r="AT793" s="593"/>
      <c r="AU793" s="594"/>
      <c r="AV793" s="595"/>
      <c r="AW793" s="595"/>
      <c r="AX793" s="596"/>
    </row>
    <row r="794" spans="1:51" ht="24.75" hidden="1" customHeight="1" x14ac:dyDescent="0.15">
      <c r="A794" s="627"/>
      <c r="B794" s="628"/>
      <c r="C794" s="628"/>
      <c r="D794" s="628"/>
      <c r="E794" s="628"/>
      <c r="F794" s="629"/>
      <c r="G794" s="599"/>
      <c r="H794" s="600"/>
      <c r="I794" s="600"/>
      <c r="J794" s="600"/>
      <c r="K794" s="601"/>
      <c r="L794" s="591"/>
      <c r="M794" s="592"/>
      <c r="N794" s="592"/>
      <c r="O794" s="592"/>
      <c r="P794" s="592"/>
      <c r="Q794" s="592"/>
      <c r="R794" s="592"/>
      <c r="S794" s="592"/>
      <c r="T794" s="592"/>
      <c r="U794" s="592"/>
      <c r="V794" s="592"/>
      <c r="W794" s="592"/>
      <c r="X794" s="593"/>
      <c r="Y794" s="594"/>
      <c r="Z794" s="595"/>
      <c r="AA794" s="595"/>
      <c r="AB794" s="608"/>
      <c r="AC794" s="599"/>
      <c r="AD794" s="600"/>
      <c r="AE794" s="600"/>
      <c r="AF794" s="600"/>
      <c r="AG794" s="601"/>
      <c r="AH794" s="591"/>
      <c r="AI794" s="592"/>
      <c r="AJ794" s="592"/>
      <c r="AK794" s="592"/>
      <c r="AL794" s="592"/>
      <c r="AM794" s="592"/>
      <c r="AN794" s="592"/>
      <c r="AO794" s="592"/>
      <c r="AP794" s="592"/>
      <c r="AQ794" s="592"/>
      <c r="AR794" s="592"/>
      <c r="AS794" s="592"/>
      <c r="AT794" s="593"/>
      <c r="AU794" s="594"/>
      <c r="AV794" s="595"/>
      <c r="AW794" s="595"/>
      <c r="AX794" s="596"/>
    </row>
    <row r="795" spans="1:51" ht="24.75" hidden="1" customHeight="1" x14ac:dyDescent="0.15">
      <c r="A795" s="627"/>
      <c r="B795" s="628"/>
      <c r="C795" s="628"/>
      <c r="D795" s="628"/>
      <c r="E795" s="628"/>
      <c r="F795" s="629"/>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8"/>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1" ht="24.75" hidden="1" customHeight="1" x14ac:dyDescent="0.15">
      <c r="A796" s="627"/>
      <c r="B796" s="628"/>
      <c r="C796" s="628"/>
      <c r="D796" s="628"/>
      <c r="E796" s="628"/>
      <c r="F796" s="629"/>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8"/>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1" ht="24.75" hidden="1" customHeight="1" x14ac:dyDescent="0.15">
      <c r="A797" s="627"/>
      <c r="B797" s="628"/>
      <c r="C797" s="628"/>
      <c r="D797" s="628"/>
      <c r="E797" s="628"/>
      <c r="F797" s="629"/>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8"/>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1" ht="24.75" hidden="1" customHeight="1" x14ac:dyDescent="0.15">
      <c r="A798" s="627"/>
      <c r="B798" s="628"/>
      <c r="C798" s="628"/>
      <c r="D798" s="628"/>
      <c r="E798" s="628"/>
      <c r="F798" s="629"/>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8"/>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1" ht="24.75" customHeight="1" x14ac:dyDescent="0.15">
      <c r="A799" s="627"/>
      <c r="B799" s="628"/>
      <c r="C799" s="628"/>
      <c r="D799" s="628"/>
      <c r="E799" s="628"/>
      <c r="F799" s="629"/>
      <c r="G799" s="817" t="s">
        <v>20</v>
      </c>
      <c r="H799" s="818"/>
      <c r="I799" s="818"/>
      <c r="J799" s="818"/>
      <c r="K799" s="818"/>
      <c r="L799" s="819"/>
      <c r="M799" s="820"/>
      <c r="N799" s="820"/>
      <c r="O799" s="820"/>
      <c r="P799" s="820"/>
      <c r="Q799" s="820"/>
      <c r="R799" s="820"/>
      <c r="S799" s="820"/>
      <c r="T799" s="820"/>
      <c r="U799" s="820"/>
      <c r="V799" s="820"/>
      <c r="W799" s="820"/>
      <c r="X799" s="821"/>
      <c r="Y799" s="822">
        <f>SUM(Y789:AB798)</f>
        <v>4</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36</v>
      </c>
      <c r="AV799" s="823"/>
      <c r="AW799" s="823"/>
      <c r="AX799" s="825"/>
    </row>
    <row r="800" spans="1:51" ht="24.75" hidden="1" customHeight="1" x14ac:dyDescent="0.15">
      <c r="A800" s="627"/>
      <c r="B800" s="628"/>
      <c r="C800" s="628"/>
      <c r="D800" s="628"/>
      <c r="E800" s="628"/>
      <c r="F800" s="629"/>
      <c r="G800" s="588" t="s">
        <v>242</v>
      </c>
      <c r="H800" s="828"/>
      <c r="I800" s="828"/>
      <c r="J800" s="828"/>
      <c r="K800" s="828"/>
      <c r="L800" s="828"/>
      <c r="M800" s="828"/>
      <c r="N800" s="828"/>
      <c r="O800" s="828"/>
      <c r="P800" s="828"/>
      <c r="Q800" s="828"/>
      <c r="R800" s="828"/>
      <c r="S800" s="828"/>
      <c r="T800" s="828"/>
      <c r="U800" s="828"/>
      <c r="V800" s="828"/>
      <c r="W800" s="828"/>
      <c r="X800" s="828"/>
      <c r="Y800" s="828"/>
      <c r="Z800" s="828"/>
      <c r="AA800" s="828"/>
      <c r="AB800" s="829"/>
      <c r="AC800" s="588" t="s">
        <v>241</v>
      </c>
      <c r="AD800" s="828"/>
      <c r="AE800" s="828"/>
      <c r="AF800" s="828"/>
      <c r="AG800" s="828"/>
      <c r="AH800" s="828"/>
      <c r="AI800" s="828"/>
      <c r="AJ800" s="828"/>
      <c r="AK800" s="828"/>
      <c r="AL800" s="828"/>
      <c r="AM800" s="828"/>
      <c r="AN800" s="828"/>
      <c r="AO800" s="828"/>
      <c r="AP800" s="828"/>
      <c r="AQ800" s="828"/>
      <c r="AR800" s="828"/>
      <c r="AS800" s="828"/>
      <c r="AT800" s="828"/>
      <c r="AU800" s="828"/>
      <c r="AV800" s="828"/>
      <c r="AW800" s="828"/>
      <c r="AX800" s="830"/>
      <c r="AY800">
        <f>COUNTA($G$802,$AC$802)</f>
        <v>0</v>
      </c>
    </row>
    <row r="801" spans="1:51" ht="24.75" hidden="1" customHeight="1" x14ac:dyDescent="0.15">
      <c r="A801" s="627"/>
      <c r="B801" s="628"/>
      <c r="C801" s="628"/>
      <c r="D801" s="628"/>
      <c r="E801" s="628"/>
      <c r="F801" s="629"/>
      <c r="G801" s="806" t="s">
        <v>17</v>
      </c>
      <c r="H801" s="665"/>
      <c r="I801" s="665"/>
      <c r="J801" s="665"/>
      <c r="K801" s="665"/>
      <c r="L801" s="664" t="s">
        <v>18</v>
      </c>
      <c r="M801" s="665"/>
      <c r="N801" s="665"/>
      <c r="O801" s="665"/>
      <c r="P801" s="665"/>
      <c r="Q801" s="665"/>
      <c r="R801" s="665"/>
      <c r="S801" s="665"/>
      <c r="T801" s="665"/>
      <c r="U801" s="665"/>
      <c r="V801" s="665"/>
      <c r="W801" s="665"/>
      <c r="X801" s="666"/>
      <c r="Y801" s="649" t="s">
        <v>19</v>
      </c>
      <c r="Z801" s="650"/>
      <c r="AA801" s="650"/>
      <c r="AB801" s="792"/>
      <c r="AC801" s="806" t="s">
        <v>17</v>
      </c>
      <c r="AD801" s="665"/>
      <c r="AE801" s="665"/>
      <c r="AF801" s="665"/>
      <c r="AG801" s="665"/>
      <c r="AH801" s="664" t="s">
        <v>18</v>
      </c>
      <c r="AI801" s="665"/>
      <c r="AJ801" s="665"/>
      <c r="AK801" s="665"/>
      <c r="AL801" s="665"/>
      <c r="AM801" s="665"/>
      <c r="AN801" s="665"/>
      <c r="AO801" s="665"/>
      <c r="AP801" s="665"/>
      <c r="AQ801" s="665"/>
      <c r="AR801" s="665"/>
      <c r="AS801" s="665"/>
      <c r="AT801" s="666"/>
      <c r="AU801" s="649" t="s">
        <v>19</v>
      </c>
      <c r="AV801" s="650"/>
      <c r="AW801" s="650"/>
      <c r="AX801" s="651"/>
      <c r="AY801">
        <f>$AY$800</f>
        <v>0</v>
      </c>
    </row>
    <row r="802" spans="1:51" ht="24.75" hidden="1" customHeight="1" x14ac:dyDescent="0.15">
      <c r="A802" s="627"/>
      <c r="B802" s="628"/>
      <c r="C802" s="628"/>
      <c r="D802" s="628"/>
      <c r="E802" s="628"/>
      <c r="F802" s="629"/>
      <c r="G802" s="667"/>
      <c r="H802" s="668"/>
      <c r="I802" s="668"/>
      <c r="J802" s="668"/>
      <c r="K802" s="669"/>
      <c r="L802" s="661"/>
      <c r="M802" s="662"/>
      <c r="N802" s="662"/>
      <c r="O802" s="662"/>
      <c r="P802" s="662"/>
      <c r="Q802" s="662"/>
      <c r="R802" s="662"/>
      <c r="S802" s="662"/>
      <c r="T802" s="662"/>
      <c r="U802" s="662"/>
      <c r="V802" s="662"/>
      <c r="W802" s="662"/>
      <c r="X802" s="663"/>
      <c r="Y802" s="373"/>
      <c r="Z802" s="374"/>
      <c r="AA802" s="374"/>
      <c r="AB802" s="796"/>
      <c r="AC802" s="667"/>
      <c r="AD802" s="668"/>
      <c r="AE802" s="668"/>
      <c r="AF802" s="668"/>
      <c r="AG802" s="669"/>
      <c r="AH802" s="661"/>
      <c r="AI802" s="662"/>
      <c r="AJ802" s="662"/>
      <c r="AK802" s="662"/>
      <c r="AL802" s="662"/>
      <c r="AM802" s="662"/>
      <c r="AN802" s="662"/>
      <c r="AO802" s="662"/>
      <c r="AP802" s="662"/>
      <c r="AQ802" s="662"/>
      <c r="AR802" s="662"/>
      <c r="AS802" s="662"/>
      <c r="AT802" s="663"/>
      <c r="AU802" s="373"/>
      <c r="AV802" s="374"/>
      <c r="AW802" s="374"/>
      <c r="AX802" s="375"/>
      <c r="AY802">
        <f t="shared" ref="AY802:AY812" si="115">$AY$800</f>
        <v>0</v>
      </c>
    </row>
    <row r="803" spans="1:51" ht="24.75" hidden="1" customHeight="1" x14ac:dyDescent="0.15">
      <c r="A803" s="627"/>
      <c r="B803" s="628"/>
      <c r="C803" s="628"/>
      <c r="D803" s="628"/>
      <c r="E803" s="628"/>
      <c r="F803" s="629"/>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8"/>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c r="AY803">
        <f t="shared" si="115"/>
        <v>0</v>
      </c>
    </row>
    <row r="804" spans="1:51" ht="24.75" hidden="1" customHeight="1" x14ac:dyDescent="0.15">
      <c r="A804" s="627"/>
      <c r="B804" s="628"/>
      <c r="C804" s="628"/>
      <c r="D804" s="628"/>
      <c r="E804" s="628"/>
      <c r="F804" s="629"/>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8"/>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c r="AY804">
        <f t="shared" si="115"/>
        <v>0</v>
      </c>
    </row>
    <row r="805" spans="1:51" ht="24.75" hidden="1" customHeight="1" x14ac:dyDescent="0.15">
      <c r="A805" s="627"/>
      <c r="B805" s="628"/>
      <c r="C805" s="628"/>
      <c r="D805" s="628"/>
      <c r="E805" s="628"/>
      <c r="F805" s="629"/>
      <c r="G805" s="599"/>
      <c r="H805" s="600"/>
      <c r="I805" s="600"/>
      <c r="J805" s="600"/>
      <c r="K805" s="601"/>
      <c r="L805" s="591"/>
      <c r="M805" s="592"/>
      <c r="N805" s="592"/>
      <c r="O805" s="592"/>
      <c r="P805" s="592"/>
      <c r="Q805" s="592"/>
      <c r="R805" s="592"/>
      <c r="S805" s="592"/>
      <c r="T805" s="592"/>
      <c r="U805" s="592"/>
      <c r="V805" s="592"/>
      <c r="W805" s="592"/>
      <c r="X805" s="593"/>
      <c r="Y805" s="594"/>
      <c r="Z805" s="595"/>
      <c r="AA805" s="595"/>
      <c r="AB805" s="608"/>
      <c r="AC805" s="599"/>
      <c r="AD805" s="600"/>
      <c r="AE805" s="600"/>
      <c r="AF805" s="600"/>
      <c r="AG805" s="601"/>
      <c r="AH805" s="591"/>
      <c r="AI805" s="592"/>
      <c r="AJ805" s="592"/>
      <c r="AK805" s="592"/>
      <c r="AL805" s="592"/>
      <c r="AM805" s="592"/>
      <c r="AN805" s="592"/>
      <c r="AO805" s="592"/>
      <c r="AP805" s="592"/>
      <c r="AQ805" s="592"/>
      <c r="AR805" s="592"/>
      <c r="AS805" s="592"/>
      <c r="AT805" s="593"/>
      <c r="AU805" s="594"/>
      <c r="AV805" s="595"/>
      <c r="AW805" s="595"/>
      <c r="AX805" s="596"/>
      <c r="AY805">
        <f t="shared" si="115"/>
        <v>0</v>
      </c>
    </row>
    <row r="806" spans="1:51" ht="24.75" hidden="1" customHeight="1" x14ac:dyDescent="0.15">
      <c r="A806" s="627"/>
      <c r="B806" s="628"/>
      <c r="C806" s="628"/>
      <c r="D806" s="628"/>
      <c r="E806" s="628"/>
      <c r="F806" s="629"/>
      <c r="G806" s="599"/>
      <c r="H806" s="600"/>
      <c r="I806" s="600"/>
      <c r="J806" s="600"/>
      <c r="K806" s="601"/>
      <c r="L806" s="591"/>
      <c r="M806" s="592"/>
      <c r="N806" s="592"/>
      <c r="O806" s="592"/>
      <c r="P806" s="592"/>
      <c r="Q806" s="592"/>
      <c r="R806" s="592"/>
      <c r="S806" s="592"/>
      <c r="T806" s="592"/>
      <c r="U806" s="592"/>
      <c r="V806" s="592"/>
      <c r="W806" s="592"/>
      <c r="X806" s="593"/>
      <c r="Y806" s="594"/>
      <c r="Z806" s="595"/>
      <c r="AA806" s="595"/>
      <c r="AB806" s="608"/>
      <c r="AC806" s="599"/>
      <c r="AD806" s="600"/>
      <c r="AE806" s="600"/>
      <c r="AF806" s="600"/>
      <c r="AG806" s="601"/>
      <c r="AH806" s="591"/>
      <c r="AI806" s="592"/>
      <c r="AJ806" s="592"/>
      <c r="AK806" s="592"/>
      <c r="AL806" s="592"/>
      <c r="AM806" s="592"/>
      <c r="AN806" s="592"/>
      <c r="AO806" s="592"/>
      <c r="AP806" s="592"/>
      <c r="AQ806" s="592"/>
      <c r="AR806" s="592"/>
      <c r="AS806" s="592"/>
      <c r="AT806" s="593"/>
      <c r="AU806" s="594"/>
      <c r="AV806" s="595"/>
      <c r="AW806" s="595"/>
      <c r="AX806" s="596"/>
      <c r="AY806">
        <f t="shared" si="115"/>
        <v>0</v>
      </c>
    </row>
    <row r="807" spans="1:51" ht="24.75" hidden="1" customHeight="1" x14ac:dyDescent="0.15">
      <c r="A807" s="627"/>
      <c r="B807" s="628"/>
      <c r="C807" s="628"/>
      <c r="D807" s="628"/>
      <c r="E807" s="628"/>
      <c r="F807" s="629"/>
      <c r="G807" s="599"/>
      <c r="H807" s="600"/>
      <c r="I807" s="600"/>
      <c r="J807" s="600"/>
      <c r="K807" s="601"/>
      <c r="L807" s="591"/>
      <c r="M807" s="592"/>
      <c r="N807" s="592"/>
      <c r="O807" s="592"/>
      <c r="P807" s="592"/>
      <c r="Q807" s="592"/>
      <c r="R807" s="592"/>
      <c r="S807" s="592"/>
      <c r="T807" s="592"/>
      <c r="U807" s="592"/>
      <c r="V807" s="592"/>
      <c r="W807" s="592"/>
      <c r="X807" s="593"/>
      <c r="Y807" s="594"/>
      <c r="Z807" s="595"/>
      <c r="AA807" s="595"/>
      <c r="AB807" s="608"/>
      <c r="AC807" s="599"/>
      <c r="AD807" s="600"/>
      <c r="AE807" s="600"/>
      <c r="AF807" s="600"/>
      <c r="AG807" s="601"/>
      <c r="AH807" s="591"/>
      <c r="AI807" s="592"/>
      <c r="AJ807" s="592"/>
      <c r="AK807" s="592"/>
      <c r="AL807" s="592"/>
      <c r="AM807" s="592"/>
      <c r="AN807" s="592"/>
      <c r="AO807" s="592"/>
      <c r="AP807" s="592"/>
      <c r="AQ807" s="592"/>
      <c r="AR807" s="592"/>
      <c r="AS807" s="592"/>
      <c r="AT807" s="593"/>
      <c r="AU807" s="594"/>
      <c r="AV807" s="595"/>
      <c r="AW807" s="595"/>
      <c r="AX807" s="596"/>
      <c r="AY807">
        <f t="shared" si="115"/>
        <v>0</v>
      </c>
    </row>
    <row r="808" spans="1:51" ht="24.75" hidden="1" customHeight="1" x14ac:dyDescent="0.15">
      <c r="A808" s="627"/>
      <c r="B808" s="628"/>
      <c r="C808" s="628"/>
      <c r="D808" s="628"/>
      <c r="E808" s="628"/>
      <c r="F808" s="629"/>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8"/>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c r="AY808">
        <f t="shared" si="115"/>
        <v>0</v>
      </c>
    </row>
    <row r="809" spans="1:51" ht="24.75" hidden="1" customHeight="1" x14ac:dyDescent="0.15">
      <c r="A809" s="627"/>
      <c r="B809" s="628"/>
      <c r="C809" s="628"/>
      <c r="D809" s="628"/>
      <c r="E809" s="628"/>
      <c r="F809" s="629"/>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8"/>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c r="AY809">
        <f t="shared" si="115"/>
        <v>0</v>
      </c>
    </row>
    <row r="810" spans="1:51" ht="24.75" hidden="1" customHeight="1" x14ac:dyDescent="0.15">
      <c r="A810" s="627"/>
      <c r="B810" s="628"/>
      <c r="C810" s="628"/>
      <c r="D810" s="628"/>
      <c r="E810" s="628"/>
      <c r="F810" s="629"/>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8"/>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c r="AY810">
        <f t="shared" si="115"/>
        <v>0</v>
      </c>
    </row>
    <row r="811" spans="1:51" ht="24.75" hidden="1" customHeight="1" x14ac:dyDescent="0.15">
      <c r="A811" s="627"/>
      <c r="B811" s="628"/>
      <c r="C811" s="628"/>
      <c r="D811" s="628"/>
      <c r="E811" s="628"/>
      <c r="F811" s="629"/>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8"/>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c r="AY811">
        <f t="shared" si="115"/>
        <v>0</v>
      </c>
    </row>
    <row r="812" spans="1:51" ht="24.75" hidden="1" customHeight="1" thickBot="1" x14ac:dyDescent="0.2">
      <c r="A812" s="627"/>
      <c r="B812" s="628"/>
      <c r="C812" s="628"/>
      <c r="D812" s="628"/>
      <c r="E812" s="628"/>
      <c r="F812" s="629"/>
      <c r="G812" s="817" t="s">
        <v>20</v>
      </c>
      <c r="H812" s="818"/>
      <c r="I812" s="818"/>
      <c r="J812" s="818"/>
      <c r="K812" s="818"/>
      <c r="L812" s="819"/>
      <c r="M812" s="820"/>
      <c r="N812" s="820"/>
      <c r="O812" s="820"/>
      <c r="P812" s="820"/>
      <c r="Q812" s="820"/>
      <c r="R812" s="820"/>
      <c r="S812" s="820"/>
      <c r="T812" s="820"/>
      <c r="U812" s="820"/>
      <c r="V812" s="820"/>
      <c r="W812" s="820"/>
      <c r="X812" s="821"/>
      <c r="Y812" s="822">
        <f>SUM(Y802:AB811)</f>
        <v>0</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0</v>
      </c>
    </row>
    <row r="813" spans="1:51" ht="24.75" hidden="1" customHeight="1" x14ac:dyDescent="0.15">
      <c r="A813" s="627"/>
      <c r="B813" s="628"/>
      <c r="C813" s="628"/>
      <c r="D813" s="628"/>
      <c r="E813" s="628"/>
      <c r="F813" s="629"/>
      <c r="G813" s="588" t="s">
        <v>243</v>
      </c>
      <c r="H813" s="828"/>
      <c r="I813" s="828"/>
      <c r="J813" s="828"/>
      <c r="K813" s="828"/>
      <c r="L813" s="828"/>
      <c r="M813" s="828"/>
      <c r="N813" s="828"/>
      <c r="O813" s="828"/>
      <c r="P813" s="828"/>
      <c r="Q813" s="828"/>
      <c r="R813" s="828"/>
      <c r="S813" s="828"/>
      <c r="T813" s="828"/>
      <c r="U813" s="828"/>
      <c r="V813" s="828"/>
      <c r="W813" s="828"/>
      <c r="X813" s="828"/>
      <c r="Y813" s="828"/>
      <c r="Z813" s="828"/>
      <c r="AA813" s="828"/>
      <c r="AB813" s="829"/>
      <c r="AC813" s="588" t="s">
        <v>244</v>
      </c>
      <c r="AD813" s="828"/>
      <c r="AE813" s="828"/>
      <c r="AF813" s="828"/>
      <c r="AG813" s="828"/>
      <c r="AH813" s="828"/>
      <c r="AI813" s="828"/>
      <c r="AJ813" s="828"/>
      <c r="AK813" s="828"/>
      <c r="AL813" s="828"/>
      <c r="AM813" s="828"/>
      <c r="AN813" s="828"/>
      <c r="AO813" s="828"/>
      <c r="AP813" s="828"/>
      <c r="AQ813" s="828"/>
      <c r="AR813" s="828"/>
      <c r="AS813" s="828"/>
      <c r="AT813" s="828"/>
      <c r="AU813" s="828"/>
      <c r="AV813" s="828"/>
      <c r="AW813" s="828"/>
      <c r="AX813" s="830"/>
      <c r="AY813">
        <f>COUNTA($G$815,$AC$815)</f>
        <v>0</v>
      </c>
    </row>
    <row r="814" spans="1:51" ht="24.75" hidden="1" customHeight="1" x14ac:dyDescent="0.15">
      <c r="A814" s="627"/>
      <c r="B814" s="628"/>
      <c r="C814" s="628"/>
      <c r="D814" s="628"/>
      <c r="E814" s="628"/>
      <c r="F814" s="629"/>
      <c r="G814" s="806" t="s">
        <v>17</v>
      </c>
      <c r="H814" s="665"/>
      <c r="I814" s="665"/>
      <c r="J814" s="665"/>
      <c r="K814" s="665"/>
      <c r="L814" s="664" t="s">
        <v>18</v>
      </c>
      <c r="M814" s="665"/>
      <c r="N814" s="665"/>
      <c r="O814" s="665"/>
      <c r="P814" s="665"/>
      <c r="Q814" s="665"/>
      <c r="R814" s="665"/>
      <c r="S814" s="665"/>
      <c r="T814" s="665"/>
      <c r="U814" s="665"/>
      <c r="V814" s="665"/>
      <c r="W814" s="665"/>
      <c r="X814" s="666"/>
      <c r="Y814" s="649" t="s">
        <v>19</v>
      </c>
      <c r="Z814" s="650"/>
      <c r="AA814" s="650"/>
      <c r="AB814" s="792"/>
      <c r="AC814" s="806" t="s">
        <v>17</v>
      </c>
      <c r="AD814" s="665"/>
      <c r="AE814" s="665"/>
      <c r="AF814" s="665"/>
      <c r="AG814" s="665"/>
      <c r="AH814" s="664" t="s">
        <v>18</v>
      </c>
      <c r="AI814" s="665"/>
      <c r="AJ814" s="665"/>
      <c r="AK814" s="665"/>
      <c r="AL814" s="665"/>
      <c r="AM814" s="665"/>
      <c r="AN814" s="665"/>
      <c r="AO814" s="665"/>
      <c r="AP814" s="665"/>
      <c r="AQ814" s="665"/>
      <c r="AR814" s="665"/>
      <c r="AS814" s="665"/>
      <c r="AT814" s="666"/>
      <c r="AU814" s="649" t="s">
        <v>19</v>
      </c>
      <c r="AV814" s="650"/>
      <c r="AW814" s="650"/>
      <c r="AX814" s="651"/>
      <c r="AY814">
        <f>$AY$813</f>
        <v>0</v>
      </c>
    </row>
    <row r="815" spans="1:51" ht="24.75" hidden="1" customHeight="1" x14ac:dyDescent="0.15">
      <c r="A815" s="627"/>
      <c r="B815" s="628"/>
      <c r="C815" s="628"/>
      <c r="D815" s="628"/>
      <c r="E815" s="628"/>
      <c r="F815" s="629"/>
      <c r="G815" s="667"/>
      <c r="H815" s="668"/>
      <c r="I815" s="668"/>
      <c r="J815" s="668"/>
      <c r="K815" s="669"/>
      <c r="L815" s="661"/>
      <c r="M815" s="662"/>
      <c r="N815" s="662"/>
      <c r="O815" s="662"/>
      <c r="P815" s="662"/>
      <c r="Q815" s="662"/>
      <c r="R815" s="662"/>
      <c r="S815" s="662"/>
      <c r="T815" s="662"/>
      <c r="U815" s="662"/>
      <c r="V815" s="662"/>
      <c r="W815" s="662"/>
      <c r="X815" s="663"/>
      <c r="Y815" s="373"/>
      <c r="Z815" s="374"/>
      <c r="AA815" s="374"/>
      <c r="AB815" s="796"/>
      <c r="AC815" s="667"/>
      <c r="AD815" s="668"/>
      <c r="AE815" s="668"/>
      <c r="AF815" s="668"/>
      <c r="AG815" s="669"/>
      <c r="AH815" s="661"/>
      <c r="AI815" s="662"/>
      <c r="AJ815" s="662"/>
      <c r="AK815" s="662"/>
      <c r="AL815" s="662"/>
      <c r="AM815" s="662"/>
      <c r="AN815" s="662"/>
      <c r="AO815" s="662"/>
      <c r="AP815" s="662"/>
      <c r="AQ815" s="662"/>
      <c r="AR815" s="662"/>
      <c r="AS815" s="662"/>
      <c r="AT815" s="663"/>
      <c r="AU815" s="373"/>
      <c r="AV815" s="374"/>
      <c r="AW815" s="374"/>
      <c r="AX815" s="375"/>
      <c r="AY815">
        <f t="shared" ref="AY815:AY825" si="116">$AY$813</f>
        <v>0</v>
      </c>
    </row>
    <row r="816" spans="1:51" ht="24.75" hidden="1" customHeight="1" x14ac:dyDescent="0.15">
      <c r="A816" s="627"/>
      <c r="B816" s="628"/>
      <c r="C816" s="628"/>
      <c r="D816" s="628"/>
      <c r="E816" s="628"/>
      <c r="F816" s="629"/>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8"/>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c r="AY816">
        <f t="shared" si="116"/>
        <v>0</v>
      </c>
    </row>
    <row r="817" spans="1:51" ht="24.75" hidden="1" customHeight="1" x14ac:dyDescent="0.15">
      <c r="A817" s="627"/>
      <c r="B817" s="628"/>
      <c r="C817" s="628"/>
      <c r="D817" s="628"/>
      <c r="E817" s="628"/>
      <c r="F817" s="629"/>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8"/>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c r="AY817">
        <f t="shared" si="116"/>
        <v>0</v>
      </c>
    </row>
    <row r="818" spans="1:51" ht="24.75" hidden="1" customHeight="1" x14ac:dyDescent="0.15">
      <c r="A818" s="627"/>
      <c r="B818" s="628"/>
      <c r="C818" s="628"/>
      <c r="D818" s="628"/>
      <c r="E818" s="628"/>
      <c r="F818" s="629"/>
      <c r="G818" s="599"/>
      <c r="H818" s="600"/>
      <c r="I818" s="600"/>
      <c r="J818" s="600"/>
      <c r="K818" s="601"/>
      <c r="L818" s="591"/>
      <c r="M818" s="592"/>
      <c r="N818" s="592"/>
      <c r="O818" s="592"/>
      <c r="P818" s="592"/>
      <c r="Q818" s="592"/>
      <c r="R818" s="592"/>
      <c r="S818" s="592"/>
      <c r="T818" s="592"/>
      <c r="U818" s="592"/>
      <c r="V818" s="592"/>
      <c r="W818" s="592"/>
      <c r="X818" s="593"/>
      <c r="Y818" s="594"/>
      <c r="Z818" s="595"/>
      <c r="AA818" s="595"/>
      <c r="AB818" s="608"/>
      <c r="AC818" s="599"/>
      <c r="AD818" s="600"/>
      <c r="AE818" s="600"/>
      <c r="AF818" s="600"/>
      <c r="AG818" s="601"/>
      <c r="AH818" s="591"/>
      <c r="AI818" s="592"/>
      <c r="AJ818" s="592"/>
      <c r="AK818" s="592"/>
      <c r="AL818" s="592"/>
      <c r="AM818" s="592"/>
      <c r="AN818" s="592"/>
      <c r="AO818" s="592"/>
      <c r="AP818" s="592"/>
      <c r="AQ818" s="592"/>
      <c r="AR818" s="592"/>
      <c r="AS818" s="592"/>
      <c r="AT818" s="593"/>
      <c r="AU818" s="594"/>
      <c r="AV818" s="595"/>
      <c r="AW818" s="595"/>
      <c r="AX818" s="596"/>
      <c r="AY818">
        <f t="shared" si="116"/>
        <v>0</v>
      </c>
    </row>
    <row r="819" spans="1:51" ht="24.75" hidden="1" customHeight="1" x14ac:dyDescent="0.15">
      <c r="A819" s="627"/>
      <c r="B819" s="628"/>
      <c r="C819" s="628"/>
      <c r="D819" s="628"/>
      <c r="E819" s="628"/>
      <c r="F819" s="629"/>
      <c r="G819" s="599"/>
      <c r="H819" s="600"/>
      <c r="I819" s="600"/>
      <c r="J819" s="600"/>
      <c r="K819" s="601"/>
      <c r="L819" s="591"/>
      <c r="M819" s="592"/>
      <c r="N819" s="592"/>
      <c r="O819" s="592"/>
      <c r="P819" s="592"/>
      <c r="Q819" s="592"/>
      <c r="R819" s="592"/>
      <c r="S819" s="592"/>
      <c r="T819" s="592"/>
      <c r="U819" s="592"/>
      <c r="V819" s="592"/>
      <c r="W819" s="592"/>
      <c r="X819" s="593"/>
      <c r="Y819" s="594"/>
      <c r="Z819" s="595"/>
      <c r="AA819" s="595"/>
      <c r="AB819" s="608"/>
      <c r="AC819" s="599"/>
      <c r="AD819" s="600"/>
      <c r="AE819" s="600"/>
      <c r="AF819" s="600"/>
      <c r="AG819" s="601"/>
      <c r="AH819" s="591"/>
      <c r="AI819" s="592"/>
      <c r="AJ819" s="592"/>
      <c r="AK819" s="592"/>
      <c r="AL819" s="592"/>
      <c r="AM819" s="592"/>
      <c r="AN819" s="592"/>
      <c r="AO819" s="592"/>
      <c r="AP819" s="592"/>
      <c r="AQ819" s="592"/>
      <c r="AR819" s="592"/>
      <c r="AS819" s="592"/>
      <c r="AT819" s="593"/>
      <c r="AU819" s="594"/>
      <c r="AV819" s="595"/>
      <c r="AW819" s="595"/>
      <c r="AX819" s="596"/>
      <c r="AY819">
        <f t="shared" si="116"/>
        <v>0</v>
      </c>
    </row>
    <row r="820" spans="1:51" ht="24.75" hidden="1" customHeight="1" x14ac:dyDescent="0.15">
      <c r="A820" s="627"/>
      <c r="B820" s="628"/>
      <c r="C820" s="628"/>
      <c r="D820" s="628"/>
      <c r="E820" s="628"/>
      <c r="F820" s="629"/>
      <c r="G820" s="599"/>
      <c r="H820" s="600"/>
      <c r="I820" s="600"/>
      <c r="J820" s="600"/>
      <c r="K820" s="601"/>
      <c r="L820" s="591"/>
      <c r="M820" s="592"/>
      <c r="N820" s="592"/>
      <c r="O820" s="592"/>
      <c r="P820" s="592"/>
      <c r="Q820" s="592"/>
      <c r="R820" s="592"/>
      <c r="S820" s="592"/>
      <c r="T820" s="592"/>
      <c r="U820" s="592"/>
      <c r="V820" s="592"/>
      <c r="W820" s="592"/>
      <c r="X820" s="593"/>
      <c r="Y820" s="594"/>
      <c r="Z820" s="595"/>
      <c r="AA820" s="595"/>
      <c r="AB820" s="608"/>
      <c r="AC820" s="599"/>
      <c r="AD820" s="600"/>
      <c r="AE820" s="600"/>
      <c r="AF820" s="600"/>
      <c r="AG820" s="601"/>
      <c r="AH820" s="591"/>
      <c r="AI820" s="592"/>
      <c r="AJ820" s="592"/>
      <c r="AK820" s="592"/>
      <c r="AL820" s="592"/>
      <c r="AM820" s="592"/>
      <c r="AN820" s="592"/>
      <c r="AO820" s="592"/>
      <c r="AP820" s="592"/>
      <c r="AQ820" s="592"/>
      <c r="AR820" s="592"/>
      <c r="AS820" s="592"/>
      <c r="AT820" s="593"/>
      <c r="AU820" s="594"/>
      <c r="AV820" s="595"/>
      <c r="AW820" s="595"/>
      <c r="AX820" s="596"/>
      <c r="AY820">
        <f t="shared" si="116"/>
        <v>0</v>
      </c>
    </row>
    <row r="821" spans="1:51" ht="24.75" hidden="1" customHeight="1" x14ac:dyDescent="0.15">
      <c r="A821" s="627"/>
      <c r="B821" s="628"/>
      <c r="C821" s="628"/>
      <c r="D821" s="628"/>
      <c r="E821" s="628"/>
      <c r="F821" s="629"/>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8"/>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c r="AY821">
        <f t="shared" si="116"/>
        <v>0</v>
      </c>
    </row>
    <row r="822" spans="1:51" ht="24.75" hidden="1" customHeight="1" x14ac:dyDescent="0.15">
      <c r="A822" s="627"/>
      <c r="B822" s="628"/>
      <c r="C822" s="628"/>
      <c r="D822" s="628"/>
      <c r="E822" s="628"/>
      <c r="F822" s="629"/>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8"/>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c r="AY822">
        <f t="shared" si="116"/>
        <v>0</v>
      </c>
    </row>
    <row r="823" spans="1:51" ht="24.75" hidden="1" customHeight="1" x14ac:dyDescent="0.15">
      <c r="A823" s="627"/>
      <c r="B823" s="628"/>
      <c r="C823" s="628"/>
      <c r="D823" s="628"/>
      <c r="E823" s="628"/>
      <c r="F823" s="629"/>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8"/>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c r="AY823">
        <f t="shared" si="116"/>
        <v>0</v>
      </c>
    </row>
    <row r="824" spans="1:51" ht="24.75" hidden="1" customHeight="1" x14ac:dyDescent="0.15">
      <c r="A824" s="627"/>
      <c r="B824" s="628"/>
      <c r="C824" s="628"/>
      <c r="D824" s="628"/>
      <c r="E824" s="628"/>
      <c r="F824" s="629"/>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8"/>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c r="AY824">
        <f t="shared" si="116"/>
        <v>0</v>
      </c>
    </row>
    <row r="825" spans="1:51" ht="24.75" hidden="1" customHeight="1" thickBot="1" x14ac:dyDescent="0.2">
      <c r="A825" s="627"/>
      <c r="B825" s="628"/>
      <c r="C825" s="628"/>
      <c r="D825" s="628"/>
      <c r="E825" s="628"/>
      <c r="F825" s="629"/>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27"/>
      <c r="B826" s="628"/>
      <c r="C826" s="628"/>
      <c r="D826" s="628"/>
      <c r="E826" s="628"/>
      <c r="F826" s="629"/>
      <c r="G826" s="588" t="s">
        <v>218</v>
      </c>
      <c r="H826" s="828"/>
      <c r="I826" s="828"/>
      <c r="J826" s="828"/>
      <c r="K826" s="828"/>
      <c r="L826" s="828"/>
      <c r="M826" s="828"/>
      <c r="N826" s="828"/>
      <c r="O826" s="828"/>
      <c r="P826" s="828"/>
      <c r="Q826" s="828"/>
      <c r="R826" s="828"/>
      <c r="S826" s="828"/>
      <c r="T826" s="828"/>
      <c r="U826" s="828"/>
      <c r="V826" s="828"/>
      <c r="W826" s="828"/>
      <c r="X826" s="828"/>
      <c r="Y826" s="828"/>
      <c r="Z826" s="828"/>
      <c r="AA826" s="828"/>
      <c r="AB826" s="829"/>
      <c r="AC826" s="588" t="s">
        <v>177</v>
      </c>
      <c r="AD826" s="828"/>
      <c r="AE826" s="828"/>
      <c r="AF826" s="828"/>
      <c r="AG826" s="828"/>
      <c r="AH826" s="828"/>
      <c r="AI826" s="828"/>
      <c r="AJ826" s="828"/>
      <c r="AK826" s="828"/>
      <c r="AL826" s="828"/>
      <c r="AM826" s="828"/>
      <c r="AN826" s="828"/>
      <c r="AO826" s="828"/>
      <c r="AP826" s="828"/>
      <c r="AQ826" s="828"/>
      <c r="AR826" s="828"/>
      <c r="AS826" s="828"/>
      <c r="AT826" s="828"/>
      <c r="AU826" s="828"/>
      <c r="AV826" s="828"/>
      <c r="AW826" s="828"/>
      <c r="AX826" s="830"/>
      <c r="AY826">
        <f>COUNTA($G$828,$AC$828)</f>
        <v>0</v>
      </c>
    </row>
    <row r="827" spans="1:51" ht="24.75" hidden="1" customHeight="1" x14ac:dyDescent="0.15">
      <c r="A827" s="627"/>
      <c r="B827" s="628"/>
      <c r="C827" s="628"/>
      <c r="D827" s="628"/>
      <c r="E827" s="628"/>
      <c r="F827" s="629"/>
      <c r="G827" s="806" t="s">
        <v>17</v>
      </c>
      <c r="H827" s="665"/>
      <c r="I827" s="665"/>
      <c r="J827" s="665"/>
      <c r="K827" s="665"/>
      <c r="L827" s="664" t="s">
        <v>18</v>
      </c>
      <c r="M827" s="665"/>
      <c r="N827" s="665"/>
      <c r="O827" s="665"/>
      <c r="P827" s="665"/>
      <c r="Q827" s="665"/>
      <c r="R827" s="665"/>
      <c r="S827" s="665"/>
      <c r="T827" s="665"/>
      <c r="U827" s="665"/>
      <c r="V827" s="665"/>
      <c r="W827" s="665"/>
      <c r="X827" s="666"/>
      <c r="Y827" s="649" t="s">
        <v>19</v>
      </c>
      <c r="Z827" s="650"/>
      <c r="AA827" s="650"/>
      <c r="AB827" s="792"/>
      <c r="AC827" s="806" t="s">
        <v>17</v>
      </c>
      <c r="AD827" s="665"/>
      <c r="AE827" s="665"/>
      <c r="AF827" s="665"/>
      <c r="AG827" s="665"/>
      <c r="AH827" s="664" t="s">
        <v>18</v>
      </c>
      <c r="AI827" s="665"/>
      <c r="AJ827" s="665"/>
      <c r="AK827" s="665"/>
      <c r="AL827" s="665"/>
      <c r="AM827" s="665"/>
      <c r="AN827" s="665"/>
      <c r="AO827" s="665"/>
      <c r="AP827" s="665"/>
      <c r="AQ827" s="665"/>
      <c r="AR827" s="665"/>
      <c r="AS827" s="665"/>
      <c r="AT827" s="666"/>
      <c r="AU827" s="649" t="s">
        <v>19</v>
      </c>
      <c r="AV827" s="650"/>
      <c r="AW827" s="650"/>
      <c r="AX827" s="651"/>
      <c r="AY827">
        <f>$AY$826</f>
        <v>0</v>
      </c>
    </row>
    <row r="828" spans="1:51" s="16" customFormat="1" ht="24.75" hidden="1" customHeight="1" x14ac:dyDescent="0.15">
      <c r="A828" s="627"/>
      <c r="B828" s="628"/>
      <c r="C828" s="628"/>
      <c r="D828" s="628"/>
      <c r="E828" s="628"/>
      <c r="F828" s="629"/>
      <c r="G828" s="667"/>
      <c r="H828" s="668"/>
      <c r="I828" s="668"/>
      <c r="J828" s="668"/>
      <c r="K828" s="669"/>
      <c r="L828" s="661"/>
      <c r="M828" s="662"/>
      <c r="N828" s="662"/>
      <c r="O828" s="662"/>
      <c r="P828" s="662"/>
      <c r="Q828" s="662"/>
      <c r="R828" s="662"/>
      <c r="S828" s="662"/>
      <c r="T828" s="662"/>
      <c r="U828" s="662"/>
      <c r="V828" s="662"/>
      <c r="W828" s="662"/>
      <c r="X828" s="663"/>
      <c r="Y828" s="373"/>
      <c r="Z828" s="374"/>
      <c r="AA828" s="374"/>
      <c r="AB828" s="796"/>
      <c r="AC828" s="667"/>
      <c r="AD828" s="668"/>
      <c r="AE828" s="668"/>
      <c r="AF828" s="668"/>
      <c r="AG828" s="669"/>
      <c r="AH828" s="661"/>
      <c r="AI828" s="662"/>
      <c r="AJ828" s="662"/>
      <c r="AK828" s="662"/>
      <c r="AL828" s="662"/>
      <c r="AM828" s="662"/>
      <c r="AN828" s="662"/>
      <c r="AO828" s="662"/>
      <c r="AP828" s="662"/>
      <c r="AQ828" s="662"/>
      <c r="AR828" s="662"/>
      <c r="AS828" s="662"/>
      <c r="AT828" s="663"/>
      <c r="AU828" s="373"/>
      <c r="AV828" s="374"/>
      <c r="AW828" s="374"/>
      <c r="AX828" s="375"/>
      <c r="AY828">
        <f t="shared" ref="AY828:AY838" si="117">$AY$826</f>
        <v>0</v>
      </c>
    </row>
    <row r="829" spans="1:51" ht="24.75" hidden="1" customHeight="1" x14ac:dyDescent="0.15">
      <c r="A829" s="627"/>
      <c r="B829" s="628"/>
      <c r="C829" s="628"/>
      <c r="D829" s="628"/>
      <c r="E829" s="628"/>
      <c r="F829" s="629"/>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8"/>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c r="AY829">
        <f t="shared" si="117"/>
        <v>0</v>
      </c>
    </row>
    <row r="830" spans="1:51" ht="24.75" hidden="1" customHeight="1" x14ac:dyDescent="0.15">
      <c r="A830" s="627"/>
      <c r="B830" s="628"/>
      <c r="C830" s="628"/>
      <c r="D830" s="628"/>
      <c r="E830" s="628"/>
      <c r="F830" s="629"/>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8"/>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c r="AY830">
        <f t="shared" si="117"/>
        <v>0</v>
      </c>
    </row>
    <row r="831" spans="1:51" ht="24.75" hidden="1" customHeight="1" x14ac:dyDescent="0.15">
      <c r="A831" s="627"/>
      <c r="B831" s="628"/>
      <c r="C831" s="628"/>
      <c r="D831" s="628"/>
      <c r="E831" s="628"/>
      <c r="F831" s="629"/>
      <c r="G831" s="599"/>
      <c r="H831" s="600"/>
      <c r="I831" s="600"/>
      <c r="J831" s="600"/>
      <c r="K831" s="601"/>
      <c r="L831" s="591"/>
      <c r="M831" s="592"/>
      <c r="N831" s="592"/>
      <c r="O831" s="592"/>
      <c r="P831" s="592"/>
      <c r="Q831" s="592"/>
      <c r="R831" s="592"/>
      <c r="S831" s="592"/>
      <c r="T831" s="592"/>
      <c r="U831" s="592"/>
      <c r="V831" s="592"/>
      <c r="W831" s="592"/>
      <c r="X831" s="593"/>
      <c r="Y831" s="594"/>
      <c r="Z831" s="595"/>
      <c r="AA831" s="595"/>
      <c r="AB831" s="608"/>
      <c r="AC831" s="599"/>
      <c r="AD831" s="600"/>
      <c r="AE831" s="600"/>
      <c r="AF831" s="600"/>
      <c r="AG831" s="601"/>
      <c r="AH831" s="591"/>
      <c r="AI831" s="592"/>
      <c r="AJ831" s="592"/>
      <c r="AK831" s="592"/>
      <c r="AL831" s="592"/>
      <c r="AM831" s="592"/>
      <c r="AN831" s="592"/>
      <c r="AO831" s="592"/>
      <c r="AP831" s="592"/>
      <c r="AQ831" s="592"/>
      <c r="AR831" s="592"/>
      <c r="AS831" s="592"/>
      <c r="AT831" s="593"/>
      <c r="AU831" s="594"/>
      <c r="AV831" s="595"/>
      <c r="AW831" s="595"/>
      <c r="AX831" s="596"/>
      <c r="AY831">
        <f t="shared" si="117"/>
        <v>0</v>
      </c>
    </row>
    <row r="832" spans="1:51" ht="24.75" hidden="1" customHeight="1" x14ac:dyDescent="0.15">
      <c r="A832" s="627"/>
      <c r="B832" s="628"/>
      <c r="C832" s="628"/>
      <c r="D832" s="628"/>
      <c r="E832" s="628"/>
      <c r="F832" s="629"/>
      <c r="G832" s="599"/>
      <c r="H832" s="600"/>
      <c r="I832" s="600"/>
      <c r="J832" s="600"/>
      <c r="K832" s="601"/>
      <c r="L832" s="591"/>
      <c r="M832" s="592"/>
      <c r="N832" s="592"/>
      <c r="O832" s="592"/>
      <c r="P832" s="592"/>
      <c r="Q832" s="592"/>
      <c r="R832" s="592"/>
      <c r="S832" s="592"/>
      <c r="T832" s="592"/>
      <c r="U832" s="592"/>
      <c r="V832" s="592"/>
      <c r="W832" s="592"/>
      <c r="X832" s="593"/>
      <c r="Y832" s="594"/>
      <c r="Z832" s="595"/>
      <c r="AA832" s="595"/>
      <c r="AB832" s="608"/>
      <c r="AC832" s="599"/>
      <c r="AD832" s="600"/>
      <c r="AE832" s="600"/>
      <c r="AF832" s="600"/>
      <c r="AG832" s="601"/>
      <c r="AH832" s="591"/>
      <c r="AI832" s="592"/>
      <c r="AJ832" s="592"/>
      <c r="AK832" s="592"/>
      <c r="AL832" s="592"/>
      <c r="AM832" s="592"/>
      <c r="AN832" s="592"/>
      <c r="AO832" s="592"/>
      <c r="AP832" s="592"/>
      <c r="AQ832" s="592"/>
      <c r="AR832" s="592"/>
      <c r="AS832" s="592"/>
      <c r="AT832" s="593"/>
      <c r="AU832" s="594"/>
      <c r="AV832" s="595"/>
      <c r="AW832" s="595"/>
      <c r="AX832" s="596"/>
      <c r="AY832">
        <f t="shared" si="117"/>
        <v>0</v>
      </c>
    </row>
    <row r="833" spans="1:51" ht="24.75" hidden="1" customHeight="1" x14ac:dyDescent="0.15">
      <c r="A833" s="627"/>
      <c r="B833" s="628"/>
      <c r="C833" s="628"/>
      <c r="D833" s="628"/>
      <c r="E833" s="628"/>
      <c r="F833" s="629"/>
      <c r="G833" s="599"/>
      <c r="H833" s="600"/>
      <c r="I833" s="600"/>
      <c r="J833" s="600"/>
      <c r="K833" s="601"/>
      <c r="L833" s="591"/>
      <c r="M833" s="592"/>
      <c r="N833" s="592"/>
      <c r="O833" s="592"/>
      <c r="P833" s="592"/>
      <c r="Q833" s="592"/>
      <c r="R833" s="592"/>
      <c r="S833" s="592"/>
      <c r="T833" s="592"/>
      <c r="U833" s="592"/>
      <c r="V833" s="592"/>
      <c r="W833" s="592"/>
      <c r="X833" s="593"/>
      <c r="Y833" s="594"/>
      <c r="Z833" s="595"/>
      <c r="AA833" s="595"/>
      <c r="AB833" s="608"/>
      <c r="AC833" s="599"/>
      <c r="AD833" s="600"/>
      <c r="AE833" s="600"/>
      <c r="AF833" s="600"/>
      <c r="AG833" s="601"/>
      <c r="AH833" s="591"/>
      <c r="AI833" s="592"/>
      <c r="AJ833" s="592"/>
      <c r="AK833" s="592"/>
      <c r="AL833" s="592"/>
      <c r="AM833" s="592"/>
      <c r="AN833" s="592"/>
      <c r="AO833" s="592"/>
      <c r="AP833" s="592"/>
      <c r="AQ833" s="592"/>
      <c r="AR833" s="592"/>
      <c r="AS833" s="592"/>
      <c r="AT833" s="593"/>
      <c r="AU833" s="594"/>
      <c r="AV833" s="595"/>
      <c r="AW833" s="595"/>
      <c r="AX833" s="596"/>
      <c r="AY833">
        <f t="shared" si="117"/>
        <v>0</v>
      </c>
    </row>
    <row r="834" spans="1:51" ht="24.75" hidden="1" customHeight="1" x14ac:dyDescent="0.15">
      <c r="A834" s="627"/>
      <c r="B834" s="628"/>
      <c r="C834" s="628"/>
      <c r="D834" s="628"/>
      <c r="E834" s="628"/>
      <c r="F834" s="629"/>
      <c r="G834" s="599"/>
      <c r="H834" s="600"/>
      <c r="I834" s="600"/>
      <c r="J834" s="600"/>
      <c r="K834" s="601"/>
      <c r="L834" s="591"/>
      <c r="M834" s="592"/>
      <c r="N834" s="592"/>
      <c r="O834" s="592"/>
      <c r="P834" s="592"/>
      <c r="Q834" s="592"/>
      <c r="R834" s="592"/>
      <c r="S834" s="592"/>
      <c r="T834" s="592"/>
      <c r="U834" s="592"/>
      <c r="V834" s="592"/>
      <c r="W834" s="592"/>
      <c r="X834" s="593"/>
      <c r="Y834" s="594"/>
      <c r="Z834" s="595"/>
      <c r="AA834" s="595"/>
      <c r="AB834" s="608"/>
      <c r="AC834" s="599"/>
      <c r="AD834" s="600"/>
      <c r="AE834" s="600"/>
      <c r="AF834" s="600"/>
      <c r="AG834" s="601"/>
      <c r="AH834" s="591"/>
      <c r="AI834" s="592"/>
      <c r="AJ834" s="592"/>
      <c r="AK834" s="592"/>
      <c r="AL834" s="592"/>
      <c r="AM834" s="592"/>
      <c r="AN834" s="592"/>
      <c r="AO834" s="592"/>
      <c r="AP834" s="592"/>
      <c r="AQ834" s="592"/>
      <c r="AR834" s="592"/>
      <c r="AS834" s="592"/>
      <c r="AT834" s="593"/>
      <c r="AU834" s="594"/>
      <c r="AV834" s="595"/>
      <c r="AW834" s="595"/>
      <c r="AX834" s="596"/>
      <c r="AY834">
        <f t="shared" si="117"/>
        <v>0</v>
      </c>
    </row>
    <row r="835" spans="1:51" ht="24.75" hidden="1" customHeight="1" x14ac:dyDescent="0.15">
      <c r="A835" s="627"/>
      <c r="B835" s="628"/>
      <c r="C835" s="628"/>
      <c r="D835" s="628"/>
      <c r="E835" s="628"/>
      <c r="F835" s="629"/>
      <c r="G835" s="599"/>
      <c r="H835" s="600"/>
      <c r="I835" s="600"/>
      <c r="J835" s="600"/>
      <c r="K835" s="601"/>
      <c r="L835" s="591"/>
      <c r="M835" s="592"/>
      <c r="N835" s="592"/>
      <c r="O835" s="592"/>
      <c r="P835" s="592"/>
      <c r="Q835" s="592"/>
      <c r="R835" s="592"/>
      <c r="S835" s="592"/>
      <c r="T835" s="592"/>
      <c r="U835" s="592"/>
      <c r="V835" s="592"/>
      <c r="W835" s="592"/>
      <c r="X835" s="593"/>
      <c r="Y835" s="594"/>
      <c r="Z835" s="595"/>
      <c r="AA835" s="595"/>
      <c r="AB835" s="608"/>
      <c r="AC835" s="599"/>
      <c r="AD835" s="600"/>
      <c r="AE835" s="600"/>
      <c r="AF835" s="600"/>
      <c r="AG835" s="601"/>
      <c r="AH835" s="591"/>
      <c r="AI835" s="592"/>
      <c r="AJ835" s="592"/>
      <c r="AK835" s="592"/>
      <c r="AL835" s="592"/>
      <c r="AM835" s="592"/>
      <c r="AN835" s="592"/>
      <c r="AO835" s="592"/>
      <c r="AP835" s="592"/>
      <c r="AQ835" s="592"/>
      <c r="AR835" s="592"/>
      <c r="AS835" s="592"/>
      <c r="AT835" s="593"/>
      <c r="AU835" s="594"/>
      <c r="AV835" s="595"/>
      <c r="AW835" s="595"/>
      <c r="AX835" s="596"/>
      <c r="AY835">
        <f t="shared" si="117"/>
        <v>0</v>
      </c>
    </row>
    <row r="836" spans="1:51" ht="24.75" hidden="1" customHeight="1" x14ac:dyDescent="0.15">
      <c r="A836" s="627"/>
      <c r="B836" s="628"/>
      <c r="C836" s="628"/>
      <c r="D836" s="628"/>
      <c r="E836" s="628"/>
      <c r="F836" s="629"/>
      <c r="G836" s="599"/>
      <c r="H836" s="600"/>
      <c r="I836" s="600"/>
      <c r="J836" s="600"/>
      <c r="K836" s="601"/>
      <c r="L836" s="591"/>
      <c r="M836" s="592"/>
      <c r="N836" s="592"/>
      <c r="O836" s="592"/>
      <c r="P836" s="592"/>
      <c r="Q836" s="592"/>
      <c r="R836" s="592"/>
      <c r="S836" s="592"/>
      <c r="T836" s="592"/>
      <c r="U836" s="592"/>
      <c r="V836" s="592"/>
      <c r="W836" s="592"/>
      <c r="X836" s="593"/>
      <c r="Y836" s="594"/>
      <c r="Z836" s="595"/>
      <c r="AA836" s="595"/>
      <c r="AB836" s="608"/>
      <c r="AC836" s="599"/>
      <c r="AD836" s="600"/>
      <c r="AE836" s="600"/>
      <c r="AF836" s="600"/>
      <c r="AG836" s="601"/>
      <c r="AH836" s="591"/>
      <c r="AI836" s="592"/>
      <c r="AJ836" s="592"/>
      <c r="AK836" s="592"/>
      <c r="AL836" s="592"/>
      <c r="AM836" s="592"/>
      <c r="AN836" s="592"/>
      <c r="AO836" s="592"/>
      <c r="AP836" s="592"/>
      <c r="AQ836" s="592"/>
      <c r="AR836" s="592"/>
      <c r="AS836" s="592"/>
      <c r="AT836" s="593"/>
      <c r="AU836" s="594"/>
      <c r="AV836" s="595"/>
      <c r="AW836" s="595"/>
      <c r="AX836" s="596"/>
      <c r="AY836">
        <f t="shared" si="117"/>
        <v>0</v>
      </c>
    </row>
    <row r="837" spans="1:51" ht="24.75" hidden="1" customHeight="1" x14ac:dyDescent="0.15">
      <c r="A837" s="627"/>
      <c r="B837" s="628"/>
      <c r="C837" s="628"/>
      <c r="D837" s="628"/>
      <c r="E837" s="628"/>
      <c r="F837" s="629"/>
      <c r="G837" s="599"/>
      <c r="H837" s="600"/>
      <c r="I837" s="600"/>
      <c r="J837" s="600"/>
      <c r="K837" s="601"/>
      <c r="L837" s="591"/>
      <c r="M837" s="592"/>
      <c r="N837" s="592"/>
      <c r="O837" s="592"/>
      <c r="P837" s="592"/>
      <c r="Q837" s="592"/>
      <c r="R837" s="592"/>
      <c r="S837" s="592"/>
      <c r="T837" s="592"/>
      <c r="U837" s="592"/>
      <c r="V837" s="592"/>
      <c r="W837" s="592"/>
      <c r="X837" s="593"/>
      <c r="Y837" s="594"/>
      <c r="Z837" s="595"/>
      <c r="AA837" s="595"/>
      <c r="AB837" s="608"/>
      <c r="AC837" s="599"/>
      <c r="AD837" s="600"/>
      <c r="AE837" s="600"/>
      <c r="AF837" s="600"/>
      <c r="AG837" s="601"/>
      <c r="AH837" s="591"/>
      <c r="AI837" s="592"/>
      <c r="AJ837" s="592"/>
      <c r="AK837" s="592"/>
      <c r="AL837" s="592"/>
      <c r="AM837" s="592"/>
      <c r="AN837" s="592"/>
      <c r="AO837" s="592"/>
      <c r="AP837" s="592"/>
      <c r="AQ837" s="592"/>
      <c r="AR837" s="592"/>
      <c r="AS837" s="592"/>
      <c r="AT837" s="593"/>
      <c r="AU837" s="594"/>
      <c r="AV837" s="595"/>
      <c r="AW837" s="595"/>
      <c r="AX837" s="596"/>
      <c r="AY837">
        <f t="shared" si="117"/>
        <v>0</v>
      </c>
    </row>
    <row r="838" spans="1:51" ht="24.75" hidden="1" customHeight="1" x14ac:dyDescent="0.15">
      <c r="A838" s="627"/>
      <c r="B838" s="628"/>
      <c r="C838" s="628"/>
      <c r="D838" s="628"/>
      <c r="E838" s="628"/>
      <c r="F838" s="629"/>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hidden="1" customHeight="1" thickBot="1" x14ac:dyDescent="0.2">
      <c r="A839" s="900" t="s">
        <v>147</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667</v>
      </c>
      <c r="D845" s="328"/>
      <c r="E845" s="328"/>
      <c r="F845" s="328"/>
      <c r="G845" s="328"/>
      <c r="H845" s="328"/>
      <c r="I845" s="328"/>
      <c r="J845" s="329" t="s">
        <v>324</v>
      </c>
      <c r="K845" s="330"/>
      <c r="L845" s="330"/>
      <c r="M845" s="330"/>
      <c r="N845" s="330"/>
      <c r="O845" s="330"/>
      <c r="P845" s="365" t="s">
        <v>669</v>
      </c>
      <c r="Q845" s="366"/>
      <c r="R845" s="366"/>
      <c r="S845" s="366"/>
      <c r="T845" s="366"/>
      <c r="U845" s="366"/>
      <c r="V845" s="366"/>
      <c r="W845" s="366"/>
      <c r="X845" s="366"/>
      <c r="Y845" s="332">
        <v>4</v>
      </c>
      <c r="Z845" s="333"/>
      <c r="AA845" s="333"/>
      <c r="AB845" s="334"/>
      <c r="AC845" s="833" t="s">
        <v>79</v>
      </c>
      <c r="AD845" s="834"/>
      <c r="AE845" s="834"/>
      <c r="AF845" s="834"/>
      <c r="AG845" s="834"/>
      <c r="AH845" s="351" t="s">
        <v>659</v>
      </c>
      <c r="AI845" s="352"/>
      <c r="AJ845" s="352"/>
      <c r="AK845" s="352"/>
      <c r="AL845" s="339" t="s">
        <v>659</v>
      </c>
      <c r="AM845" s="340"/>
      <c r="AN845" s="340"/>
      <c r="AO845" s="341"/>
      <c r="AP845" s="342" t="s">
        <v>659</v>
      </c>
      <c r="AQ845" s="342"/>
      <c r="AR845" s="342"/>
      <c r="AS845" s="342"/>
      <c r="AT845" s="342"/>
      <c r="AU845" s="342"/>
      <c r="AV845" s="342"/>
      <c r="AW845" s="342"/>
      <c r="AX845" s="342"/>
    </row>
    <row r="846" spans="1:51" ht="30" customHeight="1" x14ac:dyDescent="0.15">
      <c r="A846" s="355">
        <v>2</v>
      </c>
      <c r="B846" s="355">
        <v>1</v>
      </c>
      <c r="C846" s="343" t="s">
        <v>668</v>
      </c>
      <c r="D846" s="328"/>
      <c r="E846" s="328"/>
      <c r="F846" s="328"/>
      <c r="G846" s="328"/>
      <c r="H846" s="328"/>
      <c r="I846" s="328"/>
      <c r="J846" s="329" t="s">
        <v>324</v>
      </c>
      <c r="K846" s="330"/>
      <c r="L846" s="330"/>
      <c r="M846" s="330"/>
      <c r="N846" s="330"/>
      <c r="O846" s="330"/>
      <c r="P846" s="365" t="s">
        <v>669</v>
      </c>
      <c r="Q846" s="366"/>
      <c r="R846" s="366"/>
      <c r="S846" s="366"/>
      <c r="T846" s="366"/>
      <c r="U846" s="366"/>
      <c r="V846" s="366"/>
      <c r="W846" s="366"/>
      <c r="X846" s="366"/>
      <c r="Y846" s="332">
        <v>4</v>
      </c>
      <c r="Z846" s="333"/>
      <c r="AA846" s="333"/>
      <c r="AB846" s="334"/>
      <c r="AC846" s="833" t="s">
        <v>79</v>
      </c>
      <c r="AD846" s="834"/>
      <c r="AE846" s="834"/>
      <c r="AF846" s="834"/>
      <c r="AG846" s="834"/>
      <c r="AH846" s="351" t="s">
        <v>659</v>
      </c>
      <c r="AI846" s="352"/>
      <c r="AJ846" s="352"/>
      <c r="AK846" s="352"/>
      <c r="AL846" s="339" t="s">
        <v>659</v>
      </c>
      <c r="AM846" s="340"/>
      <c r="AN846" s="340"/>
      <c r="AO846" s="341"/>
      <c r="AP846" s="342" t="s">
        <v>659</v>
      </c>
      <c r="AQ846" s="342"/>
      <c r="AR846" s="342"/>
      <c r="AS846" s="342"/>
      <c r="AT846" s="342"/>
      <c r="AU846" s="342"/>
      <c r="AV846" s="342"/>
      <c r="AW846" s="342"/>
      <c r="AX846" s="342"/>
      <c r="AY846">
        <f>COUNTA($C$846)</f>
        <v>1</v>
      </c>
    </row>
    <row r="847" spans="1:51" ht="30" customHeight="1" x14ac:dyDescent="0.15">
      <c r="A847" s="355">
        <v>3</v>
      </c>
      <c r="B847" s="355">
        <v>1</v>
      </c>
      <c r="C847" s="343" t="s">
        <v>666</v>
      </c>
      <c r="D847" s="328"/>
      <c r="E847" s="328"/>
      <c r="F847" s="328"/>
      <c r="G847" s="328"/>
      <c r="H847" s="328"/>
      <c r="I847" s="328"/>
      <c r="J847" s="329" t="s">
        <v>324</v>
      </c>
      <c r="K847" s="330"/>
      <c r="L847" s="330"/>
      <c r="M847" s="330"/>
      <c r="N847" s="330"/>
      <c r="O847" s="330"/>
      <c r="P847" s="365" t="s">
        <v>669</v>
      </c>
      <c r="Q847" s="366"/>
      <c r="R847" s="366"/>
      <c r="S847" s="366"/>
      <c r="T847" s="366"/>
      <c r="U847" s="366"/>
      <c r="V847" s="366"/>
      <c r="W847" s="366"/>
      <c r="X847" s="366"/>
      <c r="Y847" s="332">
        <v>3</v>
      </c>
      <c r="Z847" s="333"/>
      <c r="AA847" s="333"/>
      <c r="AB847" s="334"/>
      <c r="AC847" s="833" t="s">
        <v>79</v>
      </c>
      <c r="AD847" s="834"/>
      <c r="AE847" s="834"/>
      <c r="AF847" s="834"/>
      <c r="AG847" s="834"/>
      <c r="AH847" s="337" t="s">
        <v>659</v>
      </c>
      <c r="AI847" s="338"/>
      <c r="AJ847" s="338"/>
      <c r="AK847" s="338"/>
      <c r="AL847" s="339" t="s">
        <v>659</v>
      </c>
      <c r="AM847" s="340"/>
      <c r="AN847" s="340"/>
      <c r="AO847" s="341"/>
      <c r="AP847" s="342" t="s">
        <v>659</v>
      </c>
      <c r="AQ847" s="342"/>
      <c r="AR847" s="342"/>
      <c r="AS847" s="342"/>
      <c r="AT847" s="342"/>
      <c r="AU847" s="342"/>
      <c r="AV847" s="342"/>
      <c r="AW847" s="342"/>
      <c r="AX847" s="342"/>
      <c r="AY847">
        <f>COUNTA($C$847)</f>
        <v>1</v>
      </c>
    </row>
    <row r="848" spans="1:51" ht="30" customHeight="1" x14ac:dyDescent="0.15">
      <c r="A848" s="355">
        <v>4</v>
      </c>
      <c r="B848" s="355">
        <v>1</v>
      </c>
      <c r="C848" s="343" t="s">
        <v>693</v>
      </c>
      <c r="D848" s="328"/>
      <c r="E848" s="328"/>
      <c r="F848" s="328"/>
      <c r="G848" s="328"/>
      <c r="H848" s="328"/>
      <c r="I848" s="328"/>
      <c r="J848" s="329" t="s">
        <v>324</v>
      </c>
      <c r="K848" s="330"/>
      <c r="L848" s="330"/>
      <c r="M848" s="330"/>
      <c r="N848" s="330"/>
      <c r="O848" s="330"/>
      <c r="P848" s="365" t="s">
        <v>669</v>
      </c>
      <c r="Q848" s="366"/>
      <c r="R848" s="366"/>
      <c r="S848" s="366"/>
      <c r="T848" s="366"/>
      <c r="U848" s="366"/>
      <c r="V848" s="366"/>
      <c r="W848" s="366"/>
      <c r="X848" s="366"/>
      <c r="Y848" s="332">
        <v>2</v>
      </c>
      <c r="Z848" s="333"/>
      <c r="AA848" s="333"/>
      <c r="AB848" s="334"/>
      <c r="AC848" s="833" t="s">
        <v>79</v>
      </c>
      <c r="AD848" s="834"/>
      <c r="AE848" s="834"/>
      <c r="AF848" s="834"/>
      <c r="AG848" s="834"/>
      <c r="AH848" s="337" t="s">
        <v>659</v>
      </c>
      <c r="AI848" s="338"/>
      <c r="AJ848" s="338"/>
      <c r="AK848" s="338"/>
      <c r="AL848" s="339" t="s">
        <v>659</v>
      </c>
      <c r="AM848" s="340"/>
      <c r="AN848" s="340"/>
      <c r="AO848" s="341"/>
      <c r="AP848" s="342" t="s">
        <v>659</v>
      </c>
      <c r="AQ848" s="342"/>
      <c r="AR848" s="342"/>
      <c r="AS848" s="342"/>
      <c r="AT848" s="342"/>
      <c r="AU848" s="342"/>
      <c r="AV848" s="342"/>
      <c r="AW848" s="342"/>
      <c r="AX848" s="342"/>
      <c r="AY848">
        <f>COUNTA($C$848)</f>
        <v>1</v>
      </c>
    </row>
    <row r="849" spans="1:51" ht="30" customHeight="1" x14ac:dyDescent="0.15">
      <c r="A849" s="355">
        <v>5</v>
      </c>
      <c r="B849" s="355">
        <v>1</v>
      </c>
      <c r="C849" s="343" t="s">
        <v>665</v>
      </c>
      <c r="D849" s="328"/>
      <c r="E849" s="328"/>
      <c r="F849" s="328"/>
      <c r="G849" s="328"/>
      <c r="H849" s="328"/>
      <c r="I849" s="328"/>
      <c r="J849" s="329" t="s">
        <v>324</v>
      </c>
      <c r="K849" s="330"/>
      <c r="L849" s="330"/>
      <c r="M849" s="330"/>
      <c r="N849" s="330"/>
      <c r="O849" s="330"/>
      <c r="P849" s="365" t="s">
        <v>669</v>
      </c>
      <c r="Q849" s="366"/>
      <c r="R849" s="366"/>
      <c r="S849" s="366"/>
      <c r="T849" s="366"/>
      <c r="U849" s="366"/>
      <c r="V849" s="366"/>
      <c r="W849" s="366"/>
      <c r="X849" s="366"/>
      <c r="Y849" s="332">
        <v>2</v>
      </c>
      <c r="Z849" s="333"/>
      <c r="AA849" s="333"/>
      <c r="AB849" s="334"/>
      <c r="AC849" s="833" t="s">
        <v>79</v>
      </c>
      <c r="AD849" s="834"/>
      <c r="AE849" s="834"/>
      <c r="AF849" s="834"/>
      <c r="AG849" s="834"/>
      <c r="AH849" s="337" t="s">
        <v>659</v>
      </c>
      <c r="AI849" s="338"/>
      <c r="AJ849" s="338"/>
      <c r="AK849" s="338"/>
      <c r="AL849" s="339" t="s">
        <v>659</v>
      </c>
      <c r="AM849" s="340"/>
      <c r="AN849" s="340"/>
      <c r="AO849" s="341"/>
      <c r="AP849" s="342" t="s">
        <v>659</v>
      </c>
      <c r="AQ849" s="342"/>
      <c r="AR849" s="342"/>
      <c r="AS849" s="342"/>
      <c r="AT849" s="342"/>
      <c r="AU849" s="342"/>
      <c r="AV849" s="342"/>
      <c r="AW849" s="342"/>
      <c r="AX849" s="342"/>
      <c r="AY849">
        <f>COUNTA($C$849)</f>
        <v>1</v>
      </c>
    </row>
    <row r="850" spans="1:51" ht="30" customHeight="1" x14ac:dyDescent="0.15">
      <c r="A850" s="355">
        <v>6</v>
      </c>
      <c r="B850" s="355">
        <v>1</v>
      </c>
      <c r="C850" s="343" t="s">
        <v>694</v>
      </c>
      <c r="D850" s="328"/>
      <c r="E850" s="328"/>
      <c r="F850" s="328"/>
      <c r="G850" s="328"/>
      <c r="H850" s="328"/>
      <c r="I850" s="328"/>
      <c r="J850" s="329" t="s">
        <v>324</v>
      </c>
      <c r="K850" s="330"/>
      <c r="L850" s="330"/>
      <c r="M850" s="330"/>
      <c r="N850" s="330"/>
      <c r="O850" s="330"/>
      <c r="P850" s="365" t="s">
        <v>669</v>
      </c>
      <c r="Q850" s="366"/>
      <c r="R850" s="366"/>
      <c r="S850" s="366"/>
      <c r="T850" s="366"/>
      <c r="U850" s="366"/>
      <c r="V850" s="366"/>
      <c r="W850" s="366"/>
      <c r="X850" s="366"/>
      <c r="Y850" s="332">
        <v>2</v>
      </c>
      <c r="Z850" s="333"/>
      <c r="AA850" s="333"/>
      <c r="AB850" s="334"/>
      <c r="AC850" s="833" t="s">
        <v>79</v>
      </c>
      <c r="AD850" s="834"/>
      <c r="AE850" s="834"/>
      <c r="AF850" s="834"/>
      <c r="AG850" s="834"/>
      <c r="AH850" s="337" t="s">
        <v>659</v>
      </c>
      <c r="AI850" s="338"/>
      <c r="AJ850" s="338"/>
      <c r="AK850" s="338"/>
      <c r="AL850" s="339" t="s">
        <v>659</v>
      </c>
      <c r="AM850" s="340"/>
      <c r="AN850" s="340"/>
      <c r="AO850" s="341"/>
      <c r="AP850" s="342" t="s">
        <v>659</v>
      </c>
      <c r="AQ850" s="342"/>
      <c r="AR850" s="342"/>
      <c r="AS850" s="342"/>
      <c r="AT850" s="342"/>
      <c r="AU850" s="342"/>
      <c r="AV850" s="342"/>
      <c r="AW850" s="342"/>
      <c r="AX850" s="342"/>
      <c r="AY850">
        <f>COUNTA($C$850)</f>
        <v>1</v>
      </c>
    </row>
    <row r="851" spans="1:51" ht="30" customHeight="1" x14ac:dyDescent="0.15">
      <c r="A851" s="355">
        <v>7</v>
      </c>
      <c r="B851" s="355">
        <v>1</v>
      </c>
      <c r="C851" s="343" t="s">
        <v>695</v>
      </c>
      <c r="D851" s="328"/>
      <c r="E851" s="328"/>
      <c r="F851" s="328"/>
      <c r="G851" s="328"/>
      <c r="H851" s="328"/>
      <c r="I851" s="328"/>
      <c r="J851" s="329" t="s">
        <v>324</v>
      </c>
      <c r="K851" s="330"/>
      <c r="L851" s="330"/>
      <c r="M851" s="330"/>
      <c r="N851" s="330"/>
      <c r="O851" s="330"/>
      <c r="P851" s="365" t="s">
        <v>669</v>
      </c>
      <c r="Q851" s="366"/>
      <c r="R851" s="366"/>
      <c r="S851" s="366"/>
      <c r="T851" s="366"/>
      <c r="U851" s="366"/>
      <c r="V851" s="366"/>
      <c r="W851" s="366"/>
      <c r="X851" s="366"/>
      <c r="Y851" s="332">
        <v>2</v>
      </c>
      <c r="Z851" s="333"/>
      <c r="AA851" s="333"/>
      <c r="AB851" s="334"/>
      <c r="AC851" s="833" t="s">
        <v>79</v>
      </c>
      <c r="AD851" s="834"/>
      <c r="AE851" s="834"/>
      <c r="AF851" s="834"/>
      <c r="AG851" s="834"/>
      <c r="AH851" s="337" t="s">
        <v>659</v>
      </c>
      <c r="AI851" s="338"/>
      <c r="AJ851" s="338"/>
      <c r="AK851" s="338"/>
      <c r="AL851" s="339" t="s">
        <v>659</v>
      </c>
      <c r="AM851" s="340"/>
      <c r="AN851" s="340"/>
      <c r="AO851" s="341"/>
      <c r="AP851" s="342" t="s">
        <v>659</v>
      </c>
      <c r="AQ851" s="342"/>
      <c r="AR851" s="342"/>
      <c r="AS851" s="342"/>
      <c r="AT851" s="342"/>
      <c r="AU851" s="342"/>
      <c r="AV851" s="342"/>
      <c r="AW851" s="342"/>
      <c r="AX851" s="342"/>
      <c r="AY851">
        <f>COUNTA($C$851)</f>
        <v>1</v>
      </c>
    </row>
    <row r="852" spans="1:51" ht="30" customHeight="1" x14ac:dyDescent="0.15">
      <c r="A852" s="355">
        <v>8</v>
      </c>
      <c r="B852" s="355">
        <v>1</v>
      </c>
      <c r="C852" s="343" t="s">
        <v>696</v>
      </c>
      <c r="D852" s="328"/>
      <c r="E852" s="328"/>
      <c r="F852" s="328"/>
      <c r="G852" s="328"/>
      <c r="H852" s="328"/>
      <c r="I852" s="328"/>
      <c r="J852" s="329" t="s">
        <v>324</v>
      </c>
      <c r="K852" s="330"/>
      <c r="L852" s="330"/>
      <c r="M852" s="330"/>
      <c r="N852" s="330"/>
      <c r="O852" s="330"/>
      <c r="P852" s="365" t="s">
        <v>669</v>
      </c>
      <c r="Q852" s="366"/>
      <c r="R852" s="366"/>
      <c r="S852" s="366"/>
      <c r="T852" s="366"/>
      <c r="U852" s="366"/>
      <c r="V852" s="366"/>
      <c r="W852" s="366"/>
      <c r="X852" s="366"/>
      <c r="Y852" s="332">
        <v>2</v>
      </c>
      <c r="Z852" s="333"/>
      <c r="AA852" s="333"/>
      <c r="AB852" s="334"/>
      <c r="AC852" s="833" t="s">
        <v>79</v>
      </c>
      <c r="AD852" s="834"/>
      <c r="AE852" s="834"/>
      <c r="AF852" s="834"/>
      <c r="AG852" s="834"/>
      <c r="AH852" s="337" t="s">
        <v>659</v>
      </c>
      <c r="AI852" s="338"/>
      <c r="AJ852" s="338"/>
      <c r="AK852" s="338"/>
      <c r="AL852" s="339" t="s">
        <v>659</v>
      </c>
      <c r="AM852" s="340"/>
      <c r="AN852" s="340"/>
      <c r="AO852" s="341"/>
      <c r="AP852" s="342" t="s">
        <v>659</v>
      </c>
      <c r="AQ852" s="342"/>
      <c r="AR852" s="342"/>
      <c r="AS852" s="342"/>
      <c r="AT852" s="342"/>
      <c r="AU852" s="342"/>
      <c r="AV852" s="342"/>
      <c r="AW852" s="342"/>
      <c r="AX852" s="342"/>
      <c r="AY852">
        <f>COUNTA($C$852)</f>
        <v>1</v>
      </c>
    </row>
    <row r="853" spans="1:51" ht="30" customHeight="1" x14ac:dyDescent="0.15">
      <c r="A853" s="355">
        <v>9</v>
      </c>
      <c r="B853" s="355">
        <v>1</v>
      </c>
      <c r="C853" s="343" t="s">
        <v>697</v>
      </c>
      <c r="D853" s="328"/>
      <c r="E853" s="328"/>
      <c r="F853" s="328"/>
      <c r="G853" s="328"/>
      <c r="H853" s="328"/>
      <c r="I853" s="328"/>
      <c r="J853" s="329" t="s">
        <v>324</v>
      </c>
      <c r="K853" s="330"/>
      <c r="L853" s="330"/>
      <c r="M853" s="330"/>
      <c r="N853" s="330"/>
      <c r="O853" s="330"/>
      <c r="P853" s="365" t="s">
        <v>669</v>
      </c>
      <c r="Q853" s="366"/>
      <c r="R853" s="366"/>
      <c r="S853" s="366"/>
      <c r="T853" s="366"/>
      <c r="U853" s="366"/>
      <c r="V853" s="366"/>
      <c r="W853" s="366"/>
      <c r="X853" s="366"/>
      <c r="Y853" s="332">
        <v>2</v>
      </c>
      <c r="Z853" s="333"/>
      <c r="AA853" s="333"/>
      <c r="AB853" s="334"/>
      <c r="AC853" s="833" t="s">
        <v>79</v>
      </c>
      <c r="AD853" s="834"/>
      <c r="AE853" s="834"/>
      <c r="AF853" s="834"/>
      <c r="AG853" s="834"/>
      <c r="AH853" s="337" t="s">
        <v>659</v>
      </c>
      <c r="AI853" s="338"/>
      <c r="AJ853" s="338"/>
      <c r="AK853" s="338"/>
      <c r="AL853" s="339" t="s">
        <v>659</v>
      </c>
      <c r="AM853" s="340"/>
      <c r="AN853" s="340"/>
      <c r="AO853" s="341"/>
      <c r="AP853" s="342" t="s">
        <v>659</v>
      </c>
      <c r="AQ853" s="342"/>
      <c r="AR853" s="342"/>
      <c r="AS853" s="342"/>
      <c r="AT853" s="342"/>
      <c r="AU853" s="342"/>
      <c r="AV853" s="342"/>
      <c r="AW853" s="342"/>
      <c r="AX853" s="342"/>
      <c r="AY853">
        <f>COUNTA($C$853)</f>
        <v>1</v>
      </c>
    </row>
    <row r="854" spans="1:51" ht="30" customHeight="1" x14ac:dyDescent="0.15">
      <c r="A854" s="355">
        <v>10</v>
      </c>
      <c r="B854" s="355">
        <v>1</v>
      </c>
      <c r="C854" s="356" t="s">
        <v>698</v>
      </c>
      <c r="D854" s="357"/>
      <c r="E854" s="357"/>
      <c r="F854" s="357"/>
      <c r="G854" s="357"/>
      <c r="H854" s="357"/>
      <c r="I854" s="358"/>
      <c r="J854" s="329" t="s">
        <v>324</v>
      </c>
      <c r="K854" s="330"/>
      <c r="L854" s="330"/>
      <c r="M854" s="330"/>
      <c r="N854" s="330"/>
      <c r="O854" s="330"/>
      <c r="P854" s="365" t="s">
        <v>669</v>
      </c>
      <c r="Q854" s="366"/>
      <c r="R854" s="366"/>
      <c r="S854" s="366"/>
      <c r="T854" s="366"/>
      <c r="U854" s="366"/>
      <c r="V854" s="366"/>
      <c r="W854" s="366"/>
      <c r="X854" s="366"/>
      <c r="Y854" s="332">
        <v>2</v>
      </c>
      <c r="Z854" s="333"/>
      <c r="AA854" s="333"/>
      <c r="AB854" s="334"/>
      <c r="AC854" s="833" t="s">
        <v>79</v>
      </c>
      <c r="AD854" s="834"/>
      <c r="AE854" s="834"/>
      <c r="AF854" s="834"/>
      <c r="AG854" s="834"/>
      <c r="AH854" s="337" t="s">
        <v>659</v>
      </c>
      <c r="AI854" s="338"/>
      <c r="AJ854" s="338"/>
      <c r="AK854" s="338"/>
      <c r="AL854" s="339" t="s">
        <v>659</v>
      </c>
      <c r="AM854" s="340"/>
      <c r="AN854" s="340"/>
      <c r="AO854" s="341"/>
      <c r="AP854" s="342" t="s">
        <v>659</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670</v>
      </c>
      <c r="D878" s="328"/>
      <c r="E878" s="328"/>
      <c r="F878" s="328"/>
      <c r="G878" s="328"/>
      <c r="H878" s="328"/>
      <c r="I878" s="328"/>
      <c r="J878" s="329" t="s">
        <v>324</v>
      </c>
      <c r="K878" s="330"/>
      <c r="L878" s="330"/>
      <c r="M878" s="330"/>
      <c r="N878" s="330"/>
      <c r="O878" s="330"/>
      <c r="P878" s="365" t="s">
        <v>700</v>
      </c>
      <c r="Q878" s="366"/>
      <c r="R878" s="366"/>
      <c r="S878" s="366"/>
      <c r="T878" s="366"/>
      <c r="U878" s="366"/>
      <c r="V878" s="366"/>
      <c r="W878" s="366"/>
      <c r="X878" s="366"/>
      <c r="Y878" s="332">
        <v>36</v>
      </c>
      <c r="Z878" s="333"/>
      <c r="AA878" s="333"/>
      <c r="AB878" s="334"/>
      <c r="AC878" s="833" t="s">
        <v>79</v>
      </c>
      <c r="AD878" s="834"/>
      <c r="AE878" s="834"/>
      <c r="AF878" s="834"/>
      <c r="AG878" s="834"/>
      <c r="AH878" s="351" t="s">
        <v>324</v>
      </c>
      <c r="AI878" s="352"/>
      <c r="AJ878" s="352"/>
      <c r="AK878" s="352"/>
      <c r="AL878" s="339" t="s">
        <v>324</v>
      </c>
      <c r="AM878" s="340"/>
      <c r="AN878" s="340"/>
      <c r="AO878" s="341"/>
      <c r="AP878" s="342" t="s">
        <v>324</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0" t="s">
        <v>250</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3"/>
      <c r="E1109" s="137" t="s">
        <v>214</v>
      </c>
      <c r="F1109" s="363"/>
      <c r="G1109" s="363"/>
      <c r="H1109" s="363"/>
      <c r="I1109" s="363"/>
      <c r="J1109" s="137" t="s">
        <v>221</v>
      </c>
      <c r="K1109" s="137"/>
      <c r="L1109" s="137"/>
      <c r="M1109" s="137"/>
      <c r="N1109" s="137"/>
      <c r="O1109" s="137"/>
      <c r="P1109" s="347" t="s">
        <v>27</v>
      </c>
      <c r="Q1109" s="347"/>
      <c r="R1109" s="347"/>
      <c r="S1109" s="347"/>
      <c r="T1109" s="347"/>
      <c r="U1109" s="347"/>
      <c r="V1109" s="347"/>
      <c r="W1109" s="347"/>
      <c r="X1109" s="347"/>
      <c r="Y1109" s="137" t="s">
        <v>223</v>
      </c>
      <c r="Z1109" s="363"/>
      <c r="AA1109" s="363"/>
      <c r="AB1109" s="363"/>
      <c r="AC1109" s="137" t="s">
        <v>197</v>
      </c>
      <c r="AD1109" s="137"/>
      <c r="AE1109" s="137"/>
      <c r="AF1109" s="137"/>
      <c r="AG1109" s="137"/>
      <c r="AH1109" s="347" t="s">
        <v>210</v>
      </c>
      <c r="AI1109" s="348"/>
      <c r="AJ1109" s="348"/>
      <c r="AK1109" s="348"/>
      <c r="AL1109" s="348" t="s">
        <v>21</v>
      </c>
      <c r="AM1109" s="348"/>
      <c r="AN1109" s="348"/>
      <c r="AO1109" s="364"/>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324</v>
      </c>
      <c r="F1110" s="354"/>
      <c r="G1110" s="354"/>
      <c r="H1110" s="354"/>
      <c r="I1110" s="354"/>
      <c r="J1110" s="329" t="s">
        <v>324</v>
      </c>
      <c r="K1110" s="330"/>
      <c r="L1110" s="330"/>
      <c r="M1110" s="330"/>
      <c r="N1110" s="330"/>
      <c r="O1110" s="330"/>
      <c r="P1110" s="365" t="s">
        <v>324</v>
      </c>
      <c r="Q1110" s="366"/>
      <c r="R1110" s="366"/>
      <c r="S1110" s="366"/>
      <c r="T1110" s="366"/>
      <c r="U1110" s="366"/>
      <c r="V1110" s="366"/>
      <c r="W1110" s="366"/>
      <c r="X1110" s="366"/>
      <c r="Y1110" s="332" t="s">
        <v>324</v>
      </c>
      <c r="Z1110" s="333"/>
      <c r="AA1110" s="333"/>
      <c r="AB1110" s="334"/>
      <c r="AC1110" s="359"/>
      <c r="AD1110" s="359"/>
      <c r="AE1110" s="359"/>
      <c r="AF1110" s="359"/>
      <c r="AG1110" s="359"/>
      <c r="AH1110" s="337" t="s">
        <v>324</v>
      </c>
      <c r="AI1110" s="338"/>
      <c r="AJ1110" s="338"/>
      <c r="AK1110" s="338"/>
      <c r="AL1110" s="339" t="s">
        <v>324</v>
      </c>
      <c r="AM1110" s="340"/>
      <c r="AN1110" s="340"/>
      <c r="AO1110" s="341"/>
      <c r="AP1110" s="342" t="s">
        <v>324</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3" priority="14023">
      <formula>IF(RIGHT(TEXT(P14,"0.#"),1)=".",FALSE,TRUE)</formula>
    </cfRule>
    <cfRule type="expression" dxfId="2112" priority="14024">
      <formula>IF(RIGHT(TEXT(P14,"0.#"),1)=".",TRUE,FALSE)</formula>
    </cfRule>
  </conditionalFormatting>
  <conditionalFormatting sqref="AE32">
    <cfRule type="expression" dxfId="2111" priority="14013">
      <formula>IF(RIGHT(TEXT(AE32,"0.#"),1)=".",FALSE,TRUE)</formula>
    </cfRule>
    <cfRule type="expression" dxfId="2110" priority="14014">
      <formula>IF(RIGHT(TEXT(AE32,"0.#"),1)=".",TRUE,FALSE)</formula>
    </cfRule>
  </conditionalFormatting>
  <conditionalFormatting sqref="P18:AX18">
    <cfRule type="expression" dxfId="2109" priority="13899">
      <formula>IF(RIGHT(TEXT(P18,"0.#"),1)=".",FALSE,TRUE)</formula>
    </cfRule>
    <cfRule type="expression" dxfId="2108" priority="13900">
      <formula>IF(RIGHT(TEXT(P18,"0.#"),1)=".",TRUE,FALSE)</formula>
    </cfRule>
  </conditionalFormatting>
  <conditionalFormatting sqref="Y790">
    <cfRule type="expression" dxfId="2107" priority="13895">
      <formula>IF(RIGHT(TEXT(Y790,"0.#"),1)=".",FALSE,TRUE)</formula>
    </cfRule>
    <cfRule type="expression" dxfId="2106" priority="13896">
      <formula>IF(RIGHT(TEXT(Y790,"0.#"),1)=".",TRUE,FALSE)</formula>
    </cfRule>
  </conditionalFormatting>
  <conditionalFormatting sqref="Y799">
    <cfRule type="expression" dxfId="2105" priority="13891">
      <formula>IF(RIGHT(TEXT(Y799,"0.#"),1)=".",FALSE,TRUE)</formula>
    </cfRule>
    <cfRule type="expression" dxfId="2104" priority="13892">
      <formula>IF(RIGHT(TEXT(Y799,"0.#"),1)=".",TRUE,FALSE)</formula>
    </cfRule>
  </conditionalFormatting>
  <conditionalFormatting sqref="Y830:Y837 Y828 Y817:Y824 Y815 Y804:Y811 Y802">
    <cfRule type="expression" dxfId="2103" priority="13673">
      <formula>IF(RIGHT(TEXT(Y802,"0.#"),1)=".",FALSE,TRUE)</formula>
    </cfRule>
    <cfRule type="expression" dxfId="2102" priority="13674">
      <formula>IF(RIGHT(TEXT(Y802,"0.#"),1)=".",TRUE,FALSE)</formula>
    </cfRule>
  </conditionalFormatting>
  <conditionalFormatting sqref="P16:AQ17 P15:AX15 P13:AX13">
    <cfRule type="expression" dxfId="2101" priority="13721">
      <formula>IF(RIGHT(TEXT(P13,"0.#"),1)=".",FALSE,TRUE)</formula>
    </cfRule>
    <cfRule type="expression" dxfId="2100" priority="13722">
      <formula>IF(RIGHT(TEXT(P13,"0.#"),1)=".",TRUE,FALSE)</formula>
    </cfRule>
  </conditionalFormatting>
  <conditionalFormatting sqref="P19:AJ19">
    <cfRule type="expression" dxfId="2099" priority="13719">
      <formula>IF(RIGHT(TEXT(P19,"0.#"),1)=".",FALSE,TRUE)</formula>
    </cfRule>
    <cfRule type="expression" dxfId="2098" priority="13720">
      <formula>IF(RIGHT(TEXT(P19,"0.#"),1)=".",TRUE,FALSE)</formula>
    </cfRule>
  </conditionalFormatting>
  <conditionalFormatting sqref="AE101 AQ101">
    <cfRule type="expression" dxfId="2097" priority="13711">
      <formula>IF(RIGHT(TEXT(AE101,"0.#"),1)=".",FALSE,TRUE)</formula>
    </cfRule>
    <cfRule type="expression" dxfId="2096" priority="13712">
      <formula>IF(RIGHT(TEXT(AE101,"0.#"),1)=".",TRUE,FALSE)</formula>
    </cfRule>
  </conditionalFormatting>
  <conditionalFormatting sqref="Y791:Y798">
    <cfRule type="expression" dxfId="2095" priority="13697">
      <formula>IF(RIGHT(TEXT(Y791,"0.#"),1)=".",FALSE,TRUE)</formula>
    </cfRule>
    <cfRule type="expression" dxfId="2094" priority="13698">
      <formula>IF(RIGHT(TEXT(Y791,"0.#"),1)=".",TRUE,FALSE)</formula>
    </cfRule>
  </conditionalFormatting>
  <conditionalFormatting sqref="AU790">
    <cfRule type="expression" dxfId="2093" priority="13695">
      <formula>IF(RIGHT(TEXT(AU790,"0.#"),1)=".",FALSE,TRUE)</formula>
    </cfRule>
    <cfRule type="expression" dxfId="2092" priority="13696">
      <formula>IF(RIGHT(TEXT(AU790,"0.#"),1)=".",TRUE,FALSE)</formula>
    </cfRule>
  </conditionalFormatting>
  <conditionalFormatting sqref="AU799">
    <cfRule type="expression" dxfId="2091" priority="13693">
      <formula>IF(RIGHT(TEXT(AU799,"0.#"),1)=".",FALSE,TRUE)</formula>
    </cfRule>
    <cfRule type="expression" dxfId="2090" priority="13694">
      <formula>IF(RIGHT(TEXT(AU799,"0.#"),1)=".",TRUE,FALSE)</formula>
    </cfRule>
  </conditionalFormatting>
  <conditionalFormatting sqref="AU791:AU798">
    <cfRule type="expression" dxfId="2089" priority="13691">
      <formula>IF(RIGHT(TEXT(AU791,"0.#"),1)=".",FALSE,TRUE)</formula>
    </cfRule>
    <cfRule type="expression" dxfId="2088" priority="13692">
      <formula>IF(RIGHT(TEXT(AU791,"0.#"),1)=".",TRUE,FALSE)</formula>
    </cfRule>
  </conditionalFormatting>
  <conditionalFormatting sqref="Y829 Y816 Y803">
    <cfRule type="expression" dxfId="2087" priority="13677">
      <formula>IF(RIGHT(TEXT(Y803,"0.#"),1)=".",FALSE,TRUE)</formula>
    </cfRule>
    <cfRule type="expression" dxfId="2086" priority="13678">
      <formula>IF(RIGHT(TEXT(Y803,"0.#"),1)=".",TRUE,FALSE)</formula>
    </cfRule>
  </conditionalFormatting>
  <conditionalFormatting sqref="Y838 Y825 Y812">
    <cfRule type="expression" dxfId="2085" priority="13675">
      <formula>IF(RIGHT(TEXT(Y812,"0.#"),1)=".",FALSE,TRUE)</formula>
    </cfRule>
    <cfRule type="expression" dxfId="2084" priority="13676">
      <formula>IF(RIGHT(TEXT(Y812,"0.#"),1)=".",TRUE,FALSE)</formula>
    </cfRule>
  </conditionalFormatting>
  <conditionalFormatting sqref="AU829 AU816 AU803">
    <cfRule type="expression" dxfId="2083" priority="13671">
      <formula>IF(RIGHT(TEXT(AU803,"0.#"),1)=".",FALSE,TRUE)</formula>
    </cfRule>
    <cfRule type="expression" dxfId="2082" priority="13672">
      <formula>IF(RIGHT(TEXT(AU803,"0.#"),1)=".",TRUE,FALSE)</formula>
    </cfRule>
  </conditionalFormatting>
  <conditionalFormatting sqref="AU838 AU825 AU812">
    <cfRule type="expression" dxfId="2081" priority="13669">
      <formula>IF(RIGHT(TEXT(AU812,"0.#"),1)=".",FALSE,TRUE)</formula>
    </cfRule>
    <cfRule type="expression" dxfId="2080" priority="13670">
      <formula>IF(RIGHT(TEXT(AU812,"0.#"),1)=".",TRUE,FALSE)</formula>
    </cfRule>
  </conditionalFormatting>
  <conditionalFormatting sqref="AU830:AU837 AU828 AU817:AU824 AU815 AU804:AU811 AU802">
    <cfRule type="expression" dxfId="2079" priority="13667">
      <formula>IF(RIGHT(TEXT(AU802,"0.#"),1)=".",FALSE,TRUE)</formula>
    </cfRule>
    <cfRule type="expression" dxfId="2078" priority="13668">
      <formula>IF(RIGHT(TEXT(AU802,"0.#"),1)=".",TRUE,FALSE)</formula>
    </cfRule>
  </conditionalFormatting>
  <conditionalFormatting sqref="AM87">
    <cfRule type="expression" dxfId="2077" priority="13321">
      <formula>IF(RIGHT(TEXT(AM87,"0.#"),1)=".",FALSE,TRUE)</formula>
    </cfRule>
    <cfRule type="expression" dxfId="2076" priority="13322">
      <formula>IF(RIGHT(TEXT(AM87,"0.#"),1)=".",TRUE,FALSE)</formula>
    </cfRule>
  </conditionalFormatting>
  <conditionalFormatting sqref="AE55">
    <cfRule type="expression" dxfId="2075" priority="13389">
      <formula>IF(RIGHT(TEXT(AE55,"0.#"),1)=".",FALSE,TRUE)</formula>
    </cfRule>
    <cfRule type="expression" dxfId="2074" priority="13390">
      <formula>IF(RIGHT(TEXT(AE55,"0.#"),1)=".",TRUE,FALSE)</formula>
    </cfRule>
  </conditionalFormatting>
  <conditionalFormatting sqref="AI55">
    <cfRule type="expression" dxfId="2073" priority="13387">
      <formula>IF(RIGHT(TEXT(AI55,"0.#"),1)=".",FALSE,TRUE)</formula>
    </cfRule>
    <cfRule type="expression" dxfId="2072" priority="13388">
      <formula>IF(RIGHT(TEXT(AI55,"0.#"),1)=".",TRUE,FALSE)</formula>
    </cfRule>
  </conditionalFormatting>
  <conditionalFormatting sqref="AM34">
    <cfRule type="expression" dxfId="2071" priority="13467">
      <formula>IF(RIGHT(TEXT(AM34,"0.#"),1)=".",FALSE,TRUE)</formula>
    </cfRule>
    <cfRule type="expression" dxfId="2070" priority="13468">
      <formula>IF(RIGHT(TEXT(AM34,"0.#"),1)=".",TRUE,FALSE)</formula>
    </cfRule>
  </conditionalFormatting>
  <conditionalFormatting sqref="AE33">
    <cfRule type="expression" dxfId="2069" priority="13481">
      <formula>IF(RIGHT(TEXT(AE33,"0.#"),1)=".",FALSE,TRUE)</formula>
    </cfRule>
    <cfRule type="expression" dxfId="2068" priority="13482">
      <formula>IF(RIGHT(TEXT(AE33,"0.#"),1)=".",TRUE,FALSE)</formula>
    </cfRule>
  </conditionalFormatting>
  <conditionalFormatting sqref="AE34">
    <cfRule type="expression" dxfId="2067" priority="13479">
      <formula>IF(RIGHT(TEXT(AE34,"0.#"),1)=".",FALSE,TRUE)</formula>
    </cfRule>
    <cfRule type="expression" dxfId="2066" priority="13480">
      <formula>IF(RIGHT(TEXT(AE34,"0.#"),1)=".",TRUE,FALSE)</formula>
    </cfRule>
  </conditionalFormatting>
  <conditionalFormatting sqref="AI34">
    <cfRule type="expression" dxfId="2065" priority="13477">
      <formula>IF(RIGHT(TEXT(AI34,"0.#"),1)=".",FALSE,TRUE)</formula>
    </cfRule>
    <cfRule type="expression" dxfId="2064" priority="13478">
      <formula>IF(RIGHT(TEXT(AI34,"0.#"),1)=".",TRUE,FALSE)</formula>
    </cfRule>
  </conditionalFormatting>
  <conditionalFormatting sqref="AI33">
    <cfRule type="expression" dxfId="2063" priority="13475">
      <formula>IF(RIGHT(TEXT(AI33,"0.#"),1)=".",FALSE,TRUE)</formula>
    </cfRule>
    <cfRule type="expression" dxfId="2062" priority="13476">
      <formula>IF(RIGHT(TEXT(AI33,"0.#"),1)=".",TRUE,FALSE)</formula>
    </cfRule>
  </conditionalFormatting>
  <conditionalFormatting sqref="AI32">
    <cfRule type="expression" dxfId="2061" priority="13473">
      <formula>IF(RIGHT(TEXT(AI32,"0.#"),1)=".",FALSE,TRUE)</formula>
    </cfRule>
    <cfRule type="expression" dxfId="2060" priority="13474">
      <formula>IF(RIGHT(TEXT(AI32,"0.#"),1)=".",TRUE,FALSE)</formula>
    </cfRule>
  </conditionalFormatting>
  <conditionalFormatting sqref="AM32">
    <cfRule type="expression" dxfId="2059" priority="13471">
      <formula>IF(RIGHT(TEXT(AM32,"0.#"),1)=".",FALSE,TRUE)</formula>
    </cfRule>
    <cfRule type="expression" dxfId="2058" priority="13472">
      <formula>IF(RIGHT(TEXT(AM32,"0.#"),1)=".",TRUE,FALSE)</formula>
    </cfRule>
  </conditionalFormatting>
  <conditionalFormatting sqref="AM33">
    <cfRule type="expression" dxfId="2057" priority="13469">
      <formula>IF(RIGHT(TEXT(AM33,"0.#"),1)=".",FALSE,TRUE)</formula>
    </cfRule>
    <cfRule type="expression" dxfId="2056" priority="13470">
      <formula>IF(RIGHT(TEXT(AM33,"0.#"),1)=".",TRUE,FALSE)</formula>
    </cfRule>
  </conditionalFormatting>
  <conditionalFormatting sqref="AQ32:AQ34">
    <cfRule type="expression" dxfId="2055" priority="13461">
      <formula>IF(RIGHT(TEXT(AQ32,"0.#"),1)=".",FALSE,TRUE)</formula>
    </cfRule>
    <cfRule type="expression" dxfId="2054" priority="13462">
      <formula>IF(RIGHT(TEXT(AQ32,"0.#"),1)=".",TRUE,FALSE)</formula>
    </cfRule>
  </conditionalFormatting>
  <conditionalFormatting sqref="AU32:AU34">
    <cfRule type="expression" dxfId="2053" priority="13459">
      <formula>IF(RIGHT(TEXT(AU32,"0.#"),1)=".",FALSE,TRUE)</formula>
    </cfRule>
    <cfRule type="expression" dxfId="2052" priority="13460">
      <formula>IF(RIGHT(TEXT(AU32,"0.#"),1)=".",TRUE,FALSE)</formula>
    </cfRule>
  </conditionalFormatting>
  <conditionalFormatting sqref="AE53">
    <cfRule type="expression" dxfId="2051" priority="13393">
      <formula>IF(RIGHT(TEXT(AE53,"0.#"),1)=".",FALSE,TRUE)</formula>
    </cfRule>
    <cfRule type="expression" dxfId="2050" priority="13394">
      <formula>IF(RIGHT(TEXT(AE53,"0.#"),1)=".",TRUE,FALSE)</formula>
    </cfRule>
  </conditionalFormatting>
  <conditionalFormatting sqref="AE54">
    <cfRule type="expression" dxfId="2049" priority="13391">
      <formula>IF(RIGHT(TEXT(AE54,"0.#"),1)=".",FALSE,TRUE)</formula>
    </cfRule>
    <cfRule type="expression" dxfId="2048" priority="13392">
      <formula>IF(RIGHT(TEXT(AE54,"0.#"),1)=".",TRUE,FALSE)</formula>
    </cfRule>
  </conditionalFormatting>
  <conditionalFormatting sqref="AI54">
    <cfRule type="expression" dxfId="2047" priority="13385">
      <formula>IF(RIGHT(TEXT(AI54,"0.#"),1)=".",FALSE,TRUE)</formula>
    </cfRule>
    <cfRule type="expression" dxfId="2046" priority="13386">
      <formula>IF(RIGHT(TEXT(AI54,"0.#"),1)=".",TRUE,FALSE)</formula>
    </cfRule>
  </conditionalFormatting>
  <conditionalFormatting sqref="AI53">
    <cfRule type="expression" dxfId="2045" priority="13383">
      <formula>IF(RIGHT(TEXT(AI53,"0.#"),1)=".",FALSE,TRUE)</formula>
    </cfRule>
    <cfRule type="expression" dxfId="2044" priority="13384">
      <formula>IF(RIGHT(TEXT(AI53,"0.#"),1)=".",TRUE,FALSE)</formula>
    </cfRule>
  </conditionalFormatting>
  <conditionalFormatting sqref="AM53">
    <cfRule type="expression" dxfId="2043" priority="13381">
      <formula>IF(RIGHT(TEXT(AM53,"0.#"),1)=".",FALSE,TRUE)</formula>
    </cfRule>
    <cfRule type="expression" dxfId="2042" priority="13382">
      <formula>IF(RIGHT(TEXT(AM53,"0.#"),1)=".",TRUE,FALSE)</formula>
    </cfRule>
  </conditionalFormatting>
  <conditionalFormatting sqref="AM54">
    <cfRule type="expression" dxfId="2041" priority="13379">
      <formula>IF(RIGHT(TEXT(AM54,"0.#"),1)=".",FALSE,TRUE)</formula>
    </cfRule>
    <cfRule type="expression" dxfId="2040" priority="13380">
      <formula>IF(RIGHT(TEXT(AM54,"0.#"),1)=".",TRUE,FALSE)</formula>
    </cfRule>
  </conditionalFormatting>
  <conditionalFormatting sqref="AM55">
    <cfRule type="expression" dxfId="2039" priority="13377">
      <formula>IF(RIGHT(TEXT(AM55,"0.#"),1)=".",FALSE,TRUE)</formula>
    </cfRule>
    <cfRule type="expression" dxfId="2038" priority="13378">
      <formula>IF(RIGHT(TEXT(AM55,"0.#"),1)=".",TRUE,FALSE)</formula>
    </cfRule>
  </conditionalFormatting>
  <conditionalFormatting sqref="AE60">
    <cfRule type="expression" dxfId="2037" priority="13363">
      <formula>IF(RIGHT(TEXT(AE60,"0.#"),1)=".",FALSE,TRUE)</formula>
    </cfRule>
    <cfRule type="expression" dxfId="2036" priority="13364">
      <formula>IF(RIGHT(TEXT(AE60,"0.#"),1)=".",TRUE,FALSE)</formula>
    </cfRule>
  </conditionalFormatting>
  <conditionalFormatting sqref="AE61">
    <cfRule type="expression" dxfId="2035" priority="13361">
      <formula>IF(RIGHT(TEXT(AE61,"0.#"),1)=".",FALSE,TRUE)</formula>
    </cfRule>
    <cfRule type="expression" dxfId="2034" priority="13362">
      <formula>IF(RIGHT(TEXT(AE61,"0.#"),1)=".",TRUE,FALSE)</formula>
    </cfRule>
  </conditionalFormatting>
  <conditionalFormatting sqref="AE62">
    <cfRule type="expression" dxfId="2033" priority="13359">
      <formula>IF(RIGHT(TEXT(AE62,"0.#"),1)=".",FALSE,TRUE)</formula>
    </cfRule>
    <cfRule type="expression" dxfId="2032" priority="13360">
      <formula>IF(RIGHT(TEXT(AE62,"0.#"),1)=".",TRUE,FALSE)</formula>
    </cfRule>
  </conditionalFormatting>
  <conditionalFormatting sqref="AI62">
    <cfRule type="expression" dxfId="2031" priority="13357">
      <formula>IF(RIGHT(TEXT(AI62,"0.#"),1)=".",FALSE,TRUE)</formula>
    </cfRule>
    <cfRule type="expression" dxfId="2030" priority="13358">
      <formula>IF(RIGHT(TEXT(AI62,"0.#"),1)=".",TRUE,FALSE)</formula>
    </cfRule>
  </conditionalFormatting>
  <conditionalFormatting sqref="AI61">
    <cfRule type="expression" dxfId="2029" priority="13355">
      <formula>IF(RIGHT(TEXT(AI61,"0.#"),1)=".",FALSE,TRUE)</formula>
    </cfRule>
    <cfRule type="expression" dxfId="2028" priority="13356">
      <formula>IF(RIGHT(TEXT(AI61,"0.#"),1)=".",TRUE,FALSE)</formula>
    </cfRule>
  </conditionalFormatting>
  <conditionalFormatting sqref="AI60">
    <cfRule type="expression" dxfId="2027" priority="13353">
      <formula>IF(RIGHT(TEXT(AI60,"0.#"),1)=".",FALSE,TRUE)</formula>
    </cfRule>
    <cfRule type="expression" dxfId="2026" priority="13354">
      <formula>IF(RIGHT(TEXT(AI60,"0.#"),1)=".",TRUE,FALSE)</formula>
    </cfRule>
  </conditionalFormatting>
  <conditionalFormatting sqref="AM60">
    <cfRule type="expression" dxfId="2025" priority="13351">
      <formula>IF(RIGHT(TEXT(AM60,"0.#"),1)=".",FALSE,TRUE)</formula>
    </cfRule>
    <cfRule type="expression" dxfId="2024" priority="13352">
      <formula>IF(RIGHT(TEXT(AM60,"0.#"),1)=".",TRUE,FALSE)</formula>
    </cfRule>
  </conditionalFormatting>
  <conditionalFormatting sqref="AM61">
    <cfRule type="expression" dxfId="2023" priority="13349">
      <formula>IF(RIGHT(TEXT(AM61,"0.#"),1)=".",FALSE,TRUE)</formula>
    </cfRule>
    <cfRule type="expression" dxfId="2022" priority="13350">
      <formula>IF(RIGHT(TEXT(AM61,"0.#"),1)=".",TRUE,FALSE)</formula>
    </cfRule>
  </conditionalFormatting>
  <conditionalFormatting sqref="AM62">
    <cfRule type="expression" dxfId="2021" priority="13347">
      <formula>IF(RIGHT(TEXT(AM62,"0.#"),1)=".",FALSE,TRUE)</formula>
    </cfRule>
    <cfRule type="expression" dxfId="2020" priority="13348">
      <formula>IF(RIGHT(TEXT(AM62,"0.#"),1)=".",TRUE,FALSE)</formula>
    </cfRule>
  </conditionalFormatting>
  <conditionalFormatting sqref="AE87">
    <cfRule type="expression" dxfId="2019" priority="13333">
      <formula>IF(RIGHT(TEXT(AE87,"0.#"),1)=".",FALSE,TRUE)</formula>
    </cfRule>
    <cfRule type="expression" dxfId="2018" priority="13334">
      <formula>IF(RIGHT(TEXT(AE87,"0.#"),1)=".",TRUE,FALSE)</formula>
    </cfRule>
  </conditionalFormatting>
  <conditionalFormatting sqref="AE88">
    <cfRule type="expression" dxfId="2017" priority="13331">
      <formula>IF(RIGHT(TEXT(AE88,"0.#"),1)=".",FALSE,TRUE)</formula>
    </cfRule>
    <cfRule type="expression" dxfId="2016" priority="13332">
      <formula>IF(RIGHT(TEXT(AE88,"0.#"),1)=".",TRUE,FALSE)</formula>
    </cfRule>
  </conditionalFormatting>
  <conditionalFormatting sqref="AE89">
    <cfRule type="expression" dxfId="2015" priority="13329">
      <formula>IF(RIGHT(TEXT(AE89,"0.#"),1)=".",FALSE,TRUE)</formula>
    </cfRule>
    <cfRule type="expression" dxfId="2014" priority="13330">
      <formula>IF(RIGHT(TEXT(AE89,"0.#"),1)=".",TRUE,FALSE)</formula>
    </cfRule>
  </conditionalFormatting>
  <conditionalFormatting sqref="AI89">
    <cfRule type="expression" dxfId="2013" priority="13327">
      <formula>IF(RIGHT(TEXT(AI89,"0.#"),1)=".",FALSE,TRUE)</formula>
    </cfRule>
    <cfRule type="expression" dxfId="2012" priority="13328">
      <formula>IF(RIGHT(TEXT(AI89,"0.#"),1)=".",TRUE,FALSE)</formula>
    </cfRule>
  </conditionalFormatting>
  <conditionalFormatting sqref="AI88">
    <cfRule type="expression" dxfId="2011" priority="13325">
      <formula>IF(RIGHT(TEXT(AI88,"0.#"),1)=".",FALSE,TRUE)</formula>
    </cfRule>
    <cfRule type="expression" dxfId="2010" priority="13326">
      <formula>IF(RIGHT(TEXT(AI88,"0.#"),1)=".",TRUE,FALSE)</formula>
    </cfRule>
  </conditionalFormatting>
  <conditionalFormatting sqref="AI87">
    <cfRule type="expression" dxfId="2009" priority="13323">
      <formula>IF(RIGHT(TEXT(AI87,"0.#"),1)=".",FALSE,TRUE)</formula>
    </cfRule>
    <cfRule type="expression" dxfId="2008" priority="13324">
      <formula>IF(RIGHT(TEXT(AI87,"0.#"),1)=".",TRUE,FALSE)</formula>
    </cfRule>
  </conditionalFormatting>
  <conditionalFormatting sqref="AM88">
    <cfRule type="expression" dxfId="2007" priority="13319">
      <formula>IF(RIGHT(TEXT(AM88,"0.#"),1)=".",FALSE,TRUE)</formula>
    </cfRule>
    <cfRule type="expression" dxfId="2006" priority="13320">
      <formula>IF(RIGHT(TEXT(AM88,"0.#"),1)=".",TRUE,FALSE)</formula>
    </cfRule>
  </conditionalFormatting>
  <conditionalFormatting sqref="AM89">
    <cfRule type="expression" dxfId="2005" priority="13317">
      <formula>IF(RIGHT(TEXT(AM89,"0.#"),1)=".",FALSE,TRUE)</formula>
    </cfRule>
    <cfRule type="expression" dxfId="2004" priority="13318">
      <formula>IF(RIGHT(TEXT(AM89,"0.#"),1)=".",TRUE,FALSE)</formula>
    </cfRule>
  </conditionalFormatting>
  <conditionalFormatting sqref="AE92">
    <cfRule type="expression" dxfId="2003" priority="13303">
      <formula>IF(RIGHT(TEXT(AE92,"0.#"),1)=".",FALSE,TRUE)</formula>
    </cfRule>
    <cfRule type="expression" dxfId="2002" priority="13304">
      <formula>IF(RIGHT(TEXT(AE92,"0.#"),1)=".",TRUE,FALSE)</formula>
    </cfRule>
  </conditionalFormatting>
  <conditionalFormatting sqref="AE93">
    <cfRule type="expression" dxfId="2001" priority="13301">
      <formula>IF(RIGHT(TEXT(AE93,"0.#"),1)=".",FALSE,TRUE)</formula>
    </cfRule>
    <cfRule type="expression" dxfId="2000" priority="13302">
      <formula>IF(RIGHT(TEXT(AE93,"0.#"),1)=".",TRUE,FALSE)</formula>
    </cfRule>
  </conditionalFormatting>
  <conditionalFormatting sqref="AE94">
    <cfRule type="expression" dxfId="1999" priority="13299">
      <formula>IF(RIGHT(TEXT(AE94,"0.#"),1)=".",FALSE,TRUE)</formula>
    </cfRule>
    <cfRule type="expression" dxfId="1998" priority="13300">
      <formula>IF(RIGHT(TEXT(AE94,"0.#"),1)=".",TRUE,FALSE)</formula>
    </cfRule>
  </conditionalFormatting>
  <conditionalFormatting sqref="AI94">
    <cfRule type="expression" dxfId="1997" priority="13297">
      <formula>IF(RIGHT(TEXT(AI94,"0.#"),1)=".",FALSE,TRUE)</formula>
    </cfRule>
    <cfRule type="expression" dxfId="1996" priority="13298">
      <formula>IF(RIGHT(TEXT(AI94,"0.#"),1)=".",TRUE,FALSE)</formula>
    </cfRule>
  </conditionalFormatting>
  <conditionalFormatting sqref="AI93">
    <cfRule type="expression" dxfId="1995" priority="13295">
      <formula>IF(RIGHT(TEXT(AI93,"0.#"),1)=".",FALSE,TRUE)</formula>
    </cfRule>
    <cfRule type="expression" dxfId="1994" priority="13296">
      <formula>IF(RIGHT(TEXT(AI93,"0.#"),1)=".",TRUE,FALSE)</formula>
    </cfRule>
  </conditionalFormatting>
  <conditionalFormatting sqref="AI92">
    <cfRule type="expression" dxfId="1993" priority="13293">
      <formula>IF(RIGHT(TEXT(AI92,"0.#"),1)=".",FALSE,TRUE)</formula>
    </cfRule>
    <cfRule type="expression" dxfId="1992" priority="13294">
      <formula>IF(RIGHT(TEXT(AI92,"0.#"),1)=".",TRUE,FALSE)</formula>
    </cfRule>
  </conditionalFormatting>
  <conditionalFormatting sqref="AM92">
    <cfRule type="expression" dxfId="1991" priority="13291">
      <formula>IF(RIGHT(TEXT(AM92,"0.#"),1)=".",FALSE,TRUE)</formula>
    </cfRule>
    <cfRule type="expression" dxfId="1990" priority="13292">
      <formula>IF(RIGHT(TEXT(AM92,"0.#"),1)=".",TRUE,FALSE)</formula>
    </cfRule>
  </conditionalFormatting>
  <conditionalFormatting sqref="AM93">
    <cfRule type="expression" dxfId="1989" priority="13289">
      <formula>IF(RIGHT(TEXT(AM93,"0.#"),1)=".",FALSE,TRUE)</formula>
    </cfRule>
    <cfRule type="expression" dxfId="1988" priority="13290">
      <formula>IF(RIGHT(TEXT(AM93,"0.#"),1)=".",TRUE,FALSE)</formula>
    </cfRule>
  </conditionalFormatting>
  <conditionalFormatting sqref="AM94">
    <cfRule type="expression" dxfId="1987" priority="13287">
      <formula>IF(RIGHT(TEXT(AM94,"0.#"),1)=".",FALSE,TRUE)</formula>
    </cfRule>
    <cfRule type="expression" dxfId="1986" priority="13288">
      <formula>IF(RIGHT(TEXT(AM94,"0.#"),1)=".",TRUE,FALSE)</formula>
    </cfRule>
  </conditionalFormatting>
  <conditionalFormatting sqref="AE97">
    <cfRule type="expression" dxfId="1985" priority="13273">
      <formula>IF(RIGHT(TEXT(AE97,"0.#"),1)=".",FALSE,TRUE)</formula>
    </cfRule>
    <cfRule type="expression" dxfId="1984" priority="13274">
      <formula>IF(RIGHT(TEXT(AE97,"0.#"),1)=".",TRUE,FALSE)</formula>
    </cfRule>
  </conditionalFormatting>
  <conditionalFormatting sqref="AE98">
    <cfRule type="expression" dxfId="1983" priority="13271">
      <formula>IF(RIGHT(TEXT(AE98,"0.#"),1)=".",FALSE,TRUE)</formula>
    </cfRule>
    <cfRule type="expression" dxfId="1982" priority="13272">
      <formula>IF(RIGHT(TEXT(AE98,"0.#"),1)=".",TRUE,FALSE)</formula>
    </cfRule>
  </conditionalFormatting>
  <conditionalFormatting sqref="AE99">
    <cfRule type="expression" dxfId="1981" priority="13269">
      <formula>IF(RIGHT(TEXT(AE99,"0.#"),1)=".",FALSE,TRUE)</formula>
    </cfRule>
    <cfRule type="expression" dxfId="1980" priority="13270">
      <formula>IF(RIGHT(TEXT(AE99,"0.#"),1)=".",TRUE,FALSE)</formula>
    </cfRule>
  </conditionalFormatting>
  <conditionalFormatting sqref="AI99">
    <cfRule type="expression" dxfId="1979" priority="13267">
      <formula>IF(RIGHT(TEXT(AI99,"0.#"),1)=".",FALSE,TRUE)</formula>
    </cfRule>
    <cfRule type="expression" dxfId="1978" priority="13268">
      <formula>IF(RIGHT(TEXT(AI99,"0.#"),1)=".",TRUE,FALSE)</formula>
    </cfRule>
  </conditionalFormatting>
  <conditionalFormatting sqref="AI98">
    <cfRule type="expression" dxfId="1977" priority="13265">
      <formula>IF(RIGHT(TEXT(AI98,"0.#"),1)=".",FALSE,TRUE)</formula>
    </cfRule>
    <cfRule type="expression" dxfId="1976" priority="13266">
      <formula>IF(RIGHT(TEXT(AI98,"0.#"),1)=".",TRUE,FALSE)</formula>
    </cfRule>
  </conditionalFormatting>
  <conditionalFormatting sqref="AI97">
    <cfRule type="expression" dxfId="1975" priority="13263">
      <formula>IF(RIGHT(TEXT(AI97,"0.#"),1)=".",FALSE,TRUE)</formula>
    </cfRule>
    <cfRule type="expression" dxfId="1974" priority="13264">
      <formula>IF(RIGHT(TEXT(AI97,"0.#"),1)=".",TRUE,FALSE)</formula>
    </cfRule>
  </conditionalFormatting>
  <conditionalFormatting sqref="AM97">
    <cfRule type="expression" dxfId="1973" priority="13261">
      <formula>IF(RIGHT(TEXT(AM97,"0.#"),1)=".",FALSE,TRUE)</formula>
    </cfRule>
    <cfRule type="expression" dxfId="1972" priority="13262">
      <formula>IF(RIGHT(TEXT(AM97,"0.#"),1)=".",TRUE,FALSE)</formula>
    </cfRule>
  </conditionalFormatting>
  <conditionalFormatting sqref="AM98">
    <cfRule type="expression" dxfId="1971" priority="13259">
      <formula>IF(RIGHT(TEXT(AM98,"0.#"),1)=".",FALSE,TRUE)</formula>
    </cfRule>
    <cfRule type="expression" dxfId="1970" priority="13260">
      <formula>IF(RIGHT(TEXT(AM98,"0.#"),1)=".",TRUE,FALSE)</formula>
    </cfRule>
  </conditionalFormatting>
  <conditionalFormatting sqref="AM99">
    <cfRule type="expression" dxfId="1969" priority="13257">
      <formula>IF(RIGHT(TEXT(AM99,"0.#"),1)=".",FALSE,TRUE)</formula>
    </cfRule>
    <cfRule type="expression" dxfId="1968" priority="13258">
      <formula>IF(RIGHT(TEXT(AM99,"0.#"),1)=".",TRUE,FALSE)</formula>
    </cfRule>
  </conditionalFormatting>
  <conditionalFormatting sqref="AI101">
    <cfRule type="expression" dxfId="1967" priority="13243">
      <formula>IF(RIGHT(TEXT(AI101,"0.#"),1)=".",FALSE,TRUE)</formula>
    </cfRule>
    <cfRule type="expression" dxfId="1966" priority="13244">
      <formula>IF(RIGHT(TEXT(AI101,"0.#"),1)=".",TRUE,FALSE)</formula>
    </cfRule>
  </conditionalFormatting>
  <conditionalFormatting sqref="AM101">
    <cfRule type="expression" dxfId="1965" priority="13241">
      <formula>IF(RIGHT(TEXT(AM101,"0.#"),1)=".",FALSE,TRUE)</formula>
    </cfRule>
    <cfRule type="expression" dxfId="1964" priority="13242">
      <formula>IF(RIGHT(TEXT(AM101,"0.#"),1)=".",TRUE,FALSE)</formula>
    </cfRule>
  </conditionalFormatting>
  <conditionalFormatting sqref="AE102">
    <cfRule type="expression" dxfId="1963" priority="13239">
      <formula>IF(RIGHT(TEXT(AE102,"0.#"),1)=".",FALSE,TRUE)</formula>
    </cfRule>
    <cfRule type="expression" dxfId="1962" priority="13240">
      <formula>IF(RIGHT(TEXT(AE102,"0.#"),1)=".",TRUE,FALSE)</formula>
    </cfRule>
  </conditionalFormatting>
  <conditionalFormatting sqref="AI102">
    <cfRule type="expression" dxfId="1961" priority="13237">
      <formula>IF(RIGHT(TEXT(AI102,"0.#"),1)=".",FALSE,TRUE)</formula>
    </cfRule>
    <cfRule type="expression" dxfId="1960" priority="13238">
      <formula>IF(RIGHT(TEXT(AI102,"0.#"),1)=".",TRUE,FALSE)</formula>
    </cfRule>
  </conditionalFormatting>
  <conditionalFormatting sqref="AM102">
    <cfRule type="expression" dxfId="1959" priority="13235">
      <formula>IF(RIGHT(TEXT(AM102,"0.#"),1)=".",FALSE,TRUE)</formula>
    </cfRule>
    <cfRule type="expression" dxfId="1958" priority="13236">
      <formula>IF(RIGHT(TEXT(AM102,"0.#"),1)=".",TRUE,FALSE)</formula>
    </cfRule>
  </conditionalFormatting>
  <conditionalFormatting sqref="AQ102">
    <cfRule type="expression" dxfId="1957" priority="13233">
      <formula>IF(RIGHT(TEXT(AQ102,"0.#"),1)=".",FALSE,TRUE)</formula>
    </cfRule>
    <cfRule type="expression" dxfId="1956" priority="13234">
      <formula>IF(RIGHT(TEXT(AQ102,"0.#"),1)=".",TRUE,FALSE)</formula>
    </cfRule>
  </conditionalFormatting>
  <conditionalFormatting sqref="AE104">
    <cfRule type="expression" dxfId="1955" priority="13231">
      <formula>IF(RIGHT(TEXT(AE104,"0.#"),1)=".",FALSE,TRUE)</formula>
    </cfRule>
    <cfRule type="expression" dxfId="1954" priority="13232">
      <formula>IF(RIGHT(TEXT(AE104,"0.#"),1)=".",TRUE,FALSE)</formula>
    </cfRule>
  </conditionalFormatting>
  <conditionalFormatting sqref="AI104">
    <cfRule type="expression" dxfId="1953" priority="13229">
      <formula>IF(RIGHT(TEXT(AI104,"0.#"),1)=".",FALSE,TRUE)</formula>
    </cfRule>
    <cfRule type="expression" dxfId="1952" priority="13230">
      <formula>IF(RIGHT(TEXT(AI104,"0.#"),1)=".",TRUE,FALSE)</formula>
    </cfRule>
  </conditionalFormatting>
  <conditionalFormatting sqref="AM104">
    <cfRule type="expression" dxfId="1951" priority="13227">
      <formula>IF(RIGHT(TEXT(AM104,"0.#"),1)=".",FALSE,TRUE)</formula>
    </cfRule>
    <cfRule type="expression" dxfId="1950" priority="13228">
      <formula>IF(RIGHT(TEXT(AM104,"0.#"),1)=".",TRUE,FALSE)</formula>
    </cfRule>
  </conditionalFormatting>
  <conditionalFormatting sqref="AE105">
    <cfRule type="expression" dxfId="1949" priority="13225">
      <formula>IF(RIGHT(TEXT(AE105,"0.#"),1)=".",FALSE,TRUE)</formula>
    </cfRule>
    <cfRule type="expression" dxfId="1948" priority="13226">
      <formula>IF(RIGHT(TEXT(AE105,"0.#"),1)=".",TRUE,FALSE)</formula>
    </cfRule>
  </conditionalFormatting>
  <conditionalFormatting sqref="AI105">
    <cfRule type="expression" dxfId="1947" priority="13223">
      <formula>IF(RIGHT(TEXT(AI105,"0.#"),1)=".",FALSE,TRUE)</formula>
    </cfRule>
    <cfRule type="expression" dxfId="1946" priority="13224">
      <formula>IF(RIGHT(TEXT(AI105,"0.#"),1)=".",TRUE,FALSE)</formula>
    </cfRule>
  </conditionalFormatting>
  <conditionalFormatting sqref="AM105">
    <cfRule type="expression" dxfId="1945" priority="13221">
      <formula>IF(RIGHT(TEXT(AM105,"0.#"),1)=".",FALSE,TRUE)</formula>
    </cfRule>
    <cfRule type="expression" dxfId="1944" priority="13222">
      <formula>IF(RIGHT(TEXT(AM105,"0.#"),1)=".",TRUE,FALSE)</formula>
    </cfRule>
  </conditionalFormatting>
  <conditionalFormatting sqref="AE107">
    <cfRule type="expression" dxfId="1943" priority="13217">
      <formula>IF(RIGHT(TEXT(AE107,"0.#"),1)=".",FALSE,TRUE)</formula>
    </cfRule>
    <cfRule type="expression" dxfId="1942" priority="13218">
      <formula>IF(RIGHT(TEXT(AE107,"0.#"),1)=".",TRUE,FALSE)</formula>
    </cfRule>
  </conditionalFormatting>
  <conditionalFormatting sqref="AI107">
    <cfRule type="expression" dxfId="1941" priority="13215">
      <formula>IF(RIGHT(TEXT(AI107,"0.#"),1)=".",FALSE,TRUE)</formula>
    </cfRule>
    <cfRule type="expression" dxfId="1940" priority="13216">
      <formula>IF(RIGHT(TEXT(AI107,"0.#"),1)=".",TRUE,FALSE)</formula>
    </cfRule>
  </conditionalFormatting>
  <conditionalFormatting sqref="AM107">
    <cfRule type="expression" dxfId="1939" priority="13213">
      <formula>IF(RIGHT(TEXT(AM107,"0.#"),1)=".",FALSE,TRUE)</formula>
    </cfRule>
    <cfRule type="expression" dxfId="1938" priority="13214">
      <formula>IF(RIGHT(TEXT(AM107,"0.#"),1)=".",TRUE,FALSE)</formula>
    </cfRule>
  </conditionalFormatting>
  <conditionalFormatting sqref="AE108">
    <cfRule type="expression" dxfId="1937" priority="13211">
      <formula>IF(RIGHT(TEXT(AE108,"0.#"),1)=".",FALSE,TRUE)</formula>
    </cfRule>
    <cfRule type="expression" dxfId="1936" priority="13212">
      <formula>IF(RIGHT(TEXT(AE108,"0.#"),1)=".",TRUE,FALSE)</formula>
    </cfRule>
  </conditionalFormatting>
  <conditionalFormatting sqref="AI108">
    <cfRule type="expression" dxfId="1935" priority="13209">
      <formula>IF(RIGHT(TEXT(AI108,"0.#"),1)=".",FALSE,TRUE)</formula>
    </cfRule>
    <cfRule type="expression" dxfId="1934" priority="13210">
      <formula>IF(RIGHT(TEXT(AI108,"0.#"),1)=".",TRUE,FALSE)</formula>
    </cfRule>
  </conditionalFormatting>
  <conditionalFormatting sqref="AM108">
    <cfRule type="expression" dxfId="1933" priority="13207">
      <formula>IF(RIGHT(TEXT(AM108,"0.#"),1)=".",FALSE,TRUE)</formula>
    </cfRule>
    <cfRule type="expression" dxfId="1932" priority="13208">
      <formula>IF(RIGHT(TEXT(AM108,"0.#"),1)=".",TRUE,FALSE)</formula>
    </cfRule>
  </conditionalFormatting>
  <conditionalFormatting sqref="AE110">
    <cfRule type="expression" dxfId="1931" priority="13203">
      <formula>IF(RIGHT(TEXT(AE110,"0.#"),1)=".",FALSE,TRUE)</formula>
    </cfRule>
    <cfRule type="expression" dxfId="1930" priority="13204">
      <formula>IF(RIGHT(TEXT(AE110,"0.#"),1)=".",TRUE,FALSE)</formula>
    </cfRule>
  </conditionalFormatting>
  <conditionalFormatting sqref="AI110">
    <cfRule type="expression" dxfId="1929" priority="13201">
      <formula>IF(RIGHT(TEXT(AI110,"0.#"),1)=".",FALSE,TRUE)</formula>
    </cfRule>
    <cfRule type="expression" dxfId="1928" priority="13202">
      <formula>IF(RIGHT(TEXT(AI110,"0.#"),1)=".",TRUE,FALSE)</formula>
    </cfRule>
  </conditionalFormatting>
  <conditionalFormatting sqref="AM110">
    <cfRule type="expression" dxfId="1927" priority="13199">
      <formula>IF(RIGHT(TEXT(AM110,"0.#"),1)=".",FALSE,TRUE)</formula>
    </cfRule>
    <cfRule type="expression" dxfId="1926" priority="13200">
      <formula>IF(RIGHT(TEXT(AM110,"0.#"),1)=".",TRUE,FALSE)</formula>
    </cfRule>
  </conditionalFormatting>
  <conditionalFormatting sqref="AE111">
    <cfRule type="expression" dxfId="1925" priority="13197">
      <formula>IF(RIGHT(TEXT(AE111,"0.#"),1)=".",FALSE,TRUE)</formula>
    </cfRule>
    <cfRule type="expression" dxfId="1924" priority="13198">
      <formula>IF(RIGHT(TEXT(AE111,"0.#"),1)=".",TRUE,FALSE)</formula>
    </cfRule>
  </conditionalFormatting>
  <conditionalFormatting sqref="AI111">
    <cfRule type="expression" dxfId="1923" priority="13195">
      <formula>IF(RIGHT(TEXT(AI111,"0.#"),1)=".",FALSE,TRUE)</formula>
    </cfRule>
    <cfRule type="expression" dxfId="1922" priority="13196">
      <formula>IF(RIGHT(TEXT(AI111,"0.#"),1)=".",TRUE,FALSE)</formula>
    </cfRule>
  </conditionalFormatting>
  <conditionalFormatting sqref="AM111">
    <cfRule type="expression" dxfId="1921" priority="13193">
      <formula>IF(RIGHT(TEXT(AM111,"0.#"),1)=".",FALSE,TRUE)</formula>
    </cfRule>
    <cfRule type="expression" dxfId="1920" priority="13194">
      <formula>IF(RIGHT(TEXT(AM111,"0.#"),1)=".",TRUE,FALSE)</formula>
    </cfRule>
  </conditionalFormatting>
  <conditionalFormatting sqref="AE113">
    <cfRule type="expression" dxfId="1919" priority="13189">
      <formula>IF(RIGHT(TEXT(AE113,"0.#"),1)=".",FALSE,TRUE)</formula>
    </cfRule>
    <cfRule type="expression" dxfId="1918" priority="13190">
      <formula>IF(RIGHT(TEXT(AE113,"0.#"),1)=".",TRUE,FALSE)</formula>
    </cfRule>
  </conditionalFormatting>
  <conditionalFormatting sqref="AI113">
    <cfRule type="expression" dxfId="1917" priority="13187">
      <formula>IF(RIGHT(TEXT(AI113,"0.#"),1)=".",FALSE,TRUE)</formula>
    </cfRule>
    <cfRule type="expression" dxfId="1916" priority="13188">
      <formula>IF(RIGHT(TEXT(AI113,"0.#"),1)=".",TRUE,FALSE)</formula>
    </cfRule>
  </conditionalFormatting>
  <conditionalFormatting sqref="AM113">
    <cfRule type="expression" dxfId="1915" priority="13185">
      <formula>IF(RIGHT(TEXT(AM113,"0.#"),1)=".",FALSE,TRUE)</formula>
    </cfRule>
    <cfRule type="expression" dxfId="1914" priority="13186">
      <formula>IF(RIGHT(TEXT(AM113,"0.#"),1)=".",TRUE,FALSE)</formula>
    </cfRule>
  </conditionalFormatting>
  <conditionalFormatting sqref="AE114">
    <cfRule type="expression" dxfId="1913" priority="13183">
      <formula>IF(RIGHT(TEXT(AE114,"0.#"),1)=".",FALSE,TRUE)</formula>
    </cfRule>
    <cfRule type="expression" dxfId="1912" priority="13184">
      <formula>IF(RIGHT(TEXT(AE114,"0.#"),1)=".",TRUE,FALSE)</formula>
    </cfRule>
  </conditionalFormatting>
  <conditionalFormatting sqref="AI114">
    <cfRule type="expression" dxfId="1911" priority="13181">
      <formula>IF(RIGHT(TEXT(AI114,"0.#"),1)=".",FALSE,TRUE)</formula>
    </cfRule>
    <cfRule type="expression" dxfId="1910" priority="13182">
      <formula>IF(RIGHT(TEXT(AI114,"0.#"),1)=".",TRUE,FALSE)</formula>
    </cfRule>
  </conditionalFormatting>
  <conditionalFormatting sqref="AM114">
    <cfRule type="expression" dxfId="1909" priority="13179">
      <formula>IF(RIGHT(TEXT(AM114,"0.#"),1)=".",FALSE,TRUE)</formula>
    </cfRule>
    <cfRule type="expression" dxfId="1908" priority="13180">
      <formula>IF(RIGHT(TEXT(AM114,"0.#"),1)=".",TRUE,FALSE)</formula>
    </cfRule>
  </conditionalFormatting>
  <conditionalFormatting sqref="AE116 AQ116">
    <cfRule type="expression" dxfId="1907" priority="13175">
      <formula>IF(RIGHT(TEXT(AE116,"0.#"),1)=".",FALSE,TRUE)</formula>
    </cfRule>
    <cfRule type="expression" dxfId="1906" priority="13176">
      <formula>IF(RIGHT(TEXT(AE116,"0.#"),1)=".",TRUE,FALSE)</formula>
    </cfRule>
  </conditionalFormatting>
  <conditionalFormatting sqref="AI116 AM116">
    <cfRule type="expression" dxfId="1905" priority="13173">
      <formula>IF(RIGHT(TEXT(AI116,"0.#"),1)=".",FALSE,TRUE)</formula>
    </cfRule>
    <cfRule type="expression" dxfId="1904" priority="13174">
      <formula>IF(RIGHT(TEXT(AI116,"0.#"),1)=".",TRUE,FALSE)</formula>
    </cfRule>
  </conditionalFormatting>
  <conditionalFormatting sqref="AE117">
    <cfRule type="expression" dxfId="1903" priority="13169">
      <formula>IF(RIGHT(TEXT(AE117,"0.#"),1)=".",FALSE,TRUE)</formula>
    </cfRule>
    <cfRule type="expression" dxfId="1902" priority="13170">
      <formula>IF(RIGHT(TEXT(AE117,"0.#"),1)=".",TRUE,FALSE)</formula>
    </cfRule>
  </conditionalFormatting>
  <conditionalFormatting sqref="AI117 AM117 AQ117 AU117">
    <cfRule type="expression" dxfId="1901" priority="13167">
      <formula>IF(RIGHT(TEXT(AI117,"0.#"),1)=".",FALSE,TRUE)</formula>
    </cfRule>
    <cfRule type="expression" dxfId="1900" priority="13168">
      <formula>IF(RIGHT(TEXT(AI117,"0.#"),1)=".",TRUE,FALSE)</formula>
    </cfRule>
  </conditionalFormatting>
  <conditionalFormatting sqref="AQ117">
    <cfRule type="expression" dxfId="1899" priority="13163">
      <formula>IF(RIGHT(TEXT(AQ117,"0.#"),1)=".",FALSE,TRUE)</formula>
    </cfRule>
    <cfRule type="expression" dxfId="1898" priority="13164">
      <formula>IF(RIGHT(TEXT(AQ117,"0.#"),1)=".",TRUE,FALSE)</formula>
    </cfRule>
  </conditionalFormatting>
  <conditionalFormatting sqref="AE119 AQ119">
    <cfRule type="expression" dxfId="1897" priority="13161">
      <formula>IF(RIGHT(TEXT(AE119,"0.#"),1)=".",FALSE,TRUE)</formula>
    </cfRule>
    <cfRule type="expression" dxfId="1896" priority="13162">
      <formula>IF(RIGHT(TEXT(AE119,"0.#"),1)=".",TRUE,FALSE)</formula>
    </cfRule>
  </conditionalFormatting>
  <conditionalFormatting sqref="AI119">
    <cfRule type="expression" dxfId="1895" priority="13159">
      <formula>IF(RIGHT(TEXT(AI119,"0.#"),1)=".",FALSE,TRUE)</formula>
    </cfRule>
    <cfRule type="expression" dxfId="1894" priority="13160">
      <formula>IF(RIGHT(TEXT(AI119,"0.#"),1)=".",TRUE,FALSE)</formula>
    </cfRule>
  </conditionalFormatting>
  <conditionalFormatting sqref="AM119">
    <cfRule type="expression" dxfId="1893" priority="13157">
      <formula>IF(RIGHT(TEXT(AM119,"0.#"),1)=".",FALSE,TRUE)</formula>
    </cfRule>
    <cfRule type="expression" dxfId="1892" priority="13158">
      <formula>IF(RIGHT(TEXT(AM119,"0.#"),1)=".",TRUE,FALSE)</formula>
    </cfRule>
  </conditionalFormatting>
  <conditionalFormatting sqref="AQ120">
    <cfRule type="expression" dxfId="1891" priority="13149">
      <formula>IF(RIGHT(TEXT(AQ120,"0.#"),1)=".",FALSE,TRUE)</formula>
    </cfRule>
    <cfRule type="expression" dxfId="1890" priority="13150">
      <formula>IF(RIGHT(TEXT(AQ120,"0.#"),1)=".",TRUE,FALSE)</formula>
    </cfRule>
  </conditionalFormatting>
  <conditionalFormatting sqref="AE122 AQ122">
    <cfRule type="expression" dxfId="1889" priority="13147">
      <formula>IF(RIGHT(TEXT(AE122,"0.#"),1)=".",FALSE,TRUE)</formula>
    </cfRule>
    <cfRule type="expression" dxfId="1888" priority="13148">
      <formula>IF(RIGHT(TEXT(AE122,"0.#"),1)=".",TRUE,FALSE)</formula>
    </cfRule>
  </conditionalFormatting>
  <conditionalFormatting sqref="AI122">
    <cfRule type="expression" dxfId="1887" priority="13145">
      <formula>IF(RIGHT(TEXT(AI122,"0.#"),1)=".",FALSE,TRUE)</formula>
    </cfRule>
    <cfRule type="expression" dxfId="1886" priority="13146">
      <formula>IF(RIGHT(TEXT(AI122,"0.#"),1)=".",TRUE,FALSE)</formula>
    </cfRule>
  </conditionalFormatting>
  <conditionalFormatting sqref="AM122">
    <cfRule type="expression" dxfId="1885" priority="13143">
      <formula>IF(RIGHT(TEXT(AM122,"0.#"),1)=".",FALSE,TRUE)</formula>
    </cfRule>
    <cfRule type="expression" dxfId="1884" priority="13144">
      <formula>IF(RIGHT(TEXT(AM122,"0.#"),1)=".",TRUE,FALSE)</formula>
    </cfRule>
  </conditionalFormatting>
  <conditionalFormatting sqref="AQ123">
    <cfRule type="expression" dxfId="1883" priority="13135">
      <formula>IF(RIGHT(TEXT(AQ123,"0.#"),1)=".",FALSE,TRUE)</formula>
    </cfRule>
    <cfRule type="expression" dxfId="1882" priority="13136">
      <formula>IF(RIGHT(TEXT(AQ123,"0.#"),1)=".",TRUE,FALSE)</formula>
    </cfRule>
  </conditionalFormatting>
  <conditionalFormatting sqref="AE125 AQ125">
    <cfRule type="expression" dxfId="1881" priority="13133">
      <formula>IF(RIGHT(TEXT(AE125,"0.#"),1)=".",FALSE,TRUE)</formula>
    </cfRule>
    <cfRule type="expression" dxfId="1880" priority="13134">
      <formula>IF(RIGHT(TEXT(AE125,"0.#"),1)=".",TRUE,FALSE)</formula>
    </cfRule>
  </conditionalFormatting>
  <conditionalFormatting sqref="AI125">
    <cfRule type="expression" dxfId="1879" priority="13131">
      <formula>IF(RIGHT(TEXT(AI125,"0.#"),1)=".",FALSE,TRUE)</formula>
    </cfRule>
    <cfRule type="expression" dxfId="1878" priority="13132">
      <formula>IF(RIGHT(TEXT(AI125,"0.#"),1)=".",TRUE,FALSE)</formula>
    </cfRule>
  </conditionalFormatting>
  <conditionalFormatting sqref="AM125">
    <cfRule type="expression" dxfId="1877" priority="13129">
      <formula>IF(RIGHT(TEXT(AM125,"0.#"),1)=".",FALSE,TRUE)</formula>
    </cfRule>
    <cfRule type="expression" dxfId="1876" priority="13130">
      <formula>IF(RIGHT(TEXT(AM125,"0.#"),1)=".",TRUE,FALSE)</formula>
    </cfRule>
  </conditionalFormatting>
  <conditionalFormatting sqref="AQ126">
    <cfRule type="expression" dxfId="1875" priority="13121">
      <formula>IF(RIGHT(TEXT(AQ126,"0.#"),1)=".",FALSE,TRUE)</formula>
    </cfRule>
    <cfRule type="expression" dxfId="1874" priority="13122">
      <formula>IF(RIGHT(TEXT(AQ126,"0.#"),1)=".",TRUE,FALSE)</formula>
    </cfRule>
  </conditionalFormatting>
  <conditionalFormatting sqref="AE128 AQ128">
    <cfRule type="expression" dxfId="1873" priority="13119">
      <formula>IF(RIGHT(TEXT(AE128,"0.#"),1)=".",FALSE,TRUE)</formula>
    </cfRule>
    <cfRule type="expression" dxfId="1872" priority="13120">
      <formula>IF(RIGHT(TEXT(AE128,"0.#"),1)=".",TRUE,FALSE)</formula>
    </cfRule>
  </conditionalFormatting>
  <conditionalFormatting sqref="AI128">
    <cfRule type="expression" dxfId="1871" priority="13117">
      <formula>IF(RIGHT(TEXT(AI128,"0.#"),1)=".",FALSE,TRUE)</formula>
    </cfRule>
    <cfRule type="expression" dxfId="1870" priority="13118">
      <formula>IF(RIGHT(TEXT(AI128,"0.#"),1)=".",TRUE,FALSE)</formula>
    </cfRule>
  </conditionalFormatting>
  <conditionalFormatting sqref="AM128">
    <cfRule type="expression" dxfId="1869" priority="13115">
      <formula>IF(RIGHT(TEXT(AM128,"0.#"),1)=".",FALSE,TRUE)</formula>
    </cfRule>
    <cfRule type="expression" dxfId="1868" priority="13116">
      <formula>IF(RIGHT(TEXT(AM128,"0.#"),1)=".",TRUE,FALSE)</formula>
    </cfRule>
  </conditionalFormatting>
  <conditionalFormatting sqref="AQ129">
    <cfRule type="expression" dxfId="1867" priority="13107">
      <formula>IF(RIGHT(TEXT(AQ129,"0.#"),1)=".",FALSE,TRUE)</formula>
    </cfRule>
    <cfRule type="expression" dxfId="1866" priority="13108">
      <formula>IF(RIGHT(TEXT(AQ129,"0.#"),1)=".",TRUE,FALSE)</formula>
    </cfRule>
  </conditionalFormatting>
  <conditionalFormatting sqref="AE75">
    <cfRule type="expression" dxfId="1865" priority="13105">
      <formula>IF(RIGHT(TEXT(AE75,"0.#"),1)=".",FALSE,TRUE)</formula>
    </cfRule>
    <cfRule type="expression" dxfId="1864" priority="13106">
      <formula>IF(RIGHT(TEXT(AE75,"0.#"),1)=".",TRUE,FALSE)</formula>
    </cfRule>
  </conditionalFormatting>
  <conditionalFormatting sqref="AE76">
    <cfRule type="expression" dxfId="1863" priority="13103">
      <formula>IF(RIGHT(TEXT(AE76,"0.#"),1)=".",FALSE,TRUE)</formula>
    </cfRule>
    <cfRule type="expression" dxfId="1862" priority="13104">
      <formula>IF(RIGHT(TEXT(AE76,"0.#"),1)=".",TRUE,FALSE)</formula>
    </cfRule>
  </conditionalFormatting>
  <conditionalFormatting sqref="AE77">
    <cfRule type="expression" dxfId="1861" priority="13101">
      <formula>IF(RIGHT(TEXT(AE77,"0.#"),1)=".",FALSE,TRUE)</formula>
    </cfRule>
    <cfRule type="expression" dxfId="1860" priority="13102">
      <formula>IF(RIGHT(TEXT(AE77,"0.#"),1)=".",TRUE,FALSE)</formula>
    </cfRule>
  </conditionalFormatting>
  <conditionalFormatting sqref="AI77">
    <cfRule type="expression" dxfId="1859" priority="13099">
      <formula>IF(RIGHT(TEXT(AI77,"0.#"),1)=".",FALSE,TRUE)</formula>
    </cfRule>
    <cfRule type="expression" dxfId="1858" priority="13100">
      <formula>IF(RIGHT(TEXT(AI77,"0.#"),1)=".",TRUE,FALSE)</formula>
    </cfRule>
  </conditionalFormatting>
  <conditionalFormatting sqref="AI76">
    <cfRule type="expression" dxfId="1857" priority="13097">
      <formula>IF(RIGHT(TEXT(AI76,"0.#"),1)=".",FALSE,TRUE)</formula>
    </cfRule>
    <cfRule type="expression" dxfId="1856" priority="13098">
      <formula>IF(RIGHT(TEXT(AI76,"0.#"),1)=".",TRUE,FALSE)</formula>
    </cfRule>
  </conditionalFormatting>
  <conditionalFormatting sqref="AI75">
    <cfRule type="expression" dxfId="1855" priority="13095">
      <formula>IF(RIGHT(TEXT(AI75,"0.#"),1)=".",FALSE,TRUE)</formula>
    </cfRule>
    <cfRule type="expression" dxfId="1854" priority="13096">
      <formula>IF(RIGHT(TEXT(AI75,"0.#"),1)=".",TRUE,FALSE)</formula>
    </cfRule>
  </conditionalFormatting>
  <conditionalFormatting sqref="AM75">
    <cfRule type="expression" dxfId="1853" priority="13093">
      <formula>IF(RIGHT(TEXT(AM75,"0.#"),1)=".",FALSE,TRUE)</formula>
    </cfRule>
    <cfRule type="expression" dxfId="1852" priority="13094">
      <formula>IF(RIGHT(TEXT(AM75,"0.#"),1)=".",TRUE,FALSE)</formula>
    </cfRule>
  </conditionalFormatting>
  <conditionalFormatting sqref="AM76">
    <cfRule type="expression" dxfId="1851" priority="13091">
      <formula>IF(RIGHT(TEXT(AM76,"0.#"),1)=".",FALSE,TRUE)</formula>
    </cfRule>
    <cfRule type="expression" dxfId="1850" priority="13092">
      <formula>IF(RIGHT(TEXT(AM76,"0.#"),1)=".",TRUE,FALSE)</formula>
    </cfRule>
  </conditionalFormatting>
  <conditionalFormatting sqref="AM77">
    <cfRule type="expression" dxfId="1849" priority="13089">
      <formula>IF(RIGHT(TEXT(AM77,"0.#"),1)=".",FALSE,TRUE)</formula>
    </cfRule>
    <cfRule type="expression" dxfId="1848" priority="13090">
      <formula>IF(RIGHT(TEXT(AM77,"0.#"),1)=".",TRUE,FALSE)</formula>
    </cfRule>
  </conditionalFormatting>
  <conditionalFormatting sqref="AE134:AE135 AI134:AI135 AM134:AM135 AQ134:AQ135 AU134:AU135">
    <cfRule type="expression" dxfId="1847" priority="13075">
      <formula>IF(RIGHT(TEXT(AE134,"0.#"),1)=".",FALSE,TRUE)</formula>
    </cfRule>
    <cfRule type="expression" dxfId="1846" priority="13076">
      <formula>IF(RIGHT(TEXT(AE134,"0.#"),1)=".",TRUE,FALSE)</formula>
    </cfRule>
  </conditionalFormatting>
  <conditionalFormatting sqref="AE433">
    <cfRule type="expression" dxfId="1845" priority="13045">
      <formula>IF(RIGHT(TEXT(AE433,"0.#"),1)=".",FALSE,TRUE)</formula>
    </cfRule>
    <cfRule type="expression" dxfId="1844" priority="13046">
      <formula>IF(RIGHT(TEXT(AE433,"0.#"),1)=".",TRUE,FALSE)</formula>
    </cfRule>
  </conditionalFormatting>
  <conditionalFormatting sqref="AM435">
    <cfRule type="expression" dxfId="1843" priority="13029">
      <formula>IF(RIGHT(TEXT(AM435,"0.#"),1)=".",FALSE,TRUE)</formula>
    </cfRule>
    <cfRule type="expression" dxfId="1842" priority="13030">
      <formula>IF(RIGHT(TEXT(AM435,"0.#"),1)=".",TRUE,FALSE)</formula>
    </cfRule>
  </conditionalFormatting>
  <conditionalFormatting sqref="AE434">
    <cfRule type="expression" dxfId="1841" priority="13043">
      <formula>IF(RIGHT(TEXT(AE434,"0.#"),1)=".",FALSE,TRUE)</formula>
    </cfRule>
    <cfRule type="expression" dxfId="1840" priority="13044">
      <formula>IF(RIGHT(TEXT(AE434,"0.#"),1)=".",TRUE,FALSE)</formula>
    </cfRule>
  </conditionalFormatting>
  <conditionalFormatting sqref="AE435">
    <cfRule type="expression" dxfId="1839" priority="13041">
      <formula>IF(RIGHT(TEXT(AE435,"0.#"),1)=".",FALSE,TRUE)</formula>
    </cfRule>
    <cfRule type="expression" dxfId="1838" priority="13042">
      <formula>IF(RIGHT(TEXT(AE435,"0.#"),1)=".",TRUE,FALSE)</formula>
    </cfRule>
  </conditionalFormatting>
  <conditionalFormatting sqref="AM433">
    <cfRule type="expression" dxfId="1837" priority="13033">
      <formula>IF(RIGHT(TEXT(AM433,"0.#"),1)=".",FALSE,TRUE)</formula>
    </cfRule>
    <cfRule type="expression" dxfId="1836" priority="13034">
      <formula>IF(RIGHT(TEXT(AM433,"0.#"),1)=".",TRUE,FALSE)</formula>
    </cfRule>
  </conditionalFormatting>
  <conditionalFormatting sqref="AM434">
    <cfRule type="expression" dxfId="1835" priority="13031">
      <formula>IF(RIGHT(TEXT(AM434,"0.#"),1)=".",FALSE,TRUE)</formula>
    </cfRule>
    <cfRule type="expression" dxfId="1834" priority="13032">
      <formula>IF(RIGHT(TEXT(AM434,"0.#"),1)=".",TRUE,FALSE)</formula>
    </cfRule>
  </conditionalFormatting>
  <conditionalFormatting sqref="AU433">
    <cfRule type="expression" dxfId="1833" priority="13021">
      <formula>IF(RIGHT(TEXT(AU433,"0.#"),1)=".",FALSE,TRUE)</formula>
    </cfRule>
    <cfRule type="expression" dxfId="1832" priority="13022">
      <formula>IF(RIGHT(TEXT(AU433,"0.#"),1)=".",TRUE,FALSE)</formula>
    </cfRule>
  </conditionalFormatting>
  <conditionalFormatting sqref="AU434">
    <cfRule type="expression" dxfId="1831" priority="13019">
      <formula>IF(RIGHT(TEXT(AU434,"0.#"),1)=".",FALSE,TRUE)</formula>
    </cfRule>
    <cfRule type="expression" dxfId="1830" priority="13020">
      <formula>IF(RIGHT(TEXT(AU434,"0.#"),1)=".",TRUE,FALSE)</formula>
    </cfRule>
  </conditionalFormatting>
  <conditionalFormatting sqref="AU435">
    <cfRule type="expression" dxfId="1829" priority="13017">
      <formula>IF(RIGHT(TEXT(AU435,"0.#"),1)=".",FALSE,TRUE)</formula>
    </cfRule>
    <cfRule type="expression" dxfId="1828" priority="13018">
      <formula>IF(RIGHT(TEXT(AU435,"0.#"),1)=".",TRUE,FALSE)</formula>
    </cfRule>
  </conditionalFormatting>
  <conditionalFormatting sqref="AI435">
    <cfRule type="expression" dxfId="1827" priority="12951">
      <formula>IF(RIGHT(TEXT(AI435,"0.#"),1)=".",FALSE,TRUE)</formula>
    </cfRule>
    <cfRule type="expression" dxfId="1826" priority="12952">
      <formula>IF(RIGHT(TEXT(AI435,"0.#"),1)=".",TRUE,FALSE)</formula>
    </cfRule>
  </conditionalFormatting>
  <conditionalFormatting sqref="AI433">
    <cfRule type="expression" dxfId="1825" priority="12955">
      <formula>IF(RIGHT(TEXT(AI433,"0.#"),1)=".",FALSE,TRUE)</formula>
    </cfRule>
    <cfRule type="expression" dxfId="1824" priority="12956">
      <formula>IF(RIGHT(TEXT(AI433,"0.#"),1)=".",TRUE,FALSE)</formula>
    </cfRule>
  </conditionalFormatting>
  <conditionalFormatting sqref="AI434">
    <cfRule type="expression" dxfId="1823" priority="12953">
      <formula>IF(RIGHT(TEXT(AI434,"0.#"),1)=".",FALSE,TRUE)</formula>
    </cfRule>
    <cfRule type="expression" dxfId="1822" priority="12954">
      <formula>IF(RIGHT(TEXT(AI434,"0.#"),1)=".",TRUE,FALSE)</formula>
    </cfRule>
  </conditionalFormatting>
  <conditionalFormatting sqref="AQ434">
    <cfRule type="expression" dxfId="1821" priority="12937">
      <formula>IF(RIGHT(TEXT(AQ434,"0.#"),1)=".",FALSE,TRUE)</formula>
    </cfRule>
    <cfRule type="expression" dxfId="1820" priority="12938">
      <formula>IF(RIGHT(TEXT(AQ434,"0.#"),1)=".",TRUE,FALSE)</formula>
    </cfRule>
  </conditionalFormatting>
  <conditionalFormatting sqref="AQ435">
    <cfRule type="expression" dxfId="1819" priority="12923">
      <formula>IF(RIGHT(TEXT(AQ435,"0.#"),1)=".",FALSE,TRUE)</formula>
    </cfRule>
    <cfRule type="expression" dxfId="1818" priority="12924">
      <formula>IF(RIGHT(TEXT(AQ435,"0.#"),1)=".",TRUE,FALSE)</formula>
    </cfRule>
  </conditionalFormatting>
  <conditionalFormatting sqref="AQ433">
    <cfRule type="expression" dxfId="1817" priority="12921">
      <formula>IF(RIGHT(TEXT(AQ433,"0.#"),1)=".",FALSE,TRUE)</formula>
    </cfRule>
    <cfRule type="expression" dxfId="1816" priority="12922">
      <formula>IF(RIGHT(TEXT(AQ433,"0.#"),1)=".",TRUE,FALSE)</formula>
    </cfRule>
  </conditionalFormatting>
  <conditionalFormatting sqref="AL847:AO874">
    <cfRule type="expression" dxfId="1815" priority="6645">
      <formula>IF(AND(AL847&gt;=0, RIGHT(TEXT(AL847,"0.#"),1)&lt;&gt;"."),TRUE,FALSE)</formula>
    </cfRule>
    <cfRule type="expression" dxfId="1814" priority="6646">
      <formula>IF(AND(AL847&gt;=0, RIGHT(TEXT(AL847,"0.#"),1)="."),TRUE,FALSE)</formula>
    </cfRule>
    <cfRule type="expression" dxfId="1813" priority="6647">
      <formula>IF(AND(AL847&lt;0, RIGHT(TEXT(AL847,"0.#"),1)&lt;&gt;"."),TRUE,FALSE)</formula>
    </cfRule>
    <cfRule type="expression" dxfId="1812" priority="6648">
      <formula>IF(AND(AL847&lt;0, RIGHT(TEXT(AL847,"0.#"),1)="."),TRUE,FALSE)</formula>
    </cfRule>
  </conditionalFormatting>
  <conditionalFormatting sqref="AQ53:AQ55">
    <cfRule type="expression" dxfId="1811" priority="4667">
      <formula>IF(RIGHT(TEXT(AQ53,"0.#"),1)=".",FALSE,TRUE)</formula>
    </cfRule>
    <cfRule type="expression" dxfId="1810" priority="4668">
      <formula>IF(RIGHT(TEXT(AQ53,"0.#"),1)=".",TRUE,FALSE)</formula>
    </cfRule>
  </conditionalFormatting>
  <conditionalFormatting sqref="AU53:AU55">
    <cfRule type="expression" dxfId="1809" priority="4665">
      <formula>IF(RIGHT(TEXT(AU53,"0.#"),1)=".",FALSE,TRUE)</formula>
    </cfRule>
    <cfRule type="expression" dxfId="1808" priority="4666">
      <formula>IF(RIGHT(TEXT(AU53,"0.#"),1)=".",TRUE,FALSE)</formula>
    </cfRule>
  </conditionalFormatting>
  <conditionalFormatting sqref="AQ60:AQ62">
    <cfRule type="expression" dxfId="1807" priority="4663">
      <formula>IF(RIGHT(TEXT(AQ60,"0.#"),1)=".",FALSE,TRUE)</formula>
    </cfRule>
    <cfRule type="expression" dxfId="1806" priority="4664">
      <formula>IF(RIGHT(TEXT(AQ60,"0.#"),1)=".",TRUE,FALSE)</formula>
    </cfRule>
  </conditionalFormatting>
  <conditionalFormatting sqref="AU60:AU62">
    <cfRule type="expression" dxfId="1805" priority="4661">
      <formula>IF(RIGHT(TEXT(AU60,"0.#"),1)=".",FALSE,TRUE)</formula>
    </cfRule>
    <cfRule type="expression" dxfId="1804" priority="4662">
      <formula>IF(RIGHT(TEXT(AU60,"0.#"),1)=".",TRUE,FALSE)</formula>
    </cfRule>
  </conditionalFormatting>
  <conditionalFormatting sqref="AQ75:AQ77">
    <cfRule type="expression" dxfId="1803" priority="4659">
      <formula>IF(RIGHT(TEXT(AQ75,"0.#"),1)=".",FALSE,TRUE)</formula>
    </cfRule>
    <cfRule type="expression" dxfId="1802" priority="4660">
      <formula>IF(RIGHT(TEXT(AQ75,"0.#"),1)=".",TRUE,FALSE)</formula>
    </cfRule>
  </conditionalFormatting>
  <conditionalFormatting sqref="AU75:AU77">
    <cfRule type="expression" dxfId="1801" priority="4657">
      <formula>IF(RIGHT(TEXT(AU75,"0.#"),1)=".",FALSE,TRUE)</formula>
    </cfRule>
    <cfRule type="expression" dxfId="1800" priority="4658">
      <formula>IF(RIGHT(TEXT(AU75,"0.#"),1)=".",TRUE,FALSE)</formula>
    </cfRule>
  </conditionalFormatting>
  <conditionalFormatting sqref="AQ87:AQ89">
    <cfRule type="expression" dxfId="1799" priority="4655">
      <formula>IF(RIGHT(TEXT(AQ87,"0.#"),1)=".",FALSE,TRUE)</formula>
    </cfRule>
    <cfRule type="expression" dxfId="1798" priority="4656">
      <formula>IF(RIGHT(TEXT(AQ87,"0.#"),1)=".",TRUE,FALSE)</formula>
    </cfRule>
  </conditionalFormatting>
  <conditionalFormatting sqref="AU87:AU89">
    <cfRule type="expression" dxfId="1797" priority="4653">
      <formula>IF(RIGHT(TEXT(AU87,"0.#"),1)=".",FALSE,TRUE)</formula>
    </cfRule>
    <cfRule type="expression" dxfId="1796" priority="4654">
      <formula>IF(RIGHT(TEXT(AU87,"0.#"),1)=".",TRUE,FALSE)</formula>
    </cfRule>
  </conditionalFormatting>
  <conditionalFormatting sqref="AQ92:AQ94">
    <cfRule type="expression" dxfId="1795" priority="4651">
      <formula>IF(RIGHT(TEXT(AQ92,"0.#"),1)=".",FALSE,TRUE)</formula>
    </cfRule>
    <cfRule type="expression" dxfId="1794" priority="4652">
      <formula>IF(RIGHT(TEXT(AQ92,"0.#"),1)=".",TRUE,FALSE)</formula>
    </cfRule>
  </conditionalFormatting>
  <conditionalFormatting sqref="AU92:AU94">
    <cfRule type="expression" dxfId="1793" priority="4649">
      <formula>IF(RIGHT(TEXT(AU92,"0.#"),1)=".",FALSE,TRUE)</formula>
    </cfRule>
    <cfRule type="expression" dxfId="1792" priority="4650">
      <formula>IF(RIGHT(TEXT(AU92,"0.#"),1)=".",TRUE,FALSE)</formula>
    </cfRule>
  </conditionalFormatting>
  <conditionalFormatting sqref="AQ97:AQ99">
    <cfRule type="expression" dxfId="1791" priority="4647">
      <formula>IF(RIGHT(TEXT(AQ97,"0.#"),1)=".",FALSE,TRUE)</formula>
    </cfRule>
    <cfRule type="expression" dxfId="1790" priority="4648">
      <formula>IF(RIGHT(TEXT(AQ97,"0.#"),1)=".",TRUE,FALSE)</formula>
    </cfRule>
  </conditionalFormatting>
  <conditionalFormatting sqref="AU97:AU99">
    <cfRule type="expression" dxfId="1789" priority="4645">
      <formula>IF(RIGHT(TEXT(AU97,"0.#"),1)=".",FALSE,TRUE)</formula>
    </cfRule>
    <cfRule type="expression" dxfId="1788" priority="4646">
      <formula>IF(RIGHT(TEXT(AU97,"0.#"),1)=".",TRUE,FALSE)</formula>
    </cfRule>
  </conditionalFormatting>
  <conditionalFormatting sqref="AE458">
    <cfRule type="expression" dxfId="1787" priority="4339">
      <formula>IF(RIGHT(TEXT(AE458,"0.#"),1)=".",FALSE,TRUE)</formula>
    </cfRule>
    <cfRule type="expression" dxfId="1786" priority="4340">
      <formula>IF(RIGHT(TEXT(AE458,"0.#"),1)=".",TRUE,FALSE)</formula>
    </cfRule>
  </conditionalFormatting>
  <conditionalFormatting sqref="AM460">
    <cfRule type="expression" dxfId="1785" priority="4329">
      <formula>IF(RIGHT(TEXT(AM460,"0.#"),1)=".",FALSE,TRUE)</formula>
    </cfRule>
    <cfRule type="expression" dxfId="1784" priority="4330">
      <formula>IF(RIGHT(TEXT(AM460,"0.#"),1)=".",TRUE,FALSE)</formula>
    </cfRule>
  </conditionalFormatting>
  <conditionalFormatting sqref="AE459">
    <cfRule type="expression" dxfId="1783" priority="4337">
      <formula>IF(RIGHT(TEXT(AE459,"0.#"),1)=".",FALSE,TRUE)</formula>
    </cfRule>
    <cfRule type="expression" dxfId="1782" priority="4338">
      <formula>IF(RIGHT(TEXT(AE459,"0.#"),1)=".",TRUE,FALSE)</formula>
    </cfRule>
  </conditionalFormatting>
  <conditionalFormatting sqref="AE460">
    <cfRule type="expression" dxfId="1781" priority="4335">
      <formula>IF(RIGHT(TEXT(AE460,"0.#"),1)=".",FALSE,TRUE)</formula>
    </cfRule>
    <cfRule type="expression" dxfId="1780" priority="4336">
      <formula>IF(RIGHT(TEXT(AE460,"0.#"),1)=".",TRUE,FALSE)</formula>
    </cfRule>
  </conditionalFormatting>
  <conditionalFormatting sqref="AM458">
    <cfRule type="expression" dxfId="1779" priority="4333">
      <formula>IF(RIGHT(TEXT(AM458,"0.#"),1)=".",FALSE,TRUE)</formula>
    </cfRule>
    <cfRule type="expression" dxfId="1778" priority="4334">
      <formula>IF(RIGHT(TEXT(AM458,"0.#"),1)=".",TRUE,FALSE)</formula>
    </cfRule>
  </conditionalFormatting>
  <conditionalFormatting sqref="AM459">
    <cfRule type="expression" dxfId="1777" priority="4331">
      <formula>IF(RIGHT(TEXT(AM459,"0.#"),1)=".",FALSE,TRUE)</formula>
    </cfRule>
    <cfRule type="expression" dxfId="1776" priority="4332">
      <formula>IF(RIGHT(TEXT(AM459,"0.#"),1)=".",TRUE,FALSE)</formula>
    </cfRule>
  </conditionalFormatting>
  <conditionalFormatting sqref="AU458">
    <cfRule type="expression" dxfId="1775" priority="4327">
      <formula>IF(RIGHT(TEXT(AU458,"0.#"),1)=".",FALSE,TRUE)</formula>
    </cfRule>
    <cfRule type="expression" dxfId="1774" priority="4328">
      <formula>IF(RIGHT(TEXT(AU458,"0.#"),1)=".",TRUE,FALSE)</formula>
    </cfRule>
  </conditionalFormatting>
  <conditionalFormatting sqref="AU459">
    <cfRule type="expression" dxfId="1773" priority="4325">
      <formula>IF(RIGHT(TEXT(AU459,"0.#"),1)=".",FALSE,TRUE)</formula>
    </cfRule>
    <cfRule type="expression" dxfId="1772" priority="4326">
      <formula>IF(RIGHT(TEXT(AU459,"0.#"),1)=".",TRUE,FALSE)</formula>
    </cfRule>
  </conditionalFormatting>
  <conditionalFormatting sqref="AU460">
    <cfRule type="expression" dxfId="1771" priority="4323">
      <formula>IF(RIGHT(TEXT(AU460,"0.#"),1)=".",FALSE,TRUE)</formula>
    </cfRule>
    <cfRule type="expression" dxfId="1770" priority="4324">
      <formula>IF(RIGHT(TEXT(AU460,"0.#"),1)=".",TRUE,FALSE)</formula>
    </cfRule>
  </conditionalFormatting>
  <conditionalFormatting sqref="AI460">
    <cfRule type="expression" dxfId="1769" priority="4317">
      <formula>IF(RIGHT(TEXT(AI460,"0.#"),1)=".",FALSE,TRUE)</formula>
    </cfRule>
    <cfRule type="expression" dxfId="1768" priority="4318">
      <formula>IF(RIGHT(TEXT(AI460,"0.#"),1)=".",TRUE,FALSE)</formula>
    </cfRule>
  </conditionalFormatting>
  <conditionalFormatting sqref="AI458">
    <cfRule type="expression" dxfId="1767" priority="4321">
      <formula>IF(RIGHT(TEXT(AI458,"0.#"),1)=".",FALSE,TRUE)</formula>
    </cfRule>
    <cfRule type="expression" dxfId="1766" priority="4322">
      <formula>IF(RIGHT(TEXT(AI458,"0.#"),1)=".",TRUE,FALSE)</formula>
    </cfRule>
  </conditionalFormatting>
  <conditionalFormatting sqref="AI459">
    <cfRule type="expression" dxfId="1765" priority="4319">
      <formula>IF(RIGHT(TEXT(AI459,"0.#"),1)=".",FALSE,TRUE)</formula>
    </cfRule>
    <cfRule type="expression" dxfId="1764" priority="4320">
      <formula>IF(RIGHT(TEXT(AI459,"0.#"),1)=".",TRUE,FALSE)</formula>
    </cfRule>
  </conditionalFormatting>
  <conditionalFormatting sqref="AQ459">
    <cfRule type="expression" dxfId="1763" priority="4315">
      <formula>IF(RIGHT(TEXT(AQ459,"0.#"),1)=".",FALSE,TRUE)</formula>
    </cfRule>
    <cfRule type="expression" dxfId="1762" priority="4316">
      <formula>IF(RIGHT(TEXT(AQ459,"0.#"),1)=".",TRUE,FALSE)</formula>
    </cfRule>
  </conditionalFormatting>
  <conditionalFormatting sqref="AQ460">
    <cfRule type="expression" dxfId="1761" priority="4313">
      <formula>IF(RIGHT(TEXT(AQ460,"0.#"),1)=".",FALSE,TRUE)</formula>
    </cfRule>
    <cfRule type="expression" dxfId="1760" priority="4314">
      <formula>IF(RIGHT(TEXT(AQ460,"0.#"),1)=".",TRUE,FALSE)</formula>
    </cfRule>
  </conditionalFormatting>
  <conditionalFormatting sqref="AQ458">
    <cfRule type="expression" dxfId="1759" priority="4311">
      <formula>IF(RIGHT(TEXT(AQ458,"0.#"),1)=".",FALSE,TRUE)</formula>
    </cfRule>
    <cfRule type="expression" dxfId="1758" priority="4312">
      <formula>IF(RIGHT(TEXT(AQ458,"0.#"),1)=".",TRUE,FALSE)</formula>
    </cfRule>
  </conditionalFormatting>
  <conditionalFormatting sqref="AE120 AM120">
    <cfRule type="expression" dxfId="1757" priority="2989">
      <formula>IF(RIGHT(TEXT(AE120,"0.#"),1)=".",FALSE,TRUE)</formula>
    </cfRule>
    <cfRule type="expression" dxfId="1756" priority="2990">
      <formula>IF(RIGHT(TEXT(AE120,"0.#"),1)=".",TRUE,FALSE)</formula>
    </cfRule>
  </conditionalFormatting>
  <conditionalFormatting sqref="AI126">
    <cfRule type="expression" dxfId="1755" priority="2979">
      <formula>IF(RIGHT(TEXT(AI126,"0.#"),1)=".",FALSE,TRUE)</formula>
    </cfRule>
    <cfRule type="expression" dxfId="1754" priority="2980">
      <formula>IF(RIGHT(TEXT(AI126,"0.#"),1)=".",TRUE,FALSE)</formula>
    </cfRule>
  </conditionalFormatting>
  <conditionalFormatting sqref="AI120">
    <cfRule type="expression" dxfId="1753" priority="2987">
      <formula>IF(RIGHT(TEXT(AI120,"0.#"),1)=".",FALSE,TRUE)</formula>
    </cfRule>
    <cfRule type="expression" dxfId="1752" priority="2988">
      <formula>IF(RIGHT(TEXT(AI120,"0.#"),1)=".",TRUE,FALSE)</formula>
    </cfRule>
  </conditionalFormatting>
  <conditionalFormatting sqref="AE123 AM123">
    <cfRule type="expression" dxfId="1751" priority="2985">
      <formula>IF(RIGHT(TEXT(AE123,"0.#"),1)=".",FALSE,TRUE)</formula>
    </cfRule>
    <cfRule type="expression" dxfId="1750" priority="2986">
      <formula>IF(RIGHT(TEXT(AE123,"0.#"),1)=".",TRUE,FALSE)</formula>
    </cfRule>
  </conditionalFormatting>
  <conditionalFormatting sqref="AI123">
    <cfRule type="expression" dxfId="1749" priority="2983">
      <formula>IF(RIGHT(TEXT(AI123,"0.#"),1)=".",FALSE,TRUE)</formula>
    </cfRule>
    <cfRule type="expression" dxfId="1748" priority="2984">
      <formula>IF(RIGHT(TEXT(AI123,"0.#"),1)=".",TRUE,FALSE)</formula>
    </cfRule>
  </conditionalFormatting>
  <conditionalFormatting sqref="AE126 AM126">
    <cfRule type="expression" dxfId="1747" priority="2981">
      <formula>IF(RIGHT(TEXT(AE126,"0.#"),1)=".",FALSE,TRUE)</formula>
    </cfRule>
    <cfRule type="expression" dxfId="1746" priority="2982">
      <formula>IF(RIGHT(TEXT(AE126,"0.#"),1)=".",TRUE,FALSE)</formula>
    </cfRule>
  </conditionalFormatting>
  <conditionalFormatting sqref="AE129 AM129">
    <cfRule type="expression" dxfId="1745" priority="2977">
      <formula>IF(RIGHT(TEXT(AE129,"0.#"),1)=".",FALSE,TRUE)</formula>
    </cfRule>
    <cfRule type="expression" dxfId="1744" priority="2978">
      <formula>IF(RIGHT(TEXT(AE129,"0.#"),1)=".",TRUE,FALSE)</formula>
    </cfRule>
  </conditionalFormatting>
  <conditionalFormatting sqref="AI129">
    <cfRule type="expression" dxfId="1743" priority="2975">
      <formula>IF(RIGHT(TEXT(AI129,"0.#"),1)=".",FALSE,TRUE)</formula>
    </cfRule>
    <cfRule type="expression" dxfId="1742" priority="2976">
      <formula>IF(RIGHT(TEXT(AI129,"0.#"),1)=".",TRUE,FALSE)</formula>
    </cfRule>
  </conditionalFormatting>
  <conditionalFormatting sqref="Y855:Y874">
    <cfRule type="expression" dxfId="1741" priority="2973">
      <formula>IF(RIGHT(TEXT(Y855,"0.#"),1)=".",FALSE,TRUE)</formula>
    </cfRule>
    <cfRule type="expression" dxfId="1740" priority="2974">
      <formula>IF(RIGHT(TEXT(Y855,"0.#"),1)=".",TRUE,FALSE)</formula>
    </cfRule>
  </conditionalFormatting>
  <conditionalFormatting sqref="AU518">
    <cfRule type="expression" dxfId="1739" priority="1483">
      <formula>IF(RIGHT(TEXT(AU518,"0.#"),1)=".",FALSE,TRUE)</formula>
    </cfRule>
    <cfRule type="expression" dxfId="1738" priority="1484">
      <formula>IF(RIGHT(TEXT(AU518,"0.#"),1)=".",TRUE,FALSE)</formula>
    </cfRule>
  </conditionalFormatting>
  <conditionalFormatting sqref="AQ551">
    <cfRule type="expression" dxfId="1737" priority="1259">
      <formula>IF(RIGHT(TEXT(AQ551,"0.#"),1)=".",FALSE,TRUE)</formula>
    </cfRule>
    <cfRule type="expression" dxfId="1736" priority="1260">
      <formula>IF(RIGHT(TEXT(AQ551,"0.#"),1)=".",TRUE,FALSE)</formula>
    </cfRule>
  </conditionalFormatting>
  <conditionalFormatting sqref="AE556">
    <cfRule type="expression" dxfId="1735" priority="1257">
      <formula>IF(RIGHT(TEXT(AE556,"0.#"),1)=".",FALSE,TRUE)</formula>
    </cfRule>
    <cfRule type="expression" dxfId="1734" priority="1258">
      <formula>IF(RIGHT(TEXT(AE556,"0.#"),1)=".",TRUE,FALSE)</formula>
    </cfRule>
  </conditionalFormatting>
  <conditionalFormatting sqref="AE557">
    <cfRule type="expression" dxfId="1733" priority="1255">
      <formula>IF(RIGHT(TEXT(AE557,"0.#"),1)=".",FALSE,TRUE)</formula>
    </cfRule>
    <cfRule type="expression" dxfId="1732" priority="1256">
      <formula>IF(RIGHT(TEXT(AE557,"0.#"),1)=".",TRUE,FALSE)</formula>
    </cfRule>
  </conditionalFormatting>
  <conditionalFormatting sqref="AE558">
    <cfRule type="expression" dxfId="1731" priority="1253">
      <formula>IF(RIGHT(TEXT(AE558,"0.#"),1)=".",FALSE,TRUE)</formula>
    </cfRule>
    <cfRule type="expression" dxfId="1730" priority="1254">
      <formula>IF(RIGHT(TEXT(AE558,"0.#"),1)=".",TRUE,FALSE)</formula>
    </cfRule>
  </conditionalFormatting>
  <conditionalFormatting sqref="AU556">
    <cfRule type="expression" dxfId="1729" priority="1245">
      <formula>IF(RIGHT(TEXT(AU556,"0.#"),1)=".",FALSE,TRUE)</formula>
    </cfRule>
    <cfRule type="expression" dxfId="1728" priority="1246">
      <formula>IF(RIGHT(TEXT(AU556,"0.#"),1)=".",TRUE,FALSE)</formula>
    </cfRule>
  </conditionalFormatting>
  <conditionalFormatting sqref="AU557">
    <cfRule type="expression" dxfId="1727" priority="1243">
      <formula>IF(RIGHT(TEXT(AU557,"0.#"),1)=".",FALSE,TRUE)</formula>
    </cfRule>
    <cfRule type="expression" dxfId="1726" priority="1244">
      <formula>IF(RIGHT(TEXT(AU557,"0.#"),1)=".",TRUE,FALSE)</formula>
    </cfRule>
  </conditionalFormatting>
  <conditionalFormatting sqref="AU558">
    <cfRule type="expression" dxfId="1725" priority="1241">
      <formula>IF(RIGHT(TEXT(AU558,"0.#"),1)=".",FALSE,TRUE)</formula>
    </cfRule>
    <cfRule type="expression" dxfId="1724" priority="1242">
      <formula>IF(RIGHT(TEXT(AU558,"0.#"),1)=".",TRUE,FALSE)</formula>
    </cfRule>
  </conditionalFormatting>
  <conditionalFormatting sqref="AQ557">
    <cfRule type="expression" dxfId="1723" priority="1233">
      <formula>IF(RIGHT(TEXT(AQ557,"0.#"),1)=".",FALSE,TRUE)</formula>
    </cfRule>
    <cfRule type="expression" dxfId="1722" priority="1234">
      <formula>IF(RIGHT(TEXT(AQ557,"0.#"),1)=".",TRUE,FALSE)</formula>
    </cfRule>
  </conditionalFormatting>
  <conditionalFormatting sqref="AQ558">
    <cfRule type="expression" dxfId="1721" priority="1231">
      <formula>IF(RIGHT(TEXT(AQ558,"0.#"),1)=".",FALSE,TRUE)</formula>
    </cfRule>
    <cfRule type="expression" dxfId="1720" priority="1232">
      <formula>IF(RIGHT(TEXT(AQ558,"0.#"),1)=".",TRUE,FALSE)</formula>
    </cfRule>
  </conditionalFormatting>
  <conditionalFormatting sqref="AQ556">
    <cfRule type="expression" dxfId="1719" priority="1229">
      <formula>IF(RIGHT(TEXT(AQ556,"0.#"),1)=".",FALSE,TRUE)</formula>
    </cfRule>
    <cfRule type="expression" dxfId="1718" priority="1230">
      <formula>IF(RIGHT(TEXT(AQ556,"0.#"),1)=".",TRUE,FALSE)</formula>
    </cfRule>
  </conditionalFormatting>
  <conditionalFormatting sqref="AE561">
    <cfRule type="expression" dxfId="1717" priority="1227">
      <formula>IF(RIGHT(TEXT(AE561,"0.#"),1)=".",FALSE,TRUE)</formula>
    </cfRule>
    <cfRule type="expression" dxfId="1716" priority="1228">
      <formula>IF(RIGHT(TEXT(AE561,"0.#"),1)=".",TRUE,FALSE)</formula>
    </cfRule>
  </conditionalFormatting>
  <conditionalFormatting sqref="AE562">
    <cfRule type="expression" dxfId="1715" priority="1225">
      <formula>IF(RIGHT(TEXT(AE562,"0.#"),1)=".",FALSE,TRUE)</formula>
    </cfRule>
    <cfRule type="expression" dxfId="1714" priority="1226">
      <formula>IF(RIGHT(TEXT(AE562,"0.#"),1)=".",TRUE,FALSE)</formula>
    </cfRule>
  </conditionalFormatting>
  <conditionalFormatting sqref="AE563">
    <cfRule type="expression" dxfId="1713" priority="1223">
      <formula>IF(RIGHT(TEXT(AE563,"0.#"),1)=".",FALSE,TRUE)</formula>
    </cfRule>
    <cfRule type="expression" dxfId="1712" priority="1224">
      <formula>IF(RIGHT(TEXT(AE563,"0.#"),1)=".",TRUE,FALSE)</formula>
    </cfRule>
  </conditionalFormatting>
  <conditionalFormatting sqref="AL1111:AO1139">
    <cfRule type="expression" dxfId="1711" priority="2879">
      <formula>IF(AND(AL1111&gt;=0, RIGHT(TEXT(AL1111,"0.#"),1)&lt;&gt;"."),TRUE,FALSE)</formula>
    </cfRule>
    <cfRule type="expression" dxfId="1710" priority="2880">
      <formula>IF(AND(AL1111&gt;=0, RIGHT(TEXT(AL1111,"0.#"),1)="."),TRUE,FALSE)</formula>
    </cfRule>
    <cfRule type="expression" dxfId="1709" priority="2881">
      <formula>IF(AND(AL1111&lt;0, RIGHT(TEXT(AL1111,"0.#"),1)&lt;&gt;"."),TRUE,FALSE)</formula>
    </cfRule>
    <cfRule type="expression" dxfId="1708" priority="2882">
      <formula>IF(AND(AL1111&lt;0, RIGHT(TEXT(AL1111,"0.#"),1)="."),TRUE,FALSE)</formula>
    </cfRule>
  </conditionalFormatting>
  <conditionalFormatting sqref="Y1111:Y1139">
    <cfRule type="expression" dxfId="1707" priority="2877">
      <formula>IF(RIGHT(TEXT(Y1111,"0.#"),1)=".",FALSE,TRUE)</formula>
    </cfRule>
    <cfRule type="expression" dxfId="1706" priority="2878">
      <formula>IF(RIGHT(TEXT(Y1111,"0.#"),1)=".",TRUE,FALSE)</formula>
    </cfRule>
  </conditionalFormatting>
  <conditionalFormatting sqref="AQ553">
    <cfRule type="expression" dxfId="1705" priority="1261">
      <formula>IF(RIGHT(TEXT(AQ553,"0.#"),1)=".",FALSE,TRUE)</formula>
    </cfRule>
    <cfRule type="expression" dxfId="1704" priority="1262">
      <formula>IF(RIGHT(TEXT(AQ553,"0.#"),1)=".",TRUE,FALSE)</formula>
    </cfRule>
  </conditionalFormatting>
  <conditionalFormatting sqref="AU552">
    <cfRule type="expression" dxfId="1703" priority="1273">
      <formula>IF(RIGHT(TEXT(AU552,"0.#"),1)=".",FALSE,TRUE)</formula>
    </cfRule>
    <cfRule type="expression" dxfId="1702" priority="1274">
      <formula>IF(RIGHT(TEXT(AU552,"0.#"),1)=".",TRUE,FALSE)</formula>
    </cfRule>
  </conditionalFormatting>
  <conditionalFormatting sqref="AE552">
    <cfRule type="expression" dxfId="1701" priority="1285">
      <formula>IF(RIGHT(TEXT(AE552,"0.#"),1)=".",FALSE,TRUE)</formula>
    </cfRule>
    <cfRule type="expression" dxfId="1700" priority="1286">
      <formula>IF(RIGHT(TEXT(AE552,"0.#"),1)=".",TRUE,FALSE)</formula>
    </cfRule>
  </conditionalFormatting>
  <conditionalFormatting sqref="AQ548">
    <cfRule type="expression" dxfId="1699" priority="1291">
      <formula>IF(RIGHT(TEXT(AQ548,"0.#"),1)=".",FALSE,TRUE)</formula>
    </cfRule>
    <cfRule type="expression" dxfId="1698" priority="1292">
      <formula>IF(RIGHT(TEXT(AQ548,"0.#"),1)=".",TRUE,FALSE)</formula>
    </cfRule>
  </conditionalFormatting>
  <conditionalFormatting sqref="AL845:AO846">
    <cfRule type="expression" dxfId="1697" priority="2831">
      <formula>IF(AND(AL845&gt;=0, RIGHT(TEXT(AL845,"0.#"),1)&lt;&gt;"."),TRUE,FALSE)</formula>
    </cfRule>
    <cfRule type="expression" dxfId="1696" priority="2832">
      <formula>IF(AND(AL845&gt;=0, RIGHT(TEXT(AL845,"0.#"),1)="."),TRUE,FALSE)</formula>
    </cfRule>
    <cfRule type="expression" dxfId="1695" priority="2833">
      <formula>IF(AND(AL845&lt;0, RIGHT(TEXT(AL845,"0.#"),1)&lt;&gt;"."),TRUE,FALSE)</formula>
    </cfRule>
    <cfRule type="expression" dxfId="1694" priority="2834">
      <formula>IF(AND(AL845&lt;0, RIGHT(TEXT(AL845,"0.#"),1)="."),TRUE,FALSE)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80:Y907">
    <cfRule type="expression" dxfId="1377" priority="2089">
      <formula>IF(RIGHT(TEXT(Y880,"0.#"),1)=".",FALSE,TRUE)</formula>
    </cfRule>
    <cfRule type="expression" dxfId="1376" priority="2090">
      <formula>IF(RIGHT(TEXT(Y880,"0.#"),1)=".",TRUE,FALSE)</formula>
    </cfRule>
  </conditionalFormatting>
  <conditionalFormatting sqref="Y879">
    <cfRule type="expression" dxfId="1375" priority="2083">
      <formula>IF(RIGHT(TEXT(Y879,"0.#"),1)=".",FALSE,TRUE)</formula>
    </cfRule>
    <cfRule type="expression" dxfId="1374" priority="2084">
      <formula>IF(RIGHT(TEXT(Y879,"0.#"),1)=".",TRUE,FALSE)</formula>
    </cfRule>
  </conditionalFormatting>
  <conditionalFormatting sqref="Y913:Y940">
    <cfRule type="expression" dxfId="1373" priority="2077">
      <formula>IF(RIGHT(TEXT(Y913,"0.#"),1)=".",FALSE,TRUE)</formula>
    </cfRule>
    <cfRule type="expression" dxfId="1372" priority="2078">
      <formula>IF(RIGHT(TEXT(Y913,"0.#"),1)=".",TRUE,FALSE)</formula>
    </cfRule>
  </conditionalFormatting>
  <conditionalFormatting sqref="Y911:Y912">
    <cfRule type="expression" dxfId="1371" priority="2071">
      <formula>IF(RIGHT(TEXT(Y911,"0.#"),1)=".",FALSE,TRUE)</formula>
    </cfRule>
    <cfRule type="expression" dxfId="1370" priority="2072">
      <formula>IF(RIGHT(TEXT(Y911,"0.#"),1)=".",TRUE,FALSE)</formula>
    </cfRule>
  </conditionalFormatting>
  <conditionalFormatting sqref="Y946:Y973">
    <cfRule type="expression" dxfId="1369" priority="2065">
      <formula>IF(RIGHT(TEXT(Y946,"0.#"),1)=".",FALSE,TRUE)</formula>
    </cfRule>
    <cfRule type="expression" dxfId="1368" priority="2066">
      <formula>IF(RIGHT(TEXT(Y946,"0.#"),1)=".",TRUE,FALSE)</formula>
    </cfRule>
  </conditionalFormatting>
  <conditionalFormatting sqref="Y944:Y945">
    <cfRule type="expression" dxfId="1367" priority="2059">
      <formula>IF(RIGHT(TEXT(Y944,"0.#"),1)=".",FALSE,TRUE)</formula>
    </cfRule>
    <cfRule type="expression" dxfId="1366" priority="2060">
      <formula>IF(RIGHT(TEXT(Y944,"0.#"),1)=".",TRUE,FALSE)</formula>
    </cfRule>
  </conditionalFormatting>
  <conditionalFormatting sqref="Y979:Y1006">
    <cfRule type="expression" dxfId="1365" priority="2053">
      <formula>IF(RIGHT(TEXT(Y979,"0.#"),1)=".",FALSE,TRUE)</formula>
    </cfRule>
    <cfRule type="expression" dxfId="1364" priority="2054">
      <formula>IF(RIGHT(TEXT(Y979,"0.#"),1)=".",TRUE,FALSE)</formula>
    </cfRule>
  </conditionalFormatting>
  <conditionalFormatting sqref="Y977:Y978">
    <cfRule type="expression" dxfId="1363" priority="2047">
      <formula>IF(RIGHT(TEXT(Y977,"0.#"),1)=".",FALSE,TRUE)</formula>
    </cfRule>
    <cfRule type="expression" dxfId="1362" priority="2048">
      <formula>IF(RIGHT(TEXT(Y977,"0.#"),1)=".",TRUE,FALSE)</formula>
    </cfRule>
  </conditionalFormatting>
  <conditionalFormatting sqref="Y1012:Y1039">
    <cfRule type="expression" dxfId="1361" priority="2041">
      <formula>IF(RIGHT(TEXT(Y1012,"0.#"),1)=".",FALSE,TRUE)</formula>
    </cfRule>
    <cfRule type="expression" dxfId="1360" priority="2042">
      <formula>IF(RIGHT(TEXT(Y1012,"0.#"),1)=".",TRUE,FALSE)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80:AO907">
    <cfRule type="expression" dxfId="1279" priority="2091">
      <formula>IF(AND(AL880&gt;=0, RIGHT(TEXT(AL880,"0.#"),1)&lt;&gt;"."),TRUE,FALSE)</formula>
    </cfRule>
    <cfRule type="expression" dxfId="1278" priority="2092">
      <formula>IF(AND(AL880&gt;=0, RIGHT(TEXT(AL880,"0.#"),1)="."),TRUE,FALSE)</formula>
    </cfRule>
    <cfRule type="expression" dxfId="1277" priority="2093">
      <formula>IF(AND(AL880&lt;0, RIGHT(TEXT(AL880,"0.#"),1)&lt;&gt;"."),TRUE,FALSE)</formula>
    </cfRule>
    <cfRule type="expression" dxfId="1276" priority="2094">
      <formula>IF(AND(AL880&lt;0, RIGHT(TEXT(AL880,"0.#"),1)="."),TRUE,FALSE)</formula>
    </cfRule>
  </conditionalFormatting>
  <conditionalFormatting sqref="AL879:AO879">
    <cfRule type="expression" dxfId="1275" priority="2085">
      <formula>IF(AND(AL879&gt;=0, RIGHT(TEXT(AL879,"0.#"),1)&lt;&gt;"."),TRUE,FALSE)</formula>
    </cfRule>
    <cfRule type="expression" dxfId="1274" priority="2086">
      <formula>IF(AND(AL879&gt;=0, RIGHT(TEXT(AL879,"0.#"),1)="."),TRUE,FALSE)</formula>
    </cfRule>
    <cfRule type="expression" dxfId="1273" priority="2087">
      <formula>IF(AND(AL879&lt;0, RIGHT(TEXT(AL879,"0.#"),1)&lt;&gt;"."),TRUE,FALSE)</formula>
    </cfRule>
    <cfRule type="expression" dxfId="1272" priority="2088">
      <formula>IF(AND(AL879&lt;0, RIGHT(TEXT(AL879,"0.#"),1)="."),TRUE,FALSE)</formula>
    </cfRule>
  </conditionalFormatting>
  <conditionalFormatting sqref="AL913:AO940">
    <cfRule type="expression" dxfId="1271" priority="2079">
      <formula>IF(AND(AL913&gt;=0, RIGHT(TEXT(AL913,"0.#"),1)&lt;&gt;"."),TRUE,FALSE)</formula>
    </cfRule>
    <cfRule type="expression" dxfId="1270" priority="2080">
      <formula>IF(AND(AL913&gt;=0, RIGHT(TEXT(AL913,"0.#"),1)="."),TRUE,FALSE)</formula>
    </cfRule>
    <cfRule type="expression" dxfId="1269" priority="2081">
      <formula>IF(AND(AL913&lt;0, RIGHT(TEXT(AL913,"0.#"),1)&lt;&gt;"."),TRUE,FALSE)</formula>
    </cfRule>
    <cfRule type="expression" dxfId="1268" priority="2082">
      <formula>IF(AND(AL913&lt;0, RIGHT(TEXT(AL913,"0.#"),1)="."),TRUE,FALSE)</formula>
    </cfRule>
  </conditionalFormatting>
  <conditionalFormatting sqref="AL911:AO912">
    <cfRule type="expression" dxfId="1267" priority="2073">
      <formula>IF(AND(AL911&gt;=0, RIGHT(TEXT(AL911,"0.#"),1)&lt;&gt;"."),TRUE,FALSE)</formula>
    </cfRule>
    <cfRule type="expression" dxfId="1266" priority="2074">
      <formula>IF(AND(AL911&gt;=0, RIGHT(TEXT(AL911,"0.#"),1)="."),TRUE,FALSE)</formula>
    </cfRule>
    <cfRule type="expression" dxfId="1265" priority="2075">
      <formula>IF(AND(AL911&lt;0, RIGHT(TEXT(AL911,"0.#"),1)&lt;&gt;"."),TRUE,FALSE)</formula>
    </cfRule>
    <cfRule type="expression" dxfId="1264" priority="2076">
      <formula>IF(AND(AL911&lt;0, RIGHT(TEXT(AL911,"0.#"),1)="."),TRUE,FALSE)</formula>
    </cfRule>
  </conditionalFormatting>
  <conditionalFormatting sqref="AL946:AO973">
    <cfRule type="expression" dxfId="1263" priority="2067">
      <formula>IF(AND(AL946&gt;=0, RIGHT(TEXT(AL946,"0.#"),1)&lt;&gt;"."),TRUE,FALSE)</formula>
    </cfRule>
    <cfRule type="expression" dxfId="1262" priority="2068">
      <formula>IF(AND(AL946&gt;=0, RIGHT(TEXT(AL946,"0.#"),1)="."),TRUE,FALSE)</formula>
    </cfRule>
    <cfRule type="expression" dxfId="1261" priority="2069">
      <formula>IF(AND(AL946&lt;0, RIGHT(TEXT(AL946,"0.#"),1)&lt;&gt;"."),TRUE,FALSE)</formula>
    </cfRule>
    <cfRule type="expression" dxfId="1260" priority="2070">
      <formula>IF(AND(AL946&lt;0, RIGHT(TEXT(AL946,"0.#"),1)="."),TRUE,FALSE)</formula>
    </cfRule>
  </conditionalFormatting>
  <conditionalFormatting sqref="AL944:AO945">
    <cfRule type="expression" dxfId="1259" priority="2061">
      <formula>IF(AND(AL944&gt;=0, RIGHT(TEXT(AL944,"0.#"),1)&lt;&gt;"."),TRUE,FALSE)</formula>
    </cfRule>
    <cfRule type="expression" dxfId="1258" priority="2062">
      <formula>IF(AND(AL944&gt;=0, RIGHT(TEXT(AL944,"0.#"),1)="."),TRUE,FALSE)</formula>
    </cfRule>
    <cfRule type="expression" dxfId="1257" priority="2063">
      <formula>IF(AND(AL944&lt;0, RIGHT(TEXT(AL944,"0.#"),1)&lt;&gt;"."),TRUE,FALSE)</formula>
    </cfRule>
    <cfRule type="expression" dxfId="1256" priority="2064">
      <formula>IF(AND(AL944&lt;0, RIGHT(TEXT(AL944,"0.#"),1)="."),TRUE,FALSE)</formula>
    </cfRule>
  </conditionalFormatting>
  <conditionalFormatting sqref="AL979:AO1006">
    <cfRule type="expression" dxfId="1255" priority="2055">
      <formula>IF(AND(AL979&gt;=0, RIGHT(TEXT(AL979,"0.#"),1)&lt;&gt;"."),TRUE,FALSE)</formula>
    </cfRule>
    <cfRule type="expression" dxfId="1254" priority="2056">
      <formula>IF(AND(AL979&gt;=0, RIGHT(TEXT(AL979,"0.#"),1)="."),TRUE,FALSE)</formula>
    </cfRule>
    <cfRule type="expression" dxfId="1253" priority="2057">
      <formula>IF(AND(AL979&lt;0, RIGHT(TEXT(AL979,"0.#"),1)&lt;&gt;"."),TRUE,FALSE)</formula>
    </cfRule>
    <cfRule type="expression" dxfId="1252" priority="2058">
      <formula>IF(AND(AL979&lt;0, RIGHT(TEXT(AL979,"0.#"),1)="."),TRUE,FALSE)</formula>
    </cfRule>
  </conditionalFormatting>
  <conditionalFormatting sqref="AL977:AO978">
    <cfRule type="expression" dxfId="1251" priority="2049">
      <formula>IF(AND(AL977&gt;=0, RIGHT(TEXT(AL977,"0.#"),1)&lt;&gt;"."),TRUE,FALSE)</formula>
    </cfRule>
    <cfRule type="expression" dxfId="1250" priority="2050">
      <formula>IF(AND(AL977&gt;=0, RIGHT(TEXT(AL977,"0.#"),1)="."),TRUE,FALSE)</formula>
    </cfRule>
    <cfRule type="expression" dxfId="1249" priority="2051">
      <formula>IF(AND(AL977&lt;0, RIGHT(TEXT(AL977,"0.#"),1)&lt;&gt;"."),TRUE,FALSE)</formula>
    </cfRule>
    <cfRule type="expression" dxfId="1248" priority="2052">
      <formula>IF(AND(AL977&lt;0, RIGHT(TEXT(AL977,"0.#"),1)="."),TRUE,FALSE)</formula>
    </cfRule>
  </conditionalFormatting>
  <conditionalFormatting sqref="AL1012:AO1039">
    <cfRule type="expression" dxfId="1247" priority="2043">
      <formula>IF(AND(AL1012&gt;=0, RIGHT(TEXT(AL1012,"0.#"),1)&lt;&gt;"."),TRUE,FALSE)</formula>
    </cfRule>
    <cfRule type="expression" dxfId="1246" priority="2044">
      <formula>IF(AND(AL1012&gt;=0, RIGHT(TEXT(AL1012,"0.#"),1)="."),TRUE,FALSE)</formula>
    </cfRule>
    <cfRule type="expression" dxfId="1245" priority="2045">
      <formula>IF(AND(AL1012&lt;0, RIGHT(TEXT(AL1012,"0.#"),1)&lt;&gt;"."),TRUE,FALSE)</formula>
    </cfRule>
    <cfRule type="expression" dxfId="1244" priority="2046">
      <formula>IF(AND(AL1012&lt;0, RIGHT(TEXT(AL1012,"0.#"),1)="."),TRUE,FALSE)</formula>
    </cfRule>
  </conditionalFormatting>
  <conditionalFormatting sqref="AL1010:AO1011">
    <cfRule type="expression" dxfId="1243" priority="2037">
      <formula>IF(AND(AL1010&gt;=0, RIGHT(TEXT(AL1010,"0.#"),1)&lt;&gt;"."),TRUE,FALSE)</formula>
    </cfRule>
    <cfRule type="expression" dxfId="1242" priority="2038">
      <formula>IF(AND(AL1010&gt;=0, RIGHT(TEXT(AL1010,"0.#"),1)="."),TRUE,FALSE)</formula>
    </cfRule>
    <cfRule type="expression" dxfId="1241" priority="2039">
      <formula>IF(AND(AL1010&lt;0, RIGHT(TEXT(AL1010,"0.#"),1)&lt;&gt;"."),TRUE,FALSE)</formula>
    </cfRule>
    <cfRule type="expression" dxfId="1240" priority="2040">
      <formula>IF(AND(AL1010&lt;0, 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 RIGHT(TEXT(AL1045,"0.#"),1)&lt;&gt;"."),TRUE,FALSE)</formula>
    </cfRule>
    <cfRule type="expression" dxfId="1236" priority="2032">
      <formula>IF(AND(AL1045&gt;=0, RIGHT(TEXT(AL1045,"0.#"),1)="."),TRUE,FALSE)</formula>
    </cfRule>
    <cfRule type="expression" dxfId="1235" priority="2033">
      <formula>IF(AND(AL1045&lt;0, RIGHT(TEXT(AL1045,"0.#"),1)&lt;&gt;"."),TRUE,FALSE)</formula>
    </cfRule>
    <cfRule type="expression" dxfId="1234" priority="2034">
      <formula>IF(AND(AL1045&lt;0, 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 RIGHT(TEXT(AL1043,"0.#"),1)&lt;&gt;"."),TRUE,FALSE)</formula>
    </cfRule>
    <cfRule type="expression" dxfId="1230" priority="2026">
      <formula>IF(AND(AL1043&gt;=0, RIGHT(TEXT(AL1043,"0.#"),1)="."),TRUE,FALSE)</formula>
    </cfRule>
    <cfRule type="expression" dxfId="1229" priority="2027">
      <formula>IF(AND(AL1043&lt;0, RIGHT(TEXT(AL1043,"0.#"),1)&lt;&gt;"."),TRUE,FALSE)</formula>
    </cfRule>
    <cfRule type="expression" dxfId="1228" priority="2028">
      <formula>IF(AND(AL1043&lt;0, 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 RIGHT(TEXT(AL1078,"0.#"),1)&lt;&gt;"."),TRUE,FALSE)</formula>
    </cfRule>
    <cfRule type="expression" dxfId="1224" priority="2020">
      <formula>IF(AND(AL1078&gt;=0, RIGHT(TEXT(AL1078,"0.#"),1)="."),TRUE,FALSE)</formula>
    </cfRule>
    <cfRule type="expression" dxfId="1223" priority="2021">
      <formula>IF(AND(AL1078&lt;0, RIGHT(TEXT(AL1078,"0.#"),1)&lt;&gt;"."),TRUE,FALSE)</formula>
    </cfRule>
    <cfRule type="expression" dxfId="1222" priority="2022">
      <formula>IF(AND(AL1078&lt;0, 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 RIGHT(TEXT(AL1076,"0.#"),1)&lt;&gt;"."),TRUE,FALSE)</formula>
    </cfRule>
    <cfRule type="expression" dxfId="1218" priority="2014">
      <formula>IF(AND(AL1076&gt;=0, RIGHT(TEXT(AL1076,"0.#"),1)="."),TRUE,FALSE)</formula>
    </cfRule>
    <cfRule type="expression" dxfId="1217" priority="2015">
      <formula>IF(AND(AL1076&lt;0, RIGHT(TEXT(AL1076,"0.#"),1)&lt;&gt;"."),TRUE,FALSE)</formula>
    </cfRule>
    <cfRule type="expression" dxfId="1216" priority="2016">
      <formula>IF(AND(AL1076&lt;0, 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Y789">
    <cfRule type="expression" dxfId="19" priority="19">
      <formula>IF(RIGHT(TEXT(Y789,"0.#"),1)=".",FALSE,TRUE)</formula>
    </cfRule>
    <cfRule type="expression" dxfId="18" priority="20">
      <formula>IF(RIGHT(TEXT(Y789,"0.#"),1)=".",TRUE,FALSE)</formula>
    </cfRule>
  </conditionalFormatting>
  <conditionalFormatting sqref="AU789">
    <cfRule type="expression" dxfId="17" priority="17">
      <formula>IF(RIGHT(TEXT(AU789,"0.#"),1)=".",FALSE,TRUE)</formula>
    </cfRule>
    <cfRule type="expression" dxfId="16" priority="18">
      <formula>IF(RIGHT(TEXT(AU789,"0.#"),1)=".",TRUE,FALSE)</formula>
    </cfRule>
  </conditionalFormatting>
  <conditionalFormatting sqref="Y849:Y854">
    <cfRule type="expression" dxfId="15" priority="15">
      <formula>IF(RIGHT(TEXT(Y849,"0.#"),1)=".",FALSE,TRUE)</formula>
    </cfRule>
    <cfRule type="expression" dxfId="14" priority="16">
      <formula>IF(RIGHT(TEXT(Y849,"0.#"),1)=".",TRUE,FALSE)</formula>
    </cfRule>
  </conditionalFormatting>
  <conditionalFormatting sqref="Y845:Y848">
    <cfRule type="expression" dxfId="13" priority="13">
      <formula>IF(RIGHT(TEXT(Y845,"0.#"),1)=".",FALSE,TRUE)</formula>
    </cfRule>
    <cfRule type="expression" dxfId="12" priority="14">
      <formula>IF(RIGHT(TEXT(Y845,"0.#"),1)=".",TRUE,FALSE)</formula>
    </cfRule>
  </conditionalFormatting>
  <conditionalFormatting sqref="Y878">
    <cfRule type="expression" dxfId="11" priority="11">
      <formula>IF(RIGHT(TEXT(Y878,"0.#"),1)=".",FALSE,TRUE)</formula>
    </cfRule>
    <cfRule type="expression" dxfId="10" priority="12">
      <formula>IF(RIGHT(TEXT(Y878,"0.#"),1)=".",TRUE,FALSE)</formula>
    </cfRule>
  </conditionalFormatting>
  <conditionalFormatting sqref="AL878:AO878">
    <cfRule type="expression" dxfId="9" priority="7">
      <formula>IF(AND(AL878&gt;=0, RIGHT(TEXT(AL878,"0.#"),1)&lt;&gt;"."),TRUE,FALSE)</formula>
    </cfRule>
    <cfRule type="expression" dxfId="8" priority="8">
      <formula>IF(AND(AL878&gt;=0, RIGHT(TEXT(AL878,"0.#"),1)="."),TRUE,FALSE)</formula>
    </cfRule>
    <cfRule type="expression" dxfId="7" priority="9">
      <formula>IF(AND(AL878&lt;0, RIGHT(TEXT(AL878,"0.#"),1)&lt;&gt;"."),TRUE,FALSE)</formula>
    </cfRule>
    <cfRule type="expression" dxfId="6" priority="10">
      <formula>IF(AND(AL878&lt;0, RIGHT(TEXT(AL878,"0.#"),1)="."),TRUE,FALSE)</formula>
    </cfRule>
  </conditionalFormatting>
  <conditionalFormatting sqref="Y1110">
    <cfRule type="expression" dxfId="5" priority="5">
      <formula>IF(RIGHT(TEXT(Y1110,"0.#"),1)=".",FALSE,TRUE)</formula>
    </cfRule>
    <cfRule type="expression" dxfId="4" priority="6">
      <formula>IF(RIGHT(TEXT(Y1110,"0.#"),1)=".",TRUE,FALSE)</formula>
    </cfRule>
  </conditionalFormatting>
  <conditionalFormatting sqref="AL1110:AO1110">
    <cfRule type="expression" dxfId="3" priority="1">
      <formula>IF(AND(AL1110&gt;=0, RIGHT(TEXT(AL1110,"0.#"),1)&lt;&gt;"."),TRUE,FALSE)</formula>
    </cfRule>
    <cfRule type="expression" dxfId="2" priority="2">
      <formula>IF(AND(AL1110&gt;=0, RIGHT(TEXT(AL1110,"0.#"),1)="."),TRUE,FALSE)</formula>
    </cfRule>
    <cfRule type="expression" dxfId="1" priority="3">
      <formula>IF(AND(AL1110&lt;0, RIGHT(TEXT(AL1110,"0.#"),1)&lt;&gt;"."),TRUE,FALSE)</formula>
    </cfRule>
    <cfRule type="expression" dxfId="0" priority="4">
      <formula>IF(AND(AL1110&lt;0, RIGHT(TEXT(AL1110,"0.#"),1)="."),TRUE,FALSE)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657</v>
      </c>
      <c r="M2" s="13" t="str">
        <f>IF(L2="","",K2)</f>
        <v>社会保障</v>
      </c>
      <c r="N2" s="13" t="str">
        <f>IF(M2="","",IF(N1&lt;&gt;"",CONCATENATE(N1,"、",M2),M2))</f>
        <v>社会保障</v>
      </c>
      <c r="O2" s="13"/>
      <c r="P2" s="12" t="s">
        <v>73</v>
      </c>
      <c r="Q2" s="17" t="s">
        <v>657</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657</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2021-08-24T06:01:34Z</cp:lastPrinted>
  <dcterms:created xsi:type="dcterms:W3CDTF">2012-03-13T00:50:25Z</dcterms:created>
  <dcterms:modified xsi:type="dcterms:W3CDTF">2021-09-28T05:45:25Z</dcterms:modified>
</cp:coreProperties>
</file>