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100_労働基準局　労災管理課\予算係\50 作業依頼\50 行政事業レビュー関係\令和３年度\最終公表に向けて\03　各担当より刈り取り\"/>
    </mc:Choice>
  </mc:AlternateContent>
  <bookViews>
    <workbookView xWindow="0" yWindow="0" windowWidth="28800" windowHeight="1123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<sst xmlns="http://schemas.openxmlformats.org/spreadsheetml/2006/main" count="2421" uniqueCount="696">
  <si>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</si>
  <si>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</si>
  <si>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</si>
  <si>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</si>
  <si>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</si>
  <si>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</si>
  <si>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</si>
  <si>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</si>
  <si>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</si>
  <si>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</si>
  <si>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</si>
  <si>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</si>
  <si>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</si>
  <si>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</si>
  <si>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</si>
  <si>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</si>
  <si>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</si>
  <si>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</si>
  <si>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</si>
  <si>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</si>
  <si>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</si>
  <si>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</si>
  <si>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</si>
  <si>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</si>
  <si>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</si>
  <si>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</si>
  <si>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</si>
  <si>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</si>
  <si>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</si>
  <si>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</si>
  <si>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</si>
  <si>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</si>
  <si>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</si>
  <si>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</si>
  <si>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</si>
  <si>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</si>
  <si>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</si>
  <si>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</si>
  <si>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</si>
  <si>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</si>
  <si>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</si>
  <si>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</si>
  <si>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</si>
  <si>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</si>
  <si>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</si>
  <si>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</si>
  <si>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</si>
  <si>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</si>
  <si>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</si>
  <si>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</si>
  <si>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</si>
  <si>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</si>
  <si>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</si>
  <si>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</si>
  <si>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</si>
  <si>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</si>
  <si>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</si>
  <si>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</si>
  <si>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</si>
  <si>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</si>
  <si>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</si>
  <si>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</si>
  <si>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</si>
  <si>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</si>
  <si>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</si>
  <si>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</si>
  <si>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</si>
  <si>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</si>
  <si>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</si>
  <si>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</si>
  <si>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</si>
  <si>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</si>
  <si>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</si>
  <si>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</si>
  <si>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</si>
  <si>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</si>
  <si>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</si>
  <si>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</si>
  <si>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</si>
  <si>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</si>
  <si>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</si>
  <si>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</si>
  <si>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</si>
  <si>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</si>
  <si>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</si>
  <si>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</si>
  <si>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</si>
  <si>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</si>
  <si>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</si>
  <si>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</si>
  <si>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</si>
  <si>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</si>
  <si>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</si>
  <si>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</si>
  <si>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</si>
  <si>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</si>
  <si>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</si>
  <si>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</si>
  <si>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</si>
  <si>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</si>
  <si>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</si>
  <si>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</si>
  <si>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</si>
  <si>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</si>
  <si>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</si>
  <si>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</si>
  <si>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</si>
  <si>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</si>
  <si>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</si>
  <si>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</si>
  <si>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</si>
  <si>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</si>
  <si>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</si>
  <si>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</si>
  <si>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</si>
  <si>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</si>
  <si>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</si>
  <si>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</si>
  <si>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</si>
  <si>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</si>
  <si>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</si>
  <si>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</si>
  <si>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</si>
  <si>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</si>
  <si>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</si>
  <si>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</si>
  <si>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</si>
  <si>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</si>
  <si>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</si>
  <si>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</si>
  <si>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</si>
  <si>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</si>
  <si>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</si>
  <si>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</si>
  <si>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</si>
  <si>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</si>
  <si>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</si>
  <si>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</si>
  <si>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</si>
  <si>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</si>
  <si>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</si>
  <si>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</si>
  <si>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</si>
  <si>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</si>
  <si>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</si>
  <si>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</si>
  <si>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</si>
  <si>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</si>
  <si>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</si>
  <si>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</si>
  <si>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</si>
  <si>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</si>
  <si>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</si>
  <si>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</si>
  <si>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</si>
  <si>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</si>
  <si>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</si>
  <si>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</si>
  <si>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</si>
  <si>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</si>
  <si>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</si>
  <si>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</si>
  <si>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</si>
  <si>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</si>
  <si>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</si>
  <si>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</si>
  <si>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</si>
  <si>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</si>
  <si>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</si>
  <si>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</si>
  <si>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</si>
  <si>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</si>
  <si>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</si>
  <si>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</si>
  <si>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</si>
  <si>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</si>
  <si>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</si>
  <si>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</si>
  <si>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</si>
  <si>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</si>
  <si>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</si>
  <si>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</si>
  <si>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</si>
  <si>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</si>
  <si>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</si>
  <si>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</si>
  <si>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</si>
  <si>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</si>
  <si>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</si>
  <si>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</si>
  <si>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</si>
  <si>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</si>
  <si>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</si>
  <si>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</si>
  <si>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</si>
  <si>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</si>
  <si>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</si>
  <si>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</si>
  <si>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</si>
  <si>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</si>
  <si>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</si>
  <si>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</si>
  <si>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</si>
  <si>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</si>
  <si>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</si>
  <si>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</si>
  <si>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</si>
  <si>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</si>
  <si>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</si>
  <si>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</si>
  <si>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</si>
  <si>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</si>
  <si>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</si>
  <si>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</si>
  <si>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</si>
  <si>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</si>
  <si>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</si>
  <si>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</si>
  <si>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</si>
  <si>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</si>
  <si>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</si>
  <si>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</si>
  <si>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</si>
  <si>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</si>
  <si>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</si>
  <si>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</si>
  <si>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</si>
  <si>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</si>
  <si>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</si>
  <si>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</si>
  <si>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</si>
  <si>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</si>
  <si>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</si>
  <si>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</si>
  <si>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</si>
  <si>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</si>
  <si>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</si>
  <si>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</si>
  <si>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</si>
  <si>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</si>
  <si>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</si>
  <si>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</si>
  <si>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</si>
  <si>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</si>
  <si>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</si>
  <si>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</si>
  <si>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</si>
  <si>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</si>
  <si>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</si>
  <si>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</si>
  <si>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</si>
  <si>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</si>
  <si>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</si>
  <si>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</si>
  <si>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</si>
  <si>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</si>
  <si>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</si>
  <si>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</si>
  <si>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</si>
  <si>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</si>
  <si>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</si>
  <si>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</si>
  <si>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</si>
  <si>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</si>
  <si>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</si>
  <si>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</si>
  <si>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</si>
  <si>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</si>
  <si>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</si>
  <si>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</si>
  <si>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</si>
  <si>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</si>
  <si>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</si>
  <si>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</si>
  <si>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</si>
  <si>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</si>
  <si>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</si>
  <si>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</si>
  <si>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</si>
  <si>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</si>
  <si>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</si>
  <si>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</si>
  <si>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</si>
  <si>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</si>
  <si>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</si>
  <si>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</si>
  <si>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</si>
  <si>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</si>
  <si>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</si>
  <si>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</si>
  <si>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</si>
  <si>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</si>
  <si>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</si>
  <si>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</si>
  <si>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</si>
  <si>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</si>
  <si>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</si>
  <si>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</si>
  <si>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</si>
  <si>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</si>
  <si>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</si>
  <si>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</si>
  <si>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</si>
  <si>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</si>
  <si>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</si>
  <si>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</si>
  <si>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</si>
  <si>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</si>
  <si>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</si>
  <si>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</si>
  <si>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</si>
  <si>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</si>
  <si>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</si>
  <si>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</si>
  <si>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</si>
  <si>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</si>
  <si>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</si>
  <si>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</si>
  <si>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</si>
  <si>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</si>
  <si>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</si>
  <si>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</si>
  <si>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</si>
  <si>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</si>
  <si>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</si>
  <si>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</si>
  <si>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</si>
  <si>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</si>
  <si>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</si>
  <si>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</si>
  <si>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</si>
  <si>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</si>
  <si>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</si>
  <si>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</si>
  <si>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</si>
  <si>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</si>
  <si>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</si>
  <si>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</si>
  <si>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</si>
  <si>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</si>
  <si>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</si>
  <si>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</si>
  <si>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</si>
  <si>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</si>
  <si>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</si>
  <si>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</si>
  <si>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</si>
  <si>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</si>
  <si>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</si>
  <si>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</si>
  <si>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</si>
  <si>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</si>
  <si>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</si>
  <si>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</si>
  <si>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</si>
  <si>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</si>
  <si>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</si>
  <si>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</si>
  <si>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</si>
  <si>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</si>
  <si>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</si>
  <si>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</si>
  <si>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</si>
  <si>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</si>
  <si>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</si>
  <si>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</si>
  <si>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</si>
  <si>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</si>
  <si>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</si>
  <si>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</si>
  <si>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</si>
  <si>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</si>
  <si>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</si>
  <si>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</si>
  <si>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</si>
  <si>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</si>
  <si>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</si>
  <si>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</si>
  <si>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</si>
  <si>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</si>
  <si>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</si>
  <si>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</si>
  <si>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</si>
  <si>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</si>
  <si>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</si>
  <si>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</si>
  <si>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</si>
  <si>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</si>
  <si>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</si>
  <si>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</si>
  <si>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</si>
  <si>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</si>
  <si>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</si>
  <si>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</si>
  <si>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</si>
  <si>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</si>
  <si>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</si>
  <si>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</si>
  <si>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</si>
  <si>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</si>
  <si>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</si>
  <si>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</si>
  <si>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</si>
  <si>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</si>
  <si>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</si>
  <si>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</si>
  <si>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</si>
  <si>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</si>
  <si>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</si>
  <si>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</si>
  <si>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</si>
  <si>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</si>
  <si>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</si>
  <si>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</si>
  <si>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</si>
  <si>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</si>
  <si>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</si>
  <si>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</si>
  <si>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</si>
  <si>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</si>
  <si>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</si>
  <si>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</si>
  <si>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</si>
  <si>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</si>
  <si>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</si>
  <si>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</si>
  <si>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</si>
  <si>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</si>
  <si>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</si>
  <si>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</si>
  <si>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</si>
  <si>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</si>
  <si>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</si>
  <si>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</si>
  <si>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</si>
  <si>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</si>
  <si>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</si>
  <si>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</si>
  <si>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</si>
  <si>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</si>
  <si>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</si>
  <si>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</si>
  <si>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</si>
  <si>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</si>
  <si>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</si>
  <si>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</si>
  <si>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</si>
  <si>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</si>
  <si>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</si>
  <si>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</si>
  <si>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</si>
  <si>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</si>
  <si>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</si>
  <si>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</si>
  <si>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</si>
  <si>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</si>
  <si>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</si>
  <si>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</si>
  <si>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</si>
  <si>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</si>
  <si>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</si>
  <si>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</si>
  <si>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</si>
  <si>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</si>
  <si>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</si>
  <si>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</si>
  <si>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</si>
  <si>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</si>
  <si>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</si>
  <si>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</si>
  <si>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</si>
  <si>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</si>
  <si>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</si>
  <si>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</si>
  <si>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</si>
  <si>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</si>
  <si>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</si>
  <si>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</si>
  <si>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</si>
  <si>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</si>
  <si>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</si>
  <si>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</si>
  <si>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</si>
  <si>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</si>
  <si>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</si>
  <si>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</si>
  <si>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</si>
  <si>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</si>
  <si>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</si>
  <si>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</si>
  <si>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</si>
  <si>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</si>
  <si>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</si>
  <si>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</si>
  <si>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</si>
  <si>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</si>
  <si>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</si>
  <si>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</si>
  <si>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</si>
  <si>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</si>
  <si>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</si>
  <si>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</si>
  <si>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</si>
  <si>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</si>
  <si>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</si>
  <si>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</si>
  <si>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</si>
  <si>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</si>
  <si>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</si>
  <si>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</si>
  <si>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</si>
  <si>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</si>
  <si>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</si>
  <si>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</si>
  <si>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</si>
  <si>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</si>
  <si>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</si>
  <si>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</si>
  <si>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</si>
  <si>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</si>
  <si>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</si>
  <si>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</si>
  <si>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</si>
  <si>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</si>
  <si>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</si>
  <si>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</si>
  <si>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</si>
  <si>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</si>
  <si>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</si>
  <si>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</si>
  <si>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</si>
  <si>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</si>
  <si>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</si>
  <si>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</si>
  <si>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</si>
  <si>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</si>
  <si>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</si>
  <si>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</si>
  <si>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</si>
  <si>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</si>
  <si>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</si>
  <si>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</si>
  <si>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</si>
  <si>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</si>
  <si>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</si>
  <si>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</si>
  <si>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</si>
  <si>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</si>
  <si>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</si>
  <si>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</si>
  <si>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</si>
  <si>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</si>
  <si>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</si>
  <si>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</si>
  <si>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</si>
  <si>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</si>
  <si>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</si>
  <si>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</si>
  <si>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</si>
  <si>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</si>
  <si>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</si>
  <si>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</si>
  <si>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</si>
  <si>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</si>
  <si>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</si>
  <si>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</si>
  <si>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</si>
  <si>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</si>
  <si>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</si>
  <si>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</si>
  <si>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</si>
  <si>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</si>
  <si>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</si>
  <si>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</si>
  <si>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</si>
  <si>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</si>
  <si>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</si>
  <si>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</si>
  <si>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</si>
  <si>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</si>
  <si>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</si>
  <si>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</si>
  <si>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</si>
  <si>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</si>
  <si>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</si>
  <si>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</si>
  <si>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</si>
  <si>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</si>
  <si>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</si>
  <si>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</si>
  <si>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</si>
  <si>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</si>
  <si>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</si>
  <si>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</si>
  <si>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</si>
  <si>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</si>
  <si>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</si>
  <si>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</si>
  <si>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</si>
  <si>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</si>
  <si>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</si>
  <si>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</si>
  <si>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</si>
  <si>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</si>
  <si>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</si>
  <si>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</si>
  <si>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</si>
  <si>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</si>
  <si>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</si>
  <si>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</si>
  <si>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</si>
  <si>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</si>
  <si>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</si>
  <si>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</si>
  <si>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</si>
  <si>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</si>
  <si>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</si>
  <si>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</si>
  <si>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</si>
  <si>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</si>
  <si>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</si>
  <si>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</si>
  <si>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</si>
  <si>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</si>
  <si>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</si>
  <si>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</si>
  <si>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</si>
  <si>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</si>
  <si>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</si>
  <si>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休業補償特別援護経費</t>
  </si>
  <si>
    <t>労働基準局</t>
  </si>
  <si>
    <t>西村　斗利</t>
  </si>
  <si>
    <t>昭和５７年度</t>
  </si>
  <si>
    <t>終了予定なし</t>
  </si>
  <si>
    <t>補償課</t>
  </si>
  <si>
    <t>労働者災害補償保険法第29条第１項第２号
労働者災害補償保険法施行規則第32条、第35条</t>
  </si>
  <si>
    <t>休業補償特別援護金支給要綱</t>
  </si>
  <si>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</si>
  <si>
    <t>-</t>
  </si>
  <si>
    <t>労災援護給付金</t>
  </si>
  <si>
    <t>申請から１か月以内に決定したものの割合
（申請から決定までに要する期間が１か月以内の件数／申請件数）</t>
  </si>
  <si>
    <t>社会復帰促進等事業処理状況調べ</t>
  </si>
  <si>
    <t>申請のあったものについて、迅速・公正に処理する。</t>
  </si>
  <si>
    <t>件</t>
  </si>
  <si>
    <t>本経費は被災労働者の申請に基づき給付を行うものであり、単位あたりコストの算出はなじまない。　　　　　　　　　　</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</si>
  <si>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</si>
  <si>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</si>
  <si>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660-18</t>
  </si>
  <si>
    <t>994</t>
  </si>
  <si>
    <t>837</t>
  </si>
  <si>
    <t>432</t>
  </si>
  <si>
    <t>442</t>
  </si>
  <si>
    <t>454</t>
  </si>
  <si>
    <t>452</t>
  </si>
  <si>
    <t>458</t>
  </si>
  <si>
    <t>○</t>
  </si>
  <si>
    <t>厚労</t>
  </si>
  <si>
    <t>-</t>
    <phoneticPr fontId="5"/>
  </si>
  <si>
    <t>点検対象外</t>
    <rPh sb="0" eb="5">
      <t>テンケンタイショウガイ</t>
    </rPh>
    <phoneticPr fontId="5"/>
  </si>
  <si>
    <t>労災援護給付金</t>
    <rPh sb="0" eb="2">
      <t>ロウサイ</t>
    </rPh>
    <rPh sb="2" eb="4">
      <t>エンゴ</t>
    </rPh>
    <rPh sb="4" eb="7">
      <t>キュウフキン</t>
    </rPh>
    <phoneticPr fontId="5"/>
  </si>
  <si>
    <t>北海道労働局</t>
    <rPh sb="0" eb="3">
      <t>ホッカイドウ</t>
    </rPh>
    <rPh sb="3" eb="6">
      <t>ロウドウキョク</t>
    </rPh>
    <phoneticPr fontId="6"/>
  </si>
  <si>
    <t>熊本労働局</t>
    <rPh sb="0" eb="2">
      <t>クマモト</t>
    </rPh>
    <rPh sb="2" eb="5">
      <t>ロウドウキョク</t>
    </rPh>
    <phoneticPr fontId="6"/>
  </si>
  <si>
    <t>大阪労働局</t>
    <rPh sb="0" eb="2">
      <t>オオサカ</t>
    </rPh>
    <rPh sb="2" eb="5">
      <t>ロウドウキョク</t>
    </rPh>
    <phoneticPr fontId="6"/>
  </si>
  <si>
    <t>山口労働局</t>
    <rPh sb="0" eb="2">
      <t>ヤマグチ</t>
    </rPh>
    <rPh sb="2" eb="5">
      <t>ロウドウキョク</t>
    </rPh>
    <phoneticPr fontId="5"/>
  </si>
  <si>
    <t>福岡労働局</t>
    <rPh sb="0" eb="2">
      <t>フクオカ</t>
    </rPh>
    <rPh sb="2" eb="5">
      <t>ロウドウキョク</t>
    </rPh>
    <phoneticPr fontId="5"/>
  </si>
  <si>
    <t>岐阜労働局</t>
    <rPh sb="0" eb="2">
      <t>ギフ</t>
    </rPh>
    <rPh sb="2" eb="5">
      <t>ロウドウキョク</t>
    </rPh>
    <phoneticPr fontId="5"/>
  </si>
  <si>
    <t>被災労働者</t>
    <rPh sb="0" eb="2">
      <t>ヒサイ</t>
    </rPh>
    <rPh sb="2" eb="5">
      <t>ロウドウシャ</t>
    </rPh>
    <phoneticPr fontId="5"/>
  </si>
  <si>
    <t>-</t>
    <phoneticPr fontId="5"/>
  </si>
  <si>
    <t>‐</t>
  </si>
  <si>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のニーズを的確に反映している事業である。</t>
    <phoneticPr fontId="5"/>
  </si>
  <si>
    <t>本事業は、労災保険給付を補完するものとして、被災労働者の援護を図るためにやむを得ない事由で事業主から労働基準法第76条に定める休業待期３日間の休業補償を受けられない者に対し休業補償３日分相当額を支給するものであることから、国が実施すべき事業である。</t>
    <phoneticPr fontId="5"/>
  </si>
  <si>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5"/>
  </si>
  <si>
    <t>無</t>
  </si>
  <si>
    <t>本事業の経費は、業務上の疾病と認定された労働者のうち、やむを得ない事由で事業主から労働基準法第76条に定める休業待期３日間の休業補償を受けられない者に対し休業補償３日分相当額を支給するものである。したがって、事業主から徴収した労災保険料から当該経費を負担することは妥当である。</t>
    <phoneticPr fontId="5"/>
  </si>
  <si>
    <t>被災労働者に対する休業補償特別援護金の支給に必要な
労災援護給付金に限定されている。</t>
    <phoneticPr fontId="5"/>
  </si>
  <si>
    <t>A.北海道労働局</t>
    <rPh sb="2" eb="5">
      <t>ホッカイドウ</t>
    </rPh>
    <rPh sb="5" eb="8">
      <t>ロウドウキョク</t>
    </rPh>
    <phoneticPr fontId="5"/>
  </si>
  <si>
    <t>B.被災労働者</t>
    <rPh sb="2" eb="4">
      <t>ヒサイ</t>
    </rPh>
    <rPh sb="4" eb="7">
      <t>ロウドウシャ</t>
    </rPh>
    <phoneticPr fontId="5"/>
  </si>
  <si>
    <t>引き続き、支給状況等を勘案し予算要求を行うこととするとともに、適切に事業を実施することとする。</t>
  </si>
  <si>
    <t>申請から決定までに要する期間を１か月以内とし、その期間内に決定したものの割合を85％とする。
※平成30年度までは80％</t>
    <phoneticPr fontId="5"/>
  </si>
  <si>
    <t>-</t>
    <phoneticPr fontId="5"/>
  </si>
  <si>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phoneticPr fontId="5"/>
  </si>
  <si>
    <t>-</t>
    <phoneticPr fontId="5"/>
  </si>
  <si>
    <t>本事業について、令和２年度の申請から決定までに要する期間を１か月以内とし、その期間内に決定したものの割合は85％を上回り、本事業の成果目標を達成している。休業補償特別援護金が迅速・適正に支給されることによって、被災労働者の援護が図られることから、成果目標の達成は施策目標の達成に寄与している。</t>
    <phoneticPr fontId="5"/>
  </si>
  <si>
    <t>成果実績は目標を上回っている。</t>
    <rPh sb="0" eb="2">
      <t>セイカ</t>
    </rPh>
    <rPh sb="2" eb="4">
      <t>ジッセキ</t>
    </rPh>
    <rPh sb="5" eb="7">
      <t>モクヒョウ</t>
    </rPh>
    <rPh sb="8" eb="10">
      <t>ウワマワ</t>
    </rPh>
    <phoneticPr fontId="5"/>
  </si>
  <si>
    <t>見込みに見合った活動実績となっている。</t>
    <rPh sb="0" eb="2">
      <t>ミコ</t>
    </rPh>
    <rPh sb="4" eb="6">
      <t>ミア</t>
    </rPh>
    <rPh sb="8" eb="10">
      <t>カツドウ</t>
    </rPh>
    <rPh sb="10" eb="12">
      <t>ジッセキ</t>
    </rPh>
    <phoneticPr fontId="5"/>
  </si>
  <si>
    <t>本経費は被災労働者の援護のために必要な経費であって、所要額を確保する必要がある。
令和２年度は、成果実績・活動実績ともに見込みを上回っており、計画通り事業を実施できている。</t>
    <phoneticPr fontId="5"/>
  </si>
  <si>
    <t>休業補償特別援護金の申請に係る審査、
支払</t>
    <rPh sb="10" eb="12">
      <t>シンセイ</t>
    </rPh>
    <phoneticPr fontId="5"/>
  </si>
  <si>
    <t>休業補償特別援護金の申請</t>
    <rPh sb="10" eb="12">
      <t>シンセイ</t>
    </rPh>
    <phoneticPr fontId="5"/>
  </si>
  <si>
    <t>和歌山労働局</t>
    <rPh sb="0" eb="3">
      <t>ワカヤマ</t>
    </rPh>
    <rPh sb="3" eb="6">
      <t>ロウドウキョク</t>
    </rPh>
    <phoneticPr fontId="5"/>
  </si>
  <si>
    <t>新潟労働局</t>
    <rPh sb="0" eb="2">
      <t>ニイガタ</t>
    </rPh>
    <rPh sb="2" eb="5">
      <t>ロウドウキョク</t>
    </rPh>
    <phoneticPr fontId="5"/>
  </si>
  <si>
    <t>徳島労働局</t>
    <rPh sb="0" eb="2">
      <t>トクシマ</t>
    </rPh>
    <rPh sb="2" eb="5">
      <t>ロウドウキョク</t>
    </rPh>
    <phoneticPr fontId="5"/>
  </si>
  <si>
    <t>石川労働局</t>
    <rPh sb="0" eb="2">
      <t>イシカワ</t>
    </rPh>
    <rPh sb="2" eb="5">
      <t>ロウドウキョク</t>
    </rPh>
    <phoneticPr fontId="5"/>
  </si>
  <si>
    <t>休業補償特別援護金の
申請に係る審査、支払</t>
    <rPh sb="11" eb="13">
      <t>シンセイ</t>
    </rPh>
    <phoneticPr fontId="5"/>
  </si>
  <si>
    <t>休業補償特別援護金の
申請</t>
    <rPh sb="11" eb="13">
      <t>シンセイ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</si>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</sst>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95250</xdr:colOff>
      <xdr:row>748</xdr:row>
      <xdr:rowOff>323850</xdr:rowOff>
    </xdr:from>
    <xdr:to>
      <xdr:col>35</xdr:col>
      <xdr:colOff>145143</xdr:colOff>
      <xdr:row>764</xdr:row>
      <xdr:rowOff>559369</xdr:rowOff>
    </xdr:to>
    <xdr:grpSp>
      <xdr:nvGrpSpPr>
        <xdr:cNvPr id="15" name="グループ化 14"/>
        <xdr:cNvGrpSpPr/>
      </xdr:nvGrpSpPr>
      <xdr:grpSpPr>
        <a:xfrm>
          <a:off x="4095750" y="42557700"/>
          <a:ext cx="3050268" cy="5874319"/>
          <a:chOff x="4213678" y="43811371"/>
          <a:chExt cx="3097893" cy="5925119"/>
        </a:xfrm>
      </xdr:grpSpPr>
      <xdr:sp macro="" textlink="">
        <xdr:nvSpPr>
          <xdr:cNvPr id="16" name="正方形/長方形 15"/>
          <xdr:cNvSpPr/>
        </xdr:nvSpPr>
        <xdr:spPr bwMode="auto">
          <a:xfrm>
            <a:off x="4213678" y="43811371"/>
            <a:ext cx="3031218" cy="740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１百万円（令和２年度執行額）</a:t>
            </a:r>
            <a:endParaRPr kumimoji="1" lang="en-US" altLang="ja-JP" sz="1400">
              <a:solidFill>
                <a:sysClr val="windowText" lastClr="000000"/>
              </a:solidFill>
              <a:latin typeface="+mn-ea"/>
              <a:ea typeface="+mn-ea"/>
            </a:endParaRPr>
          </a:p>
        </xdr:txBody>
      </xdr:sp>
      <xdr:sp macro="" textlink="">
        <xdr:nvSpPr>
          <xdr:cNvPr id="18" name="大かっこ 17"/>
          <xdr:cNvSpPr/>
        </xdr:nvSpPr>
        <xdr:spPr bwMode="auto">
          <a:xfrm>
            <a:off x="4508197" y="44656375"/>
            <a:ext cx="2291345" cy="6768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xnSp macro="">
        <xdr:nvCxnSpPr>
          <xdr:cNvPr id="19" name="直線矢印コネクタ 18"/>
          <xdr:cNvCxnSpPr/>
        </xdr:nvCxnSpPr>
        <xdr:spPr bwMode="auto">
          <a:xfrm flipH="1">
            <a:off x="5624436" y="45339453"/>
            <a:ext cx="131" cy="44816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3"/>
          <xdr:cNvSpPr/>
        </xdr:nvSpPr>
        <xdr:spPr bwMode="auto">
          <a:xfrm>
            <a:off x="4261303" y="45946332"/>
            <a:ext cx="3036031" cy="7841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r>
              <a:rPr kumimoji="1" lang="en-US" altLang="ja-JP" sz="1400">
                <a:solidFill>
                  <a:sysClr val="windowText" lastClr="000000"/>
                </a:solidFill>
                <a:latin typeface="+mn-ea"/>
                <a:ea typeface="+mn-ea"/>
              </a:rPr>
              <a:t>12</a:t>
            </a:r>
            <a:r>
              <a:rPr kumimoji="1" lang="ja-JP" altLang="en-US" sz="1400">
                <a:solidFill>
                  <a:sysClr val="windowText" lastClr="000000"/>
                </a:solidFill>
                <a:latin typeface="+mn-ea"/>
                <a:ea typeface="+mn-ea"/>
              </a:rPr>
              <a:t>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21" name="大かっこ 20"/>
          <xdr:cNvSpPr/>
        </xdr:nvSpPr>
        <xdr:spPr bwMode="auto">
          <a:xfrm>
            <a:off x="4574872" y="46913800"/>
            <a:ext cx="2300751" cy="73432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xnSp macro="">
        <xdr:nvCxnSpPr>
          <xdr:cNvPr id="22" name="直線矢印コネクタ 21"/>
          <xdr:cNvCxnSpPr/>
        </xdr:nvCxnSpPr>
        <xdr:spPr bwMode="auto">
          <a:xfrm flipH="1">
            <a:off x="5633961" y="47654028"/>
            <a:ext cx="8076" cy="48938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bwMode="auto">
          <a:xfrm>
            <a:off x="4261303" y="48243218"/>
            <a:ext cx="3050268" cy="7486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24" name="大かっこ 23"/>
          <xdr:cNvSpPr/>
        </xdr:nvSpPr>
        <xdr:spPr bwMode="auto">
          <a:xfrm>
            <a:off x="4671181" y="49277361"/>
            <a:ext cx="2307867" cy="4591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休業補償特別援護金の申請</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8" activeCellId="1" sqref="G5:AX6 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656</v>
      </c>
      <c r="AK2" s="191"/>
      <c r="AL2" s="191"/>
      <c r="AM2" s="191"/>
      <c r="AN2" s="83" t="s">
        <v>324</v>
      </c>
      <c r="AO2" s="191">
        <v>20</v>
      </c>
      <c r="AP2" s="191"/>
      <c r="AQ2" s="191"/>
      <c r="AR2" s="84" t="s">
        <v>627</v>
      </c>
      <c r="AS2" s="192">
        <v>527</v>
      </c>
      <c r="AT2" s="192"/>
      <c r="AU2" s="192"/>
      <c r="AV2" s="83" t="str">
        <f>IF(AW2="","","-")</f>
        <v/>
      </c>
      <c r="AW2" s="382"/>
      <c r="AX2" s="382"/>
    </row>
    <row r="3" spans="1:50" ht="21" customHeight="1" thickBot="1" x14ac:dyDescent="0.2">
      <c r="A3" s="506" t="s">
        <v>620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628</v>
      </c>
      <c r="AK3" s="508"/>
      <c r="AL3" s="508"/>
      <c r="AM3" s="508"/>
      <c r="AN3" s="508"/>
      <c r="AO3" s="508"/>
      <c r="AP3" s="508"/>
      <c r="AQ3" s="508"/>
      <c r="AR3" s="508"/>
      <c r="AS3" s="508"/>
      <c r="AT3" s="508"/>
      <c r="AU3" s="508"/>
      <c r="AV3" s="508"/>
      <c r="AW3" s="508"/>
      <c r="AX3" s="24" t="s">
        <v>64</v>
      </c>
    </row>
    <row r="4" spans="1:50" ht="24.75" customHeight="1" x14ac:dyDescent="0.15">
      <c r="A4" s="709" t="s">
        <v>25</v>
      </c>
      <c r="B4" s="710"/>
      <c r="C4" s="710"/>
      <c r="D4" s="710"/>
      <c r="E4" s="710"/>
      <c r="F4" s="710"/>
      <c r="G4" s="685" t="s">
        <v>629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1" t="s">
        <v>632</v>
      </c>
      <c r="H5" s="542"/>
      <c r="I5" s="542"/>
      <c r="J5" s="542"/>
      <c r="K5" s="542"/>
      <c r="L5" s="542"/>
      <c r="M5" s="543" t="s">
        <v>65</v>
      </c>
      <c r="N5" s="544"/>
      <c r="O5" s="544"/>
      <c r="P5" s="544"/>
      <c r="Q5" s="544"/>
      <c r="R5" s="545"/>
      <c r="S5" s="546" t="s">
        <v>633</v>
      </c>
      <c r="T5" s="542"/>
      <c r="U5" s="542"/>
      <c r="V5" s="542"/>
      <c r="W5" s="542"/>
      <c r="X5" s="547"/>
      <c r="Y5" s="701" t="s">
        <v>3</v>
      </c>
      <c r="Z5" s="702"/>
      <c r="AA5" s="702"/>
      <c r="AB5" s="702"/>
      <c r="AC5" s="702"/>
      <c r="AD5" s="703"/>
      <c r="AE5" s="704" t="s">
        <v>634</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80" t="s">
        <v>307</v>
      </c>
      <c r="Z7" s="281"/>
      <c r="AA7" s="281"/>
      <c r="AB7" s="281"/>
      <c r="AC7" s="281"/>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7.75" customHeight="1" x14ac:dyDescent="0.15">
      <c r="A9" s="108" t="s">
        <v>23</v>
      </c>
      <c r="B9" s="109"/>
      <c r="C9" s="109"/>
      <c r="D9" s="109"/>
      <c r="E9" s="109"/>
      <c r="F9" s="109"/>
      <c r="G9" s="555" t="s">
        <v>637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7.75" customHeight="1" x14ac:dyDescent="0.15">
      <c r="A10" s="726" t="s">
        <v>29</v>
      </c>
      <c r="B10" s="727"/>
      <c r="C10" s="727"/>
      <c r="D10" s="727"/>
      <c r="E10" s="727"/>
      <c r="F10" s="727"/>
      <c r="G10" s="659" t="s">
        <v>680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2</v>
      </c>
      <c r="Q13" s="149"/>
      <c r="R13" s="149"/>
      <c r="S13" s="149"/>
      <c r="T13" s="149"/>
      <c r="U13" s="149"/>
      <c r="V13" s="150"/>
      <c r="W13" s="148">
        <v>2</v>
      </c>
      <c r="X13" s="149"/>
      <c r="Y13" s="149"/>
      <c r="Z13" s="149"/>
      <c r="AA13" s="149"/>
      <c r="AB13" s="149"/>
      <c r="AC13" s="150"/>
      <c r="AD13" s="148">
        <v>1</v>
      </c>
      <c r="AE13" s="149"/>
      <c r="AF13" s="149"/>
      <c r="AG13" s="149"/>
      <c r="AH13" s="149"/>
      <c r="AI13" s="149"/>
      <c r="AJ13" s="150"/>
      <c r="AK13" s="148">
        <v>1</v>
      </c>
      <c r="AL13" s="149"/>
      <c r="AM13" s="149"/>
      <c r="AN13" s="149"/>
      <c r="AO13" s="149"/>
      <c r="AP13" s="149"/>
      <c r="AQ13" s="150"/>
      <c r="AR13" s="145">
        <v>1</v>
      </c>
      <c r="AS13" s="146"/>
      <c r="AT13" s="146"/>
      <c r="AU13" s="146"/>
      <c r="AV13" s="146"/>
      <c r="AW13" s="146"/>
      <c r="AX13" s="379"/>
    </row>
    <row r="14" spans="1:50" ht="21" customHeight="1" x14ac:dyDescent="0.15">
      <c r="A14" s="105"/>
      <c r="B14" s="106"/>
      <c r="C14" s="106"/>
      <c r="D14" s="106"/>
      <c r="E14" s="106"/>
      <c r="F14" s="107"/>
      <c r="G14" s="731"/>
      <c r="H14" s="732"/>
      <c r="I14" s="558" t="s">
        <v>8</v>
      </c>
      <c r="J14" s="613"/>
      <c r="K14" s="613"/>
      <c r="L14" s="613"/>
      <c r="M14" s="613"/>
      <c r="N14" s="613"/>
      <c r="O14" s="614"/>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8" t="s">
        <v>50</v>
      </c>
      <c r="J15" s="559"/>
      <c r="K15" s="559"/>
      <c r="L15" s="559"/>
      <c r="M15" s="559"/>
      <c r="N15" s="559"/>
      <c r="O15" s="560"/>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657</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8" t="s">
        <v>51</v>
      </c>
      <c r="J16" s="559"/>
      <c r="K16" s="559"/>
      <c r="L16" s="559"/>
      <c r="M16" s="559"/>
      <c r="N16" s="559"/>
      <c r="O16" s="560"/>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8" t="s">
        <v>49</v>
      </c>
      <c r="J17" s="613"/>
      <c r="K17" s="613"/>
      <c r="L17" s="613"/>
      <c r="M17" s="613"/>
      <c r="N17" s="613"/>
      <c r="O17" s="614"/>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3"/>
      <c r="H18" s="734"/>
      <c r="I18" s="721" t="s">
        <v>20</v>
      </c>
      <c r="J18" s="722"/>
      <c r="K18" s="722"/>
      <c r="L18" s="722"/>
      <c r="M18" s="722"/>
      <c r="N18" s="722"/>
      <c r="O18" s="723"/>
      <c r="P18" s="154">
        <f>SUM(P13:V17)</f>
        <v>2</v>
      </c>
      <c r="Q18" s="155"/>
      <c r="R18" s="155"/>
      <c r="S18" s="155"/>
      <c r="T18" s="155"/>
      <c r="U18" s="155"/>
      <c r="V18" s="156"/>
      <c r="W18" s="154">
        <f>SUM(W13:AC17)</f>
        <v>2</v>
      </c>
      <c r="X18" s="155"/>
      <c r="Y18" s="155"/>
      <c r="Z18" s="155"/>
      <c r="AA18" s="155"/>
      <c r="AB18" s="155"/>
      <c r="AC18" s="156"/>
      <c r="AD18" s="154">
        <f>SUM(AD13:AJ17)</f>
        <v>1</v>
      </c>
      <c r="AE18" s="155"/>
      <c r="AF18" s="155"/>
      <c r="AG18" s="155"/>
      <c r="AH18" s="155"/>
      <c r="AI18" s="155"/>
      <c r="AJ18" s="156"/>
      <c r="AK18" s="154">
        <f>SUM(AK13:AQ17)</f>
        <v>1</v>
      </c>
      <c r="AL18" s="155"/>
      <c r="AM18" s="155"/>
      <c r="AN18" s="155"/>
      <c r="AO18" s="155"/>
      <c r="AP18" s="155"/>
      <c r="AQ18" s="156"/>
      <c r="AR18" s="154">
        <f>SUM(AR13:AX17)</f>
        <v>1</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1</v>
      </c>
      <c r="Q19" s="149"/>
      <c r="R19" s="149"/>
      <c r="S19" s="149"/>
      <c r="T19" s="149"/>
      <c r="U19" s="149"/>
      <c r="V19" s="150"/>
      <c r="W19" s="148">
        <v>1</v>
      </c>
      <c r="X19" s="149"/>
      <c r="Y19" s="149"/>
      <c r="Z19" s="149"/>
      <c r="AA19" s="149"/>
      <c r="AB19" s="149"/>
      <c r="AC19" s="150"/>
      <c r="AD19" s="148">
        <v>1</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0.5</v>
      </c>
      <c r="Q20" s="522"/>
      <c r="R20" s="522"/>
      <c r="S20" s="522"/>
      <c r="T20" s="522"/>
      <c r="U20" s="522"/>
      <c r="V20" s="522"/>
      <c r="W20" s="522">
        <f t="shared" ref="W20" si="0">IF(W18=0, "-", SUM(W19)/W18)</f>
        <v>0.5</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07" t="s">
        <v>274</v>
      </c>
      <c r="H21" s="908"/>
      <c r="I21" s="908"/>
      <c r="J21" s="908"/>
      <c r="K21" s="908"/>
      <c r="L21" s="908"/>
      <c r="M21" s="908"/>
      <c r="N21" s="908"/>
      <c r="O21" s="908"/>
      <c r="P21" s="522">
        <f>IF(P19=0, "-", SUM(P19)/SUM(P13,P14))</f>
        <v>0.5</v>
      </c>
      <c r="Q21" s="522"/>
      <c r="R21" s="522"/>
      <c r="S21" s="522"/>
      <c r="T21" s="522"/>
      <c r="U21" s="522"/>
      <c r="V21" s="522"/>
      <c r="W21" s="522">
        <f t="shared" ref="W21" si="2">IF(W19=0, "-", SUM(W19)/SUM(W13,W14))</f>
        <v>0.5</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v>
      </c>
      <c r="Q23" s="146"/>
      <c r="R23" s="146"/>
      <c r="S23" s="146"/>
      <c r="T23" s="146"/>
      <c r="U23" s="146"/>
      <c r="V23" s="147"/>
      <c r="W23" s="145">
        <v>1</v>
      </c>
      <c r="X23" s="146"/>
      <c r="Y23" s="146"/>
      <c r="Z23" s="146"/>
      <c r="AA23" s="146"/>
      <c r="AB23" s="146"/>
      <c r="AC23" s="147"/>
      <c r="AD23" s="134" t="s">
        <v>681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v>
      </c>
      <c r="Q29" s="149"/>
      <c r="R29" s="149"/>
      <c r="S29" s="149"/>
      <c r="T29" s="149"/>
      <c r="U29" s="149"/>
      <c r="V29" s="150"/>
      <c r="W29" s="196">
        <f>AR13</f>
        <v>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270</v>
      </c>
      <c r="B30" s="493"/>
      <c r="C30" s="493"/>
      <c r="D30" s="493"/>
      <c r="E30" s="493"/>
      <c r="F30" s="494"/>
      <c r="G30" s="634" t="s">
        <v>145</v>
      </c>
      <c r="H30" s="375"/>
      <c r="I30" s="375"/>
      <c r="J30" s="375"/>
      <c r="K30" s="375"/>
      <c r="L30" s="375"/>
      <c r="M30" s="375"/>
      <c r="N30" s="375"/>
      <c r="O30" s="562"/>
      <c r="P30" s="561" t="s">
        <v>58</v>
      </c>
      <c r="Q30" s="375"/>
      <c r="R30" s="375"/>
      <c r="S30" s="375"/>
      <c r="T30" s="375"/>
      <c r="U30" s="375"/>
      <c r="V30" s="375"/>
      <c r="W30" s="375"/>
      <c r="X30" s="562"/>
      <c r="Y30" s="448"/>
      <c r="Z30" s="449"/>
      <c r="AA30" s="450"/>
      <c r="AB30" s="370" t="s">
        <v>11</v>
      </c>
      <c r="AC30" s="371"/>
      <c r="AD30" s="372"/>
      <c r="AE30" s="370" t="s">
        <v>308</v>
      </c>
      <c r="AF30" s="371"/>
      <c r="AG30" s="371"/>
      <c r="AH30" s="372"/>
      <c r="AI30" s="373" t="s">
        <v>330</v>
      </c>
      <c r="AJ30" s="373"/>
      <c r="AK30" s="373"/>
      <c r="AL30" s="370"/>
      <c r="AM30" s="373" t="s">
        <v>427</v>
      </c>
      <c r="AN30" s="373"/>
      <c r="AO30" s="373"/>
      <c r="AP30" s="370"/>
      <c r="AQ30" s="625" t="s">
        <v>184</v>
      </c>
      <c r="AR30" s="626"/>
      <c r="AS30" s="626"/>
      <c r="AT30" s="627"/>
      <c r="AU30" s="375" t="s">
        <v>133</v>
      </c>
      <c r="AV30" s="375"/>
      <c r="AW30" s="375"/>
      <c r="AX30" s="376"/>
    </row>
    <row r="31" spans="1:50" ht="18.75" customHeight="1" x14ac:dyDescent="0.15">
      <c r="A31" s="495"/>
      <c r="B31" s="496"/>
      <c r="C31" s="496"/>
      <c r="D31" s="496"/>
      <c r="E31" s="496"/>
      <c r="F31" s="497"/>
      <c r="G31" s="550"/>
      <c r="H31" s="363"/>
      <c r="I31" s="363"/>
      <c r="J31" s="363"/>
      <c r="K31" s="363"/>
      <c r="L31" s="363"/>
      <c r="M31" s="363"/>
      <c r="N31" s="363"/>
      <c r="O31" s="551"/>
      <c r="P31" s="563"/>
      <c r="Q31" s="363"/>
      <c r="R31" s="363"/>
      <c r="S31" s="363"/>
      <c r="T31" s="363"/>
      <c r="U31" s="363"/>
      <c r="V31" s="363"/>
      <c r="W31" s="363"/>
      <c r="X31" s="551"/>
      <c r="Y31" s="451"/>
      <c r="Z31" s="452"/>
      <c r="AA31" s="453"/>
      <c r="AB31" s="320"/>
      <c r="AC31" s="321"/>
      <c r="AD31" s="322"/>
      <c r="AE31" s="320"/>
      <c r="AF31" s="321"/>
      <c r="AG31" s="321"/>
      <c r="AH31" s="322"/>
      <c r="AI31" s="374"/>
      <c r="AJ31" s="374"/>
      <c r="AK31" s="374"/>
      <c r="AL31" s="320"/>
      <c r="AM31" s="374"/>
      <c r="AN31" s="374"/>
      <c r="AO31" s="374"/>
      <c r="AP31" s="320"/>
      <c r="AQ31" s="216" t="s">
        <v>638</v>
      </c>
      <c r="AR31" s="163"/>
      <c r="AS31" s="164" t="s">
        <v>185</v>
      </c>
      <c r="AT31" s="187"/>
      <c r="AU31" s="256">
        <v>3</v>
      </c>
      <c r="AV31" s="256"/>
      <c r="AW31" s="363" t="s">
        <v>175</v>
      </c>
      <c r="AX31" s="364"/>
    </row>
    <row r="32" spans="1:50" ht="32.25" customHeight="1" x14ac:dyDescent="0.15">
      <c r="A32" s="498"/>
      <c r="B32" s="496"/>
      <c r="C32" s="496"/>
      <c r="D32" s="496"/>
      <c r="E32" s="496"/>
      <c r="F32" s="497"/>
      <c r="G32" s="523" t="s">
        <v>678</v>
      </c>
      <c r="H32" s="524"/>
      <c r="I32" s="524"/>
      <c r="J32" s="524"/>
      <c r="K32" s="524"/>
      <c r="L32" s="524"/>
      <c r="M32" s="524"/>
      <c r="N32" s="524"/>
      <c r="O32" s="525"/>
      <c r="P32" s="176" t="s">
        <v>640</v>
      </c>
      <c r="Q32" s="176"/>
      <c r="R32" s="176"/>
      <c r="S32" s="176"/>
      <c r="T32" s="176"/>
      <c r="U32" s="176"/>
      <c r="V32" s="176"/>
      <c r="W32" s="176"/>
      <c r="X32" s="218"/>
      <c r="Y32" s="327" t="s">
        <v>12</v>
      </c>
      <c r="Z32" s="532"/>
      <c r="AA32" s="533"/>
      <c r="AB32" s="534" t="s">
        <v>289</v>
      </c>
      <c r="AC32" s="534"/>
      <c r="AD32" s="534"/>
      <c r="AE32" s="351">
        <v>89.1</v>
      </c>
      <c r="AF32" s="352"/>
      <c r="AG32" s="352"/>
      <c r="AH32" s="352"/>
      <c r="AI32" s="351">
        <v>97.7</v>
      </c>
      <c r="AJ32" s="352"/>
      <c r="AK32" s="352"/>
      <c r="AL32" s="352"/>
      <c r="AM32" s="351">
        <v>96.6</v>
      </c>
      <c r="AN32" s="352"/>
      <c r="AO32" s="352"/>
      <c r="AP32" s="352"/>
      <c r="AQ32" s="151" t="s">
        <v>638</v>
      </c>
      <c r="AR32" s="152"/>
      <c r="AS32" s="152"/>
      <c r="AT32" s="153"/>
      <c r="AU32" s="352" t="s">
        <v>638</v>
      </c>
      <c r="AV32" s="352"/>
      <c r="AW32" s="352"/>
      <c r="AX32" s="353"/>
    </row>
    <row r="33" spans="1:51" ht="32.25"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289</v>
      </c>
      <c r="AC33" s="505"/>
      <c r="AD33" s="505"/>
      <c r="AE33" s="351">
        <v>80</v>
      </c>
      <c r="AF33" s="352"/>
      <c r="AG33" s="352"/>
      <c r="AH33" s="352"/>
      <c r="AI33" s="351">
        <v>85</v>
      </c>
      <c r="AJ33" s="352"/>
      <c r="AK33" s="352"/>
      <c r="AL33" s="352"/>
      <c r="AM33" s="351">
        <v>85</v>
      </c>
      <c r="AN33" s="352"/>
      <c r="AO33" s="352"/>
      <c r="AP33" s="352"/>
      <c r="AQ33" s="151" t="s">
        <v>638</v>
      </c>
      <c r="AR33" s="152"/>
      <c r="AS33" s="152"/>
      <c r="AT33" s="153"/>
      <c r="AU33" s="352">
        <v>85</v>
      </c>
      <c r="AV33" s="352"/>
      <c r="AW33" s="352"/>
      <c r="AX33" s="353"/>
    </row>
    <row r="34" spans="1:51" ht="32.25"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51">
        <v>111.4</v>
      </c>
      <c r="AF34" s="352"/>
      <c r="AG34" s="352"/>
      <c r="AH34" s="352"/>
      <c r="AI34" s="351">
        <v>114.9</v>
      </c>
      <c r="AJ34" s="352"/>
      <c r="AK34" s="352"/>
      <c r="AL34" s="352"/>
      <c r="AM34" s="351">
        <v>113.6</v>
      </c>
      <c r="AN34" s="352"/>
      <c r="AO34" s="352"/>
      <c r="AP34" s="352"/>
      <c r="AQ34" s="151" t="s">
        <v>638</v>
      </c>
      <c r="AR34" s="152"/>
      <c r="AS34" s="152"/>
      <c r="AT34" s="153"/>
      <c r="AU34" s="352" t="s">
        <v>638</v>
      </c>
      <c r="AV34" s="352"/>
      <c r="AW34" s="352"/>
      <c r="AX34" s="353"/>
    </row>
    <row r="35" spans="1:51" ht="23.25" customHeight="1" x14ac:dyDescent="0.15">
      <c r="A35" s="880" t="s">
        <v>298</v>
      </c>
      <c r="B35" s="881"/>
      <c r="C35" s="881"/>
      <c r="D35" s="881"/>
      <c r="E35" s="881"/>
      <c r="F35" s="882"/>
      <c r="G35" s="886" t="s">
        <v>641</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8" t="s">
        <v>270</v>
      </c>
      <c r="B37" s="629"/>
      <c r="C37" s="629"/>
      <c r="D37" s="629"/>
      <c r="E37" s="629"/>
      <c r="F37" s="630"/>
      <c r="G37" s="548" t="s">
        <v>145</v>
      </c>
      <c r="H37" s="365"/>
      <c r="I37" s="365"/>
      <c r="J37" s="365"/>
      <c r="K37" s="365"/>
      <c r="L37" s="365"/>
      <c r="M37" s="365"/>
      <c r="N37" s="365"/>
      <c r="O37" s="549"/>
      <c r="P37" s="615" t="s">
        <v>58</v>
      </c>
      <c r="Q37" s="365"/>
      <c r="R37" s="365"/>
      <c r="S37" s="365"/>
      <c r="T37" s="365"/>
      <c r="U37" s="365"/>
      <c r="V37" s="365"/>
      <c r="W37" s="365"/>
      <c r="X37" s="549"/>
      <c r="Y37" s="616"/>
      <c r="Z37" s="617"/>
      <c r="AA37" s="618"/>
      <c r="AB37" s="619" t="s">
        <v>11</v>
      </c>
      <c r="AC37" s="620"/>
      <c r="AD37" s="621"/>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5"/>
      <c r="B38" s="496"/>
      <c r="C38" s="496"/>
      <c r="D38" s="496"/>
      <c r="E38" s="496"/>
      <c r="F38" s="497"/>
      <c r="G38" s="550"/>
      <c r="H38" s="363"/>
      <c r="I38" s="363"/>
      <c r="J38" s="363"/>
      <c r="K38" s="363"/>
      <c r="L38" s="363"/>
      <c r="M38" s="363"/>
      <c r="N38" s="363"/>
      <c r="O38" s="551"/>
      <c r="P38" s="563"/>
      <c r="Q38" s="363"/>
      <c r="R38" s="363"/>
      <c r="S38" s="363"/>
      <c r="T38" s="363"/>
      <c r="U38" s="363"/>
      <c r="V38" s="363"/>
      <c r="W38" s="363"/>
      <c r="X38" s="551"/>
      <c r="Y38" s="451"/>
      <c r="Z38" s="452"/>
      <c r="AA38" s="453"/>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6"/>
      <c r="Q39" s="176"/>
      <c r="R39" s="176"/>
      <c r="S39" s="176"/>
      <c r="T39" s="176"/>
      <c r="U39" s="176"/>
      <c r="V39" s="176"/>
      <c r="W39" s="176"/>
      <c r="X39" s="218"/>
      <c r="Y39" s="327" t="s">
        <v>12</v>
      </c>
      <c r="Z39" s="532"/>
      <c r="AA39" s="533"/>
      <c r="AB39" s="534"/>
      <c r="AC39" s="534"/>
      <c r="AD39" s="534"/>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c r="AC40" s="505"/>
      <c r="AD40" s="505"/>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1"/>
      <c r="B41" s="632"/>
      <c r="C41" s="632"/>
      <c r="D41" s="632"/>
      <c r="E41" s="632"/>
      <c r="F41" s="633"/>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0" t="s">
        <v>298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8" t="s">
        <v>270</v>
      </c>
      <c r="B44" s="629"/>
      <c r="C44" s="629"/>
      <c r="D44" s="629"/>
      <c r="E44" s="629"/>
      <c r="F44" s="630"/>
      <c r="G44" s="548" t="s">
        <v>145</v>
      </c>
      <c r="H44" s="365"/>
      <c r="I44" s="365"/>
      <c r="J44" s="365"/>
      <c r="K44" s="365"/>
      <c r="L44" s="365"/>
      <c r="M44" s="365"/>
      <c r="N44" s="365"/>
      <c r="O44" s="549"/>
      <c r="P44" s="615" t="s">
        <v>58</v>
      </c>
      <c r="Q44" s="365"/>
      <c r="R44" s="365"/>
      <c r="S44" s="365"/>
      <c r="T44" s="365"/>
      <c r="U44" s="365"/>
      <c r="V44" s="365"/>
      <c r="W44" s="365"/>
      <c r="X44" s="549"/>
      <c r="Y44" s="616"/>
      <c r="Z44" s="617"/>
      <c r="AA44" s="618"/>
      <c r="AB44" s="619" t="s">
        <v>11</v>
      </c>
      <c r="AC44" s="620"/>
      <c r="AD44" s="621"/>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5"/>
      <c r="B45" s="496"/>
      <c r="C45" s="496"/>
      <c r="D45" s="496"/>
      <c r="E45" s="496"/>
      <c r="F45" s="497"/>
      <c r="G45" s="550"/>
      <c r="H45" s="363"/>
      <c r="I45" s="363"/>
      <c r="J45" s="363"/>
      <c r="K45" s="363"/>
      <c r="L45" s="363"/>
      <c r="M45" s="363"/>
      <c r="N45" s="363"/>
      <c r="O45" s="551"/>
      <c r="P45" s="563"/>
      <c r="Q45" s="363"/>
      <c r="R45" s="363"/>
      <c r="S45" s="363"/>
      <c r="T45" s="363"/>
      <c r="U45" s="363"/>
      <c r="V45" s="363"/>
      <c r="W45" s="363"/>
      <c r="X45" s="551"/>
      <c r="Y45" s="451"/>
      <c r="Z45" s="452"/>
      <c r="AA45" s="453"/>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7" t="s">
        <v>12</v>
      </c>
      <c r="Z46" s="532"/>
      <c r="AA46" s="533"/>
      <c r="AB46" s="534"/>
      <c r="AC46" s="534"/>
      <c r="AD46" s="534"/>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1"/>
      <c r="B48" s="632"/>
      <c r="C48" s="632"/>
      <c r="D48" s="632"/>
      <c r="E48" s="632"/>
      <c r="F48" s="633"/>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0" t="s">
        <v>298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5" t="s">
        <v>270</v>
      </c>
      <c r="B51" s="496"/>
      <c r="C51" s="496"/>
      <c r="D51" s="496"/>
      <c r="E51" s="496"/>
      <c r="F51" s="497"/>
      <c r="G51" s="548" t="s">
        <v>145</v>
      </c>
      <c r="H51" s="365"/>
      <c r="I51" s="365"/>
      <c r="J51" s="365"/>
      <c r="K51" s="365"/>
      <c r="L51" s="365"/>
      <c r="M51" s="365"/>
      <c r="N51" s="365"/>
      <c r="O51" s="549"/>
      <c r="P51" s="615" t="s">
        <v>58</v>
      </c>
      <c r="Q51" s="365"/>
      <c r="R51" s="365"/>
      <c r="S51" s="365"/>
      <c r="T51" s="365"/>
      <c r="U51" s="365"/>
      <c r="V51" s="365"/>
      <c r="W51" s="365"/>
      <c r="X51" s="549"/>
      <c r="Y51" s="616"/>
      <c r="Z51" s="617"/>
      <c r="AA51" s="618"/>
      <c r="AB51" s="619" t="s">
        <v>11</v>
      </c>
      <c r="AC51" s="620"/>
      <c r="AD51" s="621"/>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5"/>
      <c r="B52" s="496"/>
      <c r="C52" s="496"/>
      <c r="D52" s="496"/>
      <c r="E52" s="496"/>
      <c r="F52" s="497"/>
      <c r="G52" s="550"/>
      <c r="H52" s="363"/>
      <c r="I52" s="363"/>
      <c r="J52" s="363"/>
      <c r="K52" s="363"/>
      <c r="L52" s="363"/>
      <c r="M52" s="363"/>
      <c r="N52" s="363"/>
      <c r="O52" s="551"/>
      <c r="P52" s="563"/>
      <c r="Q52" s="363"/>
      <c r="R52" s="363"/>
      <c r="S52" s="363"/>
      <c r="T52" s="363"/>
      <c r="U52" s="363"/>
      <c r="V52" s="363"/>
      <c r="W52" s="363"/>
      <c r="X52" s="551"/>
      <c r="Y52" s="451"/>
      <c r="Z52" s="452"/>
      <c r="AA52" s="453"/>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7" t="s">
        <v>12</v>
      </c>
      <c r="Z53" s="532"/>
      <c r="AA53" s="533"/>
      <c r="AB53" s="534"/>
      <c r="AC53" s="534"/>
      <c r="AD53" s="534"/>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1"/>
      <c r="B55" s="632"/>
      <c r="C55" s="632"/>
      <c r="D55" s="632"/>
      <c r="E55" s="632"/>
      <c r="F55" s="633"/>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0" t="s">
        <v>298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5" t="s">
        <v>270</v>
      </c>
      <c r="B58" s="496"/>
      <c r="C58" s="496"/>
      <c r="D58" s="496"/>
      <c r="E58" s="496"/>
      <c r="F58" s="497"/>
      <c r="G58" s="548" t="s">
        <v>145</v>
      </c>
      <c r="H58" s="365"/>
      <c r="I58" s="365"/>
      <c r="J58" s="365"/>
      <c r="K58" s="365"/>
      <c r="L58" s="365"/>
      <c r="M58" s="365"/>
      <c r="N58" s="365"/>
      <c r="O58" s="549"/>
      <c r="P58" s="615" t="s">
        <v>58</v>
      </c>
      <c r="Q58" s="365"/>
      <c r="R58" s="365"/>
      <c r="S58" s="365"/>
      <c r="T58" s="365"/>
      <c r="U58" s="365"/>
      <c r="V58" s="365"/>
      <c r="W58" s="365"/>
      <c r="X58" s="549"/>
      <c r="Y58" s="616"/>
      <c r="Z58" s="617"/>
      <c r="AA58" s="618"/>
      <c r="AB58" s="619" t="s">
        <v>11</v>
      </c>
      <c r="AC58" s="620"/>
      <c r="AD58" s="621"/>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5"/>
      <c r="B59" s="496"/>
      <c r="C59" s="496"/>
      <c r="D59" s="496"/>
      <c r="E59" s="496"/>
      <c r="F59" s="497"/>
      <c r="G59" s="550"/>
      <c r="H59" s="363"/>
      <c r="I59" s="363"/>
      <c r="J59" s="363"/>
      <c r="K59" s="363"/>
      <c r="L59" s="363"/>
      <c r="M59" s="363"/>
      <c r="N59" s="363"/>
      <c r="O59" s="551"/>
      <c r="P59" s="563"/>
      <c r="Q59" s="363"/>
      <c r="R59" s="363"/>
      <c r="S59" s="363"/>
      <c r="T59" s="363"/>
      <c r="U59" s="363"/>
      <c r="V59" s="363"/>
      <c r="W59" s="363"/>
      <c r="X59" s="551"/>
      <c r="Y59" s="451"/>
      <c r="Z59" s="452"/>
      <c r="AA59" s="453"/>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7" t="s">
        <v>12</v>
      </c>
      <c r="Z60" s="532"/>
      <c r="AA60" s="533"/>
      <c r="AB60" s="534"/>
      <c r="AC60" s="534"/>
      <c r="AD60" s="534"/>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0" t="s">
        <v>298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3" t="s">
        <v>308</v>
      </c>
      <c r="AF65" s="323"/>
      <c r="AG65" s="323"/>
      <c r="AH65" s="323"/>
      <c r="AI65" s="323" t="s">
        <v>330</v>
      </c>
      <c r="AJ65" s="323"/>
      <c r="AK65" s="323"/>
      <c r="AL65" s="323"/>
      <c r="AM65" s="323" t="s">
        <v>427</v>
      </c>
      <c r="AN65" s="323"/>
      <c r="AO65" s="323"/>
      <c r="AP65" s="323"/>
      <c r="AQ65" s="200" t="s">
        <v>184</v>
      </c>
      <c r="AR65" s="184"/>
      <c r="AS65" s="184"/>
      <c r="AT65" s="185"/>
      <c r="AU65" s="959" t="s">
        <v>133</v>
      </c>
      <c r="AV65" s="959"/>
      <c r="AW65" s="959"/>
      <c r="AX65" s="960"/>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6"/>
      <c r="AR66" s="163"/>
      <c r="AS66" s="164" t="s">
        <v>185</v>
      </c>
      <c r="AT66" s="187"/>
      <c r="AU66" s="256"/>
      <c r="AV66" s="256"/>
      <c r="AW66" s="847" t="s">
        <v>269</v>
      </c>
      <c r="AX66" s="961"/>
      <c r="AY66">
        <f>$AY$65</f>
        <v>0</v>
      </c>
    </row>
    <row r="67" spans="1:51" ht="23.25" hidden="1" customHeight="1" x14ac:dyDescent="0.15">
      <c r="A67" s="833"/>
      <c r="B67" s="834"/>
      <c r="C67" s="834"/>
      <c r="D67" s="834"/>
      <c r="E67" s="834"/>
      <c r="F67" s="835"/>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288</v>
      </c>
      <c r="AC67" s="934"/>
      <c r="AD67" s="934"/>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288</v>
      </c>
      <c r="AC68" s="957"/>
      <c r="AD68" s="957"/>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289</v>
      </c>
      <c r="AC69" s="958"/>
      <c r="AD69" s="958"/>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275</v>
      </c>
      <c r="B70" s="834"/>
      <c r="C70" s="834"/>
      <c r="D70" s="834"/>
      <c r="E70" s="834"/>
      <c r="F70" s="835"/>
      <c r="G70" s="922" t="s">
        <v>187</v>
      </c>
      <c r="H70" s="923"/>
      <c r="I70" s="923"/>
      <c r="J70" s="923"/>
      <c r="K70" s="923"/>
      <c r="L70" s="923"/>
      <c r="M70" s="923"/>
      <c r="N70" s="923"/>
      <c r="O70" s="923"/>
      <c r="P70" s="923"/>
      <c r="Q70" s="923"/>
      <c r="R70" s="923"/>
      <c r="S70" s="923"/>
      <c r="T70" s="923"/>
      <c r="U70" s="923"/>
      <c r="V70" s="923"/>
      <c r="W70" s="926" t="s">
        <v>287</v>
      </c>
      <c r="X70" s="927"/>
      <c r="Y70" s="932" t="s">
        <v>12</v>
      </c>
      <c r="Z70" s="932"/>
      <c r="AA70" s="933"/>
      <c r="AB70" s="934" t="s">
        <v>288</v>
      </c>
      <c r="AC70" s="934"/>
      <c r="AD70" s="934"/>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288</v>
      </c>
      <c r="AC71" s="957"/>
      <c r="AD71" s="957"/>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289</v>
      </c>
      <c r="AC72" s="958"/>
      <c r="AD72" s="958"/>
      <c r="AE72" s="359"/>
      <c r="AF72" s="360"/>
      <c r="AG72" s="360"/>
      <c r="AH72" s="360"/>
      <c r="AI72" s="359"/>
      <c r="AJ72" s="360"/>
      <c r="AK72" s="360"/>
      <c r="AL72" s="360"/>
      <c r="AM72" s="359"/>
      <c r="AN72" s="360"/>
      <c r="AO72" s="360"/>
      <c r="AP72" s="921"/>
      <c r="AQ72" s="351"/>
      <c r="AR72" s="352"/>
      <c r="AS72" s="352"/>
      <c r="AT72" s="798"/>
      <c r="AU72" s="352"/>
      <c r="AV72" s="352"/>
      <c r="AW72" s="352"/>
      <c r="AX72" s="353"/>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5" t="s">
        <v>301</v>
      </c>
      <c r="B78" s="896"/>
      <c r="C78" s="896"/>
      <c r="D78" s="896"/>
      <c r="E78" s="893" t="s">
        <v>249</v>
      </c>
      <c r="F78" s="894"/>
      <c r="G78" s="45" t="s">
        <v>187</v>
      </c>
      <c r="H78" s="776"/>
      <c r="I78" s="230"/>
      <c r="J78" s="230"/>
      <c r="K78" s="230"/>
      <c r="L78" s="230"/>
      <c r="M78" s="230"/>
      <c r="N78" s="230"/>
      <c r="O78" s="777"/>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2"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3"/>
      <c r="B81" s="831"/>
      <c r="C81" s="535"/>
      <c r="D81" s="535"/>
      <c r="E81" s="535"/>
      <c r="F81" s="536"/>
      <c r="G81" s="363"/>
      <c r="H81" s="363"/>
      <c r="I81" s="363"/>
      <c r="J81" s="363"/>
      <c r="K81" s="363"/>
      <c r="L81" s="363"/>
      <c r="M81" s="363"/>
      <c r="N81" s="363"/>
      <c r="O81" s="363"/>
      <c r="P81" s="363"/>
      <c r="Q81" s="363"/>
      <c r="R81" s="363"/>
      <c r="S81" s="363"/>
      <c r="T81" s="363"/>
      <c r="U81" s="363"/>
      <c r="V81" s="363"/>
      <c r="W81" s="363"/>
      <c r="X81" s="363"/>
      <c r="Y81" s="363"/>
      <c r="Z81" s="363"/>
      <c r="AA81" s="551"/>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3"/>
      <c r="B82" s="831"/>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1"/>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2"/>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8"/>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1" t="s">
        <v>11</v>
      </c>
      <c r="AC85" s="442"/>
      <c r="AD85" s="443"/>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3"/>
      <c r="B86" s="535"/>
      <c r="C86" s="535"/>
      <c r="D86" s="535"/>
      <c r="E86" s="535"/>
      <c r="F86" s="536"/>
      <c r="G86" s="550"/>
      <c r="H86" s="363"/>
      <c r="I86" s="363"/>
      <c r="J86" s="363"/>
      <c r="K86" s="363"/>
      <c r="L86" s="363"/>
      <c r="M86" s="363"/>
      <c r="N86" s="363"/>
      <c r="O86" s="551"/>
      <c r="P86" s="563"/>
      <c r="Q86" s="363"/>
      <c r="R86" s="363"/>
      <c r="S86" s="363"/>
      <c r="T86" s="363"/>
      <c r="U86" s="363"/>
      <c r="V86" s="363"/>
      <c r="W86" s="363"/>
      <c r="X86" s="551"/>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3"/>
      <c r="R87" s="783"/>
      <c r="S87" s="783"/>
      <c r="T87" s="783"/>
      <c r="U87" s="783"/>
      <c r="V87" s="783"/>
      <c r="W87" s="783"/>
      <c r="X87" s="784"/>
      <c r="Y87" s="739" t="s">
        <v>61</v>
      </c>
      <c r="Z87" s="740"/>
      <c r="AA87" s="741"/>
      <c r="AB87" s="534"/>
      <c r="AC87" s="534"/>
      <c r="AD87" s="534"/>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85"/>
      <c r="Q88" s="785"/>
      <c r="R88" s="785"/>
      <c r="S88" s="785"/>
      <c r="T88" s="785"/>
      <c r="U88" s="785"/>
      <c r="V88" s="785"/>
      <c r="W88" s="785"/>
      <c r="X88" s="786"/>
      <c r="Y88" s="716" t="s">
        <v>53</v>
      </c>
      <c r="Z88" s="717"/>
      <c r="AA88" s="718"/>
      <c r="AB88" s="505"/>
      <c r="AC88" s="505"/>
      <c r="AD88" s="505"/>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87"/>
      <c r="Y89" s="716" t="s">
        <v>13</v>
      </c>
      <c r="Z89" s="717"/>
      <c r="AA89" s="718"/>
      <c r="AB89" s="444" t="s">
        <v>14</v>
      </c>
      <c r="AC89" s="444"/>
      <c r="AD89" s="444"/>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1" t="s">
        <v>11</v>
      </c>
      <c r="AC90" s="442"/>
      <c r="AD90" s="443"/>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3"/>
      <c r="B91" s="535"/>
      <c r="C91" s="535"/>
      <c r="D91" s="535"/>
      <c r="E91" s="535"/>
      <c r="F91" s="536"/>
      <c r="G91" s="550"/>
      <c r="H91" s="363"/>
      <c r="I91" s="363"/>
      <c r="J91" s="363"/>
      <c r="K91" s="363"/>
      <c r="L91" s="363"/>
      <c r="M91" s="363"/>
      <c r="N91" s="363"/>
      <c r="O91" s="551"/>
      <c r="P91" s="563"/>
      <c r="Q91" s="363"/>
      <c r="R91" s="363"/>
      <c r="S91" s="363"/>
      <c r="T91" s="363"/>
      <c r="U91" s="363"/>
      <c r="V91" s="363"/>
      <c r="W91" s="363"/>
      <c r="X91" s="551"/>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3"/>
      <c r="R92" s="783"/>
      <c r="S92" s="783"/>
      <c r="T92" s="783"/>
      <c r="U92" s="783"/>
      <c r="V92" s="783"/>
      <c r="W92" s="783"/>
      <c r="X92" s="784"/>
      <c r="Y92" s="739" t="s">
        <v>61</v>
      </c>
      <c r="Z92" s="740"/>
      <c r="AA92" s="741"/>
      <c r="AB92" s="534"/>
      <c r="AC92" s="534"/>
      <c r="AD92" s="534"/>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85"/>
      <c r="Q93" s="785"/>
      <c r="R93" s="785"/>
      <c r="S93" s="785"/>
      <c r="T93" s="785"/>
      <c r="U93" s="785"/>
      <c r="V93" s="785"/>
      <c r="W93" s="785"/>
      <c r="X93" s="786"/>
      <c r="Y93" s="716" t="s">
        <v>53</v>
      </c>
      <c r="Z93" s="717"/>
      <c r="AA93" s="718"/>
      <c r="AB93" s="505"/>
      <c r="AC93" s="505"/>
      <c r="AD93" s="505"/>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87"/>
      <c r="Y94" s="716" t="s">
        <v>13</v>
      </c>
      <c r="Z94" s="717"/>
      <c r="AA94" s="718"/>
      <c r="AB94" s="444" t="s">
        <v>14</v>
      </c>
      <c r="AC94" s="444"/>
      <c r="AD94" s="444"/>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3"/>
      <c r="B95" s="535" t="s">
        <v>144</v>
      </c>
      <c r="C95" s="535"/>
      <c r="D95" s="535"/>
      <c r="E95" s="535"/>
      <c r="F95" s="536"/>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1" t="s">
        <v>11</v>
      </c>
      <c r="AC95" s="442"/>
      <c r="AD95" s="443"/>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3"/>
      <c r="I96" s="363"/>
      <c r="J96" s="363"/>
      <c r="K96" s="363"/>
      <c r="L96" s="363"/>
      <c r="M96" s="363"/>
      <c r="N96" s="363"/>
      <c r="O96" s="551"/>
      <c r="P96" s="563"/>
      <c r="Q96" s="363"/>
      <c r="R96" s="363"/>
      <c r="S96" s="363"/>
      <c r="T96" s="363"/>
      <c r="U96" s="363"/>
      <c r="V96" s="363"/>
      <c r="W96" s="363"/>
      <c r="X96" s="551"/>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51"/>
      <c r="AF98" s="352"/>
      <c r="AG98" s="352"/>
      <c r="AH98" s="798"/>
      <c r="AI98" s="351"/>
      <c r="AJ98" s="352"/>
      <c r="AK98" s="352"/>
      <c r="AL98" s="798"/>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4"/>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3" t="s">
        <v>13</v>
      </c>
      <c r="Z99" s="464"/>
      <c r="AA99" s="465"/>
      <c r="AB99" s="445" t="s">
        <v>14</v>
      </c>
      <c r="AC99" s="446"/>
      <c r="AD99" s="447"/>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8"/>
      <c r="Z100" s="449"/>
      <c r="AA100" s="450"/>
      <c r="AB100" s="839" t="s">
        <v>11</v>
      </c>
      <c r="AC100" s="839"/>
      <c r="AD100" s="839"/>
      <c r="AE100" s="805" t="s">
        <v>308</v>
      </c>
      <c r="AF100" s="806"/>
      <c r="AG100" s="806"/>
      <c r="AH100" s="807"/>
      <c r="AI100" s="805" t="s">
        <v>330</v>
      </c>
      <c r="AJ100" s="806"/>
      <c r="AK100" s="806"/>
      <c r="AL100" s="807"/>
      <c r="AM100" s="805" t="s">
        <v>427</v>
      </c>
      <c r="AN100" s="806"/>
      <c r="AO100" s="806"/>
      <c r="AP100" s="807"/>
      <c r="AQ100" s="909" t="s">
        <v>335</v>
      </c>
      <c r="AR100" s="910"/>
      <c r="AS100" s="910"/>
      <c r="AT100" s="911"/>
      <c r="AU100" s="909" t="s">
        <v>459</v>
      </c>
      <c r="AV100" s="910"/>
      <c r="AW100" s="910"/>
      <c r="AX100" s="912"/>
    </row>
    <row r="101" spans="1:60" ht="23.25" customHeight="1" x14ac:dyDescent="0.15">
      <c r="A101" s="474"/>
      <c r="B101" s="475"/>
      <c r="C101" s="475"/>
      <c r="D101" s="475"/>
      <c r="E101" s="475"/>
      <c r="F101" s="476"/>
      <c r="G101" s="176" t="s">
        <v>642</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4" t="s">
        <v>643</v>
      </c>
      <c r="AC101" s="534"/>
      <c r="AD101" s="534"/>
      <c r="AE101" s="346">
        <v>55</v>
      </c>
      <c r="AF101" s="346"/>
      <c r="AG101" s="346"/>
      <c r="AH101" s="346"/>
      <c r="AI101" s="346">
        <v>43</v>
      </c>
      <c r="AJ101" s="346"/>
      <c r="AK101" s="346"/>
      <c r="AL101" s="346"/>
      <c r="AM101" s="346">
        <v>59</v>
      </c>
      <c r="AN101" s="346"/>
      <c r="AO101" s="346"/>
      <c r="AP101" s="346"/>
      <c r="AQ101" s="346" t="s">
        <v>657</v>
      </c>
      <c r="AR101" s="346"/>
      <c r="AS101" s="346"/>
      <c r="AT101" s="346"/>
      <c r="AU101" s="351"/>
      <c r="AV101" s="352"/>
      <c r="AW101" s="352"/>
      <c r="AX101" s="353"/>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8"/>
      <c r="AA102" s="329"/>
      <c r="AB102" s="534" t="s">
        <v>643</v>
      </c>
      <c r="AC102" s="534"/>
      <c r="AD102" s="534"/>
      <c r="AE102" s="346">
        <v>77</v>
      </c>
      <c r="AF102" s="346"/>
      <c r="AG102" s="346"/>
      <c r="AH102" s="346"/>
      <c r="AI102" s="346">
        <v>58</v>
      </c>
      <c r="AJ102" s="346"/>
      <c r="AK102" s="346"/>
      <c r="AL102" s="346"/>
      <c r="AM102" s="346">
        <v>55</v>
      </c>
      <c r="AN102" s="346"/>
      <c r="AO102" s="346"/>
      <c r="AP102" s="346"/>
      <c r="AQ102" s="346">
        <v>43</v>
      </c>
      <c r="AR102" s="346"/>
      <c r="AS102" s="346"/>
      <c r="AT102" s="346"/>
      <c r="AU102" s="359">
        <v>59</v>
      </c>
      <c r="AV102" s="360"/>
      <c r="AW102" s="360"/>
      <c r="AX102" s="913"/>
    </row>
    <row r="103" spans="1:60" ht="31.5" hidden="1" customHeight="1" x14ac:dyDescent="0.15">
      <c r="A103" s="471" t="s">
        <v>272</v>
      </c>
      <c r="B103" s="472"/>
      <c r="C103" s="472"/>
      <c r="D103" s="472"/>
      <c r="E103" s="472"/>
      <c r="F103" s="473"/>
      <c r="G103" s="717" t="s">
        <v>59</v>
      </c>
      <c r="H103" s="717"/>
      <c r="I103" s="717"/>
      <c r="J103" s="717"/>
      <c r="K103" s="717"/>
      <c r="L103" s="717"/>
      <c r="M103" s="717"/>
      <c r="N103" s="717"/>
      <c r="O103" s="717"/>
      <c r="P103" s="717"/>
      <c r="Q103" s="717"/>
      <c r="R103" s="717"/>
      <c r="S103" s="717"/>
      <c r="T103" s="717"/>
      <c r="U103" s="717"/>
      <c r="V103" s="717"/>
      <c r="W103" s="717"/>
      <c r="X103" s="718"/>
      <c r="Y103" s="451"/>
      <c r="Z103" s="452"/>
      <c r="AA103" s="453"/>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1" t="s">
        <v>272</v>
      </c>
      <c r="B106" s="472"/>
      <c r="C106" s="472"/>
      <c r="D106" s="472"/>
      <c r="E106" s="472"/>
      <c r="F106" s="473"/>
      <c r="G106" s="717" t="s">
        <v>59</v>
      </c>
      <c r="H106" s="717"/>
      <c r="I106" s="717"/>
      <c r="J106" s="717"/>
      <c r="K106" s="717"/>
      <c r="L106" s="717"/>
      <c r="M106" s="717"/>
      <c r="N106" s="717"/>
      <c r="O106" s="717"/>
      <c r="P106" s="717"/>
      <c r="Q106" s="717"/>
      <c r="R106" s="717"/>
      <c r="S106" s="717"/>
      <c r="T106" s="717"/>
      <c r="U106" s="717"/>
      <c r="V106" s="717"/>
      <c r="W106" s="717"/>
      <c r="X106" s="718"/>
      <c r="Y106" s="451"/>
      <c r="Z106" s="452"/>
      <c r="AA106" s="453"/>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1" t="s">
        <v>272</v>
      </c>
      <c r="B109" s="472"/>
      <c r="C109" s="472"/>
      <c r="D109" s="472"/>
      <c r="E109" s="472"/>
      <c r="F109" s="473"/>
      <c r="G109" s="717" t="s">
        <v>59</v>
      </c>
      <c r="H109" s="717"/>
      <c r="I109" s="717"/>
      <c r="J109" s="717"/>
      <c r="K109" s="717"/>
      <c r="L109" s="717"/>
      <c r="M109" s="717"/>
      <c r="N109" s="717"/>
      <c r="O109" s="717"/>
      <c r="P109" s="717"/>
      <c r="Q109" s="717"/>
      <c r="R109" s="717"/>
      <c r="S109" s="717"/>
      <c r="T109" s="717"/>
      <c r="U109" s="717"/>
      <c r="V109" s="717"/>
      <c r="W109" s="717"/>
      <c r="X109" s="718"/>
      <c r="Y109" s="451"/>
      <c r="Z109" s="452"/>
      <c r="AA109" s="453"/>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1" t="s">
        <v>272</v>
      </c>
      <c r="B112" s="472"/>
      <c r="C112" s="472"/>
      <c r="D112" s="472"/>
      <c r="E112" s="472"/>
      <c r="F112" s="473"/>
      <c r="G112" s="717" t="s">
        <v>59</v>
      </c>
      <c r="H112" s="717"/>
      <c r="I112" s="717"/>
      <c r="J112" s="717"/>
      <c r="K112" s="717"/>
      <c r="L112" s="717"/>
      <c r="M112" s="717"/>
      <c r="N112" s="717"/>
      <c r="O112" s="717"/>
      <c r="P112" s="717"/>
      <c r="Q112" s="717"/>
      <c r="R112" s="717"/>
      <c r="S112" s="717"/>
      <c r="T112" s="717"/>
      <c r="U112" s="717"/>
      <c r="V112" s="717"/>
      <c r="W112" s="717"/>
      <c r="X112" s="718"/>
      <c r="Y112" s="451"/>
      <c r="Z112" s="452"/>
      <c r="AA112" s="453"/>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30.75" customHeight="1" x14ac:dyDescent="0.15">
      <c r="A116" s="277"/>
      <c r="B116" s="278"/>
      <c r="C116" s="278"/>
      <c r="D116" s="278"/>
      <c r="E116" s="278"/>
      <c r="F116" s="279"/>
      <c r="G116" s="339" t="s">
        <v>644</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638</v>
      </c>
      <c r="AC116" s="286"/>
      <c r="AD116" s="287"/>
      <c r="AE116" s="346" t="s">
        <v>638</v>
      </c>
      <c r="AF116" s="346"/>
      <c r="AG116" s="346"/>
      <c r="AH116" s="346"/>
      <c r="AI116" s="346" t="s">
        <v>638</v>
      </c>
      <c r="AJ116" s="346"/>
      <c r="AK116" s="346"/>
      <c r="AL116" s="346"/>
      <c r="AM116" s="346" t="s">
        <v>657</v>
      </c>
      <c r="AN116" s="346"/>
      <c r="AO116" s="346"/>
      <c r="AP116" s="346"/>
      <c r="AQ116" s="351" t="s">
        <v>657</v>
      </c>
      <c r="AR116" s="352"/>
      <c r="AS116" s="352"/>
      <c r="AT116" s="352"/>
      <c r="AU116" s="352"/>
      <c r="AV116" s="352"/>
      <c r="AW116" s="352"/>
      <c r="AX116" s="353"/>
    </row>
    <row r="117" spans="1:51" ht="30.7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324</v>
      </c>
      <c r="AC117" s="331"/>
      <c r="AD117" s="332"/>
      <c r="AE117" s="291" t="s">
        <v>638</v>
      </c>
      <c r="AF117" s="291"/>
      <c r="AG117" s="291"/>
      <c r="AH117" s="291"/>
      <c r="AI117" s="291" t="s">
        <v>638</v>
      </c>
      <c r="AJ117" s="291"/>
      <c r="AK117" s="291"/>
      <c r="AL117" s="291"/>
      <c r="AM117" s="291" t="s">
        <v>657</v>
      </c>
      <c r="AN117" s="291"/>
      <c r="AO117" s="291"/>
      <c r="AP117" s="291"/>
      <c r="AQ117" s="291" t="s">
        <v>657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323</v>
      </c>
      <c r="B130" s="974"/>
      <c r="C130" s="973" t="s">
        <v>188</v>
      </c>
      <c r="D130" s="974"/>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7"/>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657</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657</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6.75" customHeight="1" x14ac:dyDescent="0.15">
      <c r="A188" s="977"/>
      <c r="B188" s="238"/>
      <c r="C188" s="237"/>
      <c r="D188" s="238"/>
      <c r="E188" s="175" t="s">
        <v>682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6.75" customHeight="1" x14ac:dyDescent="0.15">
      <c r="A189" s="977"/>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589</v>
      </c>
      <c r="D430" s="236"/>
      <c r="E430" s="224" t="s">
        <v>317</v>
      </c>
      <c r="F430" s="431"/>
      <c r="G430" s="226" t="s">
        <v>204</v>
      </c>
      <c r="H430" s="173"/>
      <c r="I430" s="173"/>
      <c r="J430" s="227" t="s">
        <v>638</v>
      </c>
      <c r="K430" s="228"/>
      <c r="L430" s="228"/>
      <c r="M430" s="228"/>
      <c r="N430" s="228"/>
      <c r="O430" s="228"/>
      <c r="P430" s="228"/>
      <c r="Q430" s="228"/>
      <c r="R430" s="228"/>
      <c r="S430" s="228"/>
      <c r="T430" s="229"/>
      <c r="U430" s="230" t="s">
        <v>679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7"/>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657</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657</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657</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7"/>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657</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657</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657</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1</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t="s">
        <v>638</v>
      </c>
      <c r="AF462" s="163"/>
      <c r="AG462" s="164" t="s">
        <v>185</v>
      </c>
      <c r="AH462" s="187"/>
      <c r="AI462" s="201"/>
      <c r="AJ462" s="201"/>
      <c r="AK462" s="201"/>
      <c r="AL462" s="202"/>
      <c r="AM462" s="201"/>
      <c r="AN462" s="201"/>
      <c r="AO462" s="201"/>
      <c r="AP462" s="202"/>
      <c r="AQ462" s="216" t="s">
        <v>638</v>
      </c>
      <c r="AR462" s="163"/>
      <c r="AS462" s="164" t="s">
        <v>185</v>
      </c>
      <c r="AT462" s="187"/>
      <c r="AU462" s="163" t="s">
        <v>638</v>
      </c>
      <c r="AV462" s="163"/>
      <c r="AW462" s="164" t="s">
        <v>175</v>
      </c>
      <c r="AX462" s="165"/>
      <c r="AY462">
        <f>$AY$461</f>
        <v>1</v>
      </c>
    </row>
    <row r="463" spans="1:51" ht="23.25" hidden="1" customHeight="1" x14ac:dyDescent="0.15">
      <c r="A463" s="977"/>
      <c r="B463" s="238"/>
      <c r="C463" s="237"/>
      <c r="D463" s="238"/>
      <c r="E463" s="181"/>
      <c r="F463" s="182"/>
      <c r="G463" s="217" t="s">
        <v>638</v>
      </c>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t="s">
        <v>638</v>
      </c>
      <c r="AC463" s="160"/>
      <c r="AD463" s="160"/>
      <c r="AE463" s="151" t="s">
        <v>638</v>
      </c>
      <c r="AF463" s="152"/>
      <c r="AG463" s="152"/>
      <c r="AH463" s="152"/>
      <c r="AI463" s="151" t="s">
        <v>638</v>
      </c>
      <c r="AJ463" s="152"/>
      <c r="AK463" s="152"/>
      <c r="AL463" s="152"/>
      <c r="AM463" s="151"/>
      <c r="AN463" s="152"/>
      <c r="AO463" s="152"/>
      <c r="AP463" s="153"/>
      <c r="AQ463" s="151" t="s">
        <v>638</v>
      </c>
      <c r="AR463" s="152"/>
      <c r="AS463" s="152"/>
      <c r="AT463" s="153"/>
      <c r="AU463" s="152" t="s">
        <v>638</v>
      </c>
      <c r="AV463" s="152"/>
      <c r="AW463" s="152"/>
      <c r="AX463" s="193"/>
      <c r="AY463">
        <f t="shared" ref="AY463:AY465" si="69">$AY$461</f>
        <v>1</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t="s">
        <v>638</v>
      </c>
      <c r="AC464" s="209"/>
      <c r="AD464" s="209"/>
      <c r="AE464" s="151" t="s">
        <v>638</v>
      </c>
      <c r="AF464" s="152"/>
      <c r="AG464" s="152"/>
      <c r="AH464" s="153"/>
      <c r="AI464" s="151" t="s">
        <v>638</v>
      </c>
      <c r="AJ464" s="152"/>
      <c r="AK464" s="152"/>
      <c r="AL464" s="152"/>
      <c r="AM464" s="151"/>
      <c r="AN464" s="152"/>
      <c r="AO464" s="152"/>
      <c r="AP464" s="153"/>
      <c r="AQ464" s="151" t="s">
        <v>638</v>
      </c>
      <c r="AR464" s="152"/>
      <c r="AS464" s="152"/>
      <c r="AT464" s="153"/>
      <c r="AU464" s="152" t="s">
        <v>638</v>
      </c>
      <c r="AV464" s="152"/>
      <c r="AW464" s="152"/>
      <c r="AX464" s="193"/>
      <c r="AY464">
        <f t="shared" si="69"/>
        <v>1</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t="s">
        <v>638</v>
      </c>
      <c r="AF465" s="152"/>
      <c r="AG465" s="152"/>
      <c r="AH465" s="153"/>
      <c r="AI465" s="151" t="s">
        <v>638</v>
      </c>
      <c r="AJ465" s="152"/>
      <c r="AK465" s="152"/>
      <c r="AL465" s="152"/>
      <c r="AM465" s="151"/>
      <c r="AN465" s="152"/>
      <c r="AO465" s="152"/>
      <c r="AP465" s="153"/>
      <c r="AQ465" s="151" t="s">
        <v>638</v>
      </c>
      <c r="AR465" s="152"/>
      <c r="AS465" s="152"/>
      <c r="AT465" s="153"/>
      <c r="AU465" s="152" t="s">
        <v>638</v>
      </c>
      <c r="AV465" s="152"/>
      <c r="AW465" s="152"/>
      <c r="AX465" s="193"/>
      <c r="AY465">
        <f t="shared" si="69"/>
        <v>1</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7"/>
      <c r="B482" s="238"/>
      <c r="C482" s="237"/>
      <c r="D482" s="238"/>
      <c r="E482" s="175" t="s">
        <v>657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5"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6"/>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106.5" customHeight="1" x14ac:dyDescent="0.15">
      <c r="A702" s="512" t="s">
        <v>139</v>
      </c>
      <c r="B702" s="513"/>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655</v>
      </c>
      <c r="AE702" s="879"/>
      <c r="AF702" s="879"/>
      <c r="AG702" s="867" t="s">
        <v>669</v>
      </c>
      <c r="AH702" s="868"/>
      <c r="AI702" s="868"/>
      <c r="AJ702" s="868"/>
      <c r="AK702" s="868"/>
      <c r="AL702" s="868"/>
      <c r="AM702" s="868"/>
      <c r="AN702" s="868"/>
      <c r="AO702" s="868"/>
      <c r="AP702" s="868"/>
      <c r="AQ702" s="868"/>
      <c r="AR702" s="868"/>
      <c r="AS702" s="868"/>
      <c r="AT702" s="868"/>
      <c r="AU702" s="868"/>
      <c r="AV702" s="868"/>
      <c r="AW702" s="868"/>
      <c r="AX702" s="869"/>
    </row>
    <row r="703" spans="1:51" ht="90.75"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69" t="s">
        <v>655</v>
      </c>
      <c r="AE703" s="170"/>
      <c r="AF703" s="170"/>
      <c r="AG703" s="651" t="s">
        <v>670</v>
      </c>
      <c r="AH703" s="652"/>
      <c r="AI703" s="652"/>
      <c r="AJ703" s="652"/>
      <c r="AK703" s="652"/>
      <c r="AL703" s="652"/>
      <c r="AM703" s="652"/>
      <c r="AN703" s="652"/>
      <c r="AO703" s="652"/>
      <c r="AP703" s="652"/>
      <c r="AQ703" s="652"/>
      <c r="AR703" s="652"/>
      <c r="AS703" s="652"/>
      <c r="AT703" s="652"/>
      <c r="AU703" s="652"/>
      <c r="AV703" s="652"/>
      <c r="AW703" s="652"/>
      <c r="AX703" s="653"/>
    </row>
    <row r="704" spans="1:51" ht="86.25"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655</v>
      </c>
      <c r="AE704" s="569"/>
      <c r="AF704" s="569"/>
      <c r="AG704" s="411" t="s">
        <v>671</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4" t="s">
        <v>38</v>
      </c>
      <c r="B705" s="753"/>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9" t="s">
        <v>668</v>
      </c>
      <c r="AE705" s="720"/>
      <c r="AF705" s="720"/>
      <c r="AG705" s="175" t="s">
        <v>324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7"/>
      <c r="D706" s="598"/>
      <c r="E706" s="670" t="s">
        <v>299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672</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42"/>
      <c r="B707" s="754"/>
      <c r="C707" s="599"/>
      <c r="D707" s="600"/>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6" t="s">
        <v>672</v>
      </c>
      <c r="AE707" s="567"/>
      <c r="AF707" s="567"/>
      <c r="AG707" s="411"/>
      <c r="AH707" s="220"/>
      <c r="AI707" s="220"/>
      <c r="AJ707" s="220"/>
      <c r="AK707" s="220"/>
      <c r="AL707" s="220"/>
      <c r="AM707" s="220"/>
      <c r="AN707" s="220"/>
      <c r="AO707" s="220"/>
      <c r="AP707" s="220"/>
      <c r="AQ707" s="220"/>
      <c r="AR707" s="220"/>
      <c r="AS707" s="220"/>
      <c r="AT707" s="220"/>
      <c r="AU707" s="220"/>
      <c r="AV707" s="220"/>
      <c r="AW707" s="220"/>
      <c r="AX707" s="412"/>
    </row>
    <row r="708" spans="1:50" ht="95.25" customHeight="1" x14ac:dyDescent="0.15">
      <c r="A708" s="642"/>
      <c r="B708" s="643"/>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4" t="s">
        <v>655</v>
      </c>
      <c r="AE708" s="655"/>
      <c r="AF708" s="655"/>
      <c r="AG708" s="509" t="s">
        <v>673</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2"/>
      <c r="B709" s="643"/>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668</v>
      </c>
      <c r="AE709" s="170"/>
      <c r="AF709" s="170"/>
      <c r="AG709" s="651" t="s">
        <v>324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668</v>
      </c>
      <c r="AE710" s="170"/>
      <c r="AF710" s="170"/>
      <c r="AG710" s="651" t="s">
        <v>324</v>
      </c>
      <c r="AH710" s="652"/>
      <c r="AI710" s="652"/>
      <c r="AJ710" s="652"/>
      <c r="AK710" s="652"/>
      <c r="AL710" s="652"/>
      <c r="AM710" s="652"/>
      <c r="AN710" s="652"/>
      <c r="AO710" s="652"/>
      <c r="AP710" s="652"/>
      <c r="AQ710" s="652"/>
      <c r="AR710" s="652"/>
      <c r="AS710" s="652"/>
      <c r="AT710" s="652"/>
      <c r="AU710" s="652"/>
      <c r="AV710" s="652"/>
      <c r="AW710" s="652"/>
      <c r="AX710" s="653"/>
    </row>
    <row r="711" spans="1:50" ht="51" customHeight="1" x14ac:dyDescent="0.15">
      <c r="A711" s="642"/>
      <c r="B711" s="643"/>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655</v>
      </c>
      <c r="AE711" s="170"/>
      <c r="AF711" s="170"/>
      <c r="AG711" s="651" t="s">
        <v>674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668</v>
      </c>
      <c r="AE712" s="569"/>
      <c r="AF712" s="569"/>
      <c r="AG712" s="577" t="s">
        <v>324</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1" t="s">
        <v>324</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4" t="s">
        <v>668</v>
      </c>
      <c r="AE714" s="575"/>
      <c r="AF714" s="576"/>
      <c r="AG714" s="676" t="s">
        <v>324</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4"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655</v>
      </c>
      <c r="AE715" s="655"/>
      <c r="AF715" s="761"/>
      <c r="AG715" s="509" t="s">
        <v>683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668</v>
      </c>
      <c r="AE716" s="743"/>
      <c r="AF716" s="743"/>
      <c r="AG716" s="651" t="s">
        <v>324</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655</v>
      </c>
      <c r="AE717" s="170"/>
      <c r="AF717" s="170"/>
      <c r="AG717" s="651" t="s">
        <v>684</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668</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9"/>
      <c r="AD719" s="654" t="s">
        <v>668</v>
      </c>
      <c r="AE719" s="655"/>
      <c r="AF719" s="655"/>
      <c r="AG719" s="175" t="s">
        <v>324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37"/>
      <c r="B721" s="638"/>
      <c r="C721" s="901"/>
      <c r="D721" s="902"/>
      <c r="E721" s="902"/>
      <c r="F721" s="903"/>
      <c r="G721" s="919"/>
      <c r="H721" s="920"/>
      <c r="I721" s="63" t="str">
        <f>IF(OR(G721="　", G721=""), "", "-")</f>
        <v/>
      </c>
      <c r="J721" s="900" t="s">
        <v>667</v>
      </c>
      <c r="K721" s="900"/>
      <c r="L721" s="63" t="str">
        <f>IF(M721="","","-")</f>
        <v/>
      </c>
      <c r="M721" s="64"/>
      <c r="N721" s="897" t="s">
        <v>638</v>
      </c>
      <c r="O721" s="898"/>
      <c r="P721" s="898"/>
      <c r="Q721" s="898"/>
      <c r="R721" s="898"/>
      <c r="S721" s="898"/>
      <c r="T721" s="898"/>
      <c r="U721" s="898"/>
      <c r="V721" s="898"/>
      <c r="W721" s="898"/>
      <c r="X721" s="898"/>
      <c r="Y721" s="898"/>
      <c r="Z721" s="898"/>
      <c r="AA721" s="898"/>
      <c r="AB721" s="898"/>
      <c r="AC721" s="898"/>
      <c r="AD721" s="898"/>
      <c r="AE721" s="898"/>
      <c r="AF721" s="899"/>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15">
      <c r="A722" s="637"/>
      <c r="B722" s="638"/>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15">
      <c r="A723" s="637"/>
      <c r="B723" s="638"/>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15">
      <c r="A724" s="637"/>
      <c r="B724" s="638"/>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15">
      <c r="A725" s="639"/>
      <c r="B725" s="640"/>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4" t="s">
        <v>47</v>
      </c>
      <c r="B726" s="605"/>
      <c r="C726" s="426" t="s">
        <v>52</v>
      </c>
      <c r="D726" s="564"/>
      <c r="E726" s="564"/>
      <c r="F726" s="565"/>
      <c r="G726" s="781" t="s">
        <v>685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6"/>
      <c r="B727" s="607"/>
      <c r="C727" s="682" t="s">
        <v>56</v>
      </c>
      <c r="D727" s="683"/>
      <c r="E727" s="683"/>
      <c r="F727" s="684"/>
      <c r="G727" s="779" t="s">
        <v>677</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30" customHeight="1" thickBot="1" x14ac:dyDescent="0.2">
      <c r="A729" s="749" t="s">
        <v>658</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1" t="s">
        <v>137</v>
      </c>
      <c r="B731" s="602"/>
      <c r="C731" s="602"/>
      <c r="D731" s="602"/>
      <c r="E731" s="603"/>
      <c r="F731" s="667" t="s">
        <v>694</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1" t="s">
        <v>137</v>
      </c>
      <c r="B733" s="602"/>
      <c r="C733" s="602"/>
      <c r="D733" s="602"/>
      <c r="E733" s="603"/>
      <c r="F733" s="750" t="s">
        <v>695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30" customHeight="1" thickBot="1" x14ac:dyDescent="0.2">
      <c r="A735" s="594" t="s">
        <v>667</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590</v>
      </c>
      <c r="B737" s="143"/>
      <c r="C737" s="143"/>
      <c r="D737" s="144"/>
      <c r="E737" s="90" t="s">
        <v>647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649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469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470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304</v>
      </c>
      <c r="B787" s="745"/>
      <c r="C787" s="745"/>
      <c r="D787" s="745"/>
      <c r="E787" s="745"/>
      <c r="F787" s="746"/>
      <c r="G787" s="422" t="s">
        <v>675</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676</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47"/>
      <c r="C788" s="747"/>
      <c r="D788" s="747"/>
      <c r="E788" s="747"/>
      <c r="F788" s="748"/>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47"/>
      <c r="C789" s="747"/>
      <c r="D789" s="747"/>
      <c r="E789" s="747"/>
      <c r="F789" s="748"/>
      <c r="G789" s="432" t="s">
        <v>659</v>
      </c>
      <c r="H789" s="433"/>
      <c r="I789" s="433"/>
      <c r="J789" s="433"/>
      <c r="K789" s="434"/>
      <c r="L789" s="435" t="s">
        <v>686</v>
      </c>
      <c r="M789" s="436"/>
      <c r="N789" s="436"/>
      <c r="O789" s="436"/>
      <c r="P789" s="436"/>
      <c r="Q789" s="436"/>
      <c r="R789" s="436"/>
      <c r="S789" s="436"/>
      <c r="T789" s="436"/>
      <c r="U789" s="436"/>
      <c r="V789" s="436"/>
      <c r="W789" s="436"/>
      <c r="X789" s="437"/>
      <c r="Y789" s="438">
        <v>1</v>
      </c>
      <c r="Z789" s="439"/>
      <c r="AA789" s="439"/>
      <c r="AB789" s="540"/>
      <c r="AC789" s="432" t="s">
        <v>659</v>
      </c>
      <c r="AD789" s="433"/>
      <c r="AE789" s="433"/>
      <c r="AF789" s="433"/>
      <c r="AG789" s="434"/>
      <c r="AH789" s="435" t="s">
        <v>687</v>
      </c>
      <c r="AI789" s="436"/>
      <c r="AJ789" s="436"/>
      <c r="AK789" s="436"/>
      <c r="AL789" s="436"/>
      <c r="AM789" s="436"/>
      <c r="AN789" s="436"/>
      <c r="AO789" s="436"/>
      <c r="AP789" s="436"/>
      <c r="AQ789" s="436"/>
      <c r="AR789" s="436"/>
      <c r="AS789" s="436"/>
      <c r="AT789" s="437"/>
      <c r="AU789" s="438">
        <v>1</v>
      </c>
      <c r="AV789" s="439"/>
      <c r="AW789" s="439"/>
      <c r="AX789" s="440"/>
    </row>
    <row r="790" spans="1:51" ht="24.75" customHeight="1" x14ac:dyDescent="0.15">
      <c r="A790" s="539"/>
      <c r="B790" s="747"/>
      <c r="C790" s="747"/>
      <c r="D790" s="747"/>
      <c r="E790" s="747"/>
      <c r="F790" s="748"/>
      <c r="G790" s="336" t="s">
        <v>679</v>
      </c>
      <c r="H790" s="337"/>
      <c r="I790" s="337"/>
      <c r="J790" s="337"/>
      <c r="K790" s="338"/>
      <c r="L790" s="608" t="s">
        <v>679</v>
      </c>
      <c r="M790" s="387"/>
      <c r="N790" s="387"/>
      <c r="O790" s="387"/>
      <c r="P790" s="387"/>
      <c r="Q790" s="387"/>
      <c r="R790" s="387"/>
      <c r="S790" s="387"/>
      <c r="T790" s="387"/>
      <c r="U790" s="387"/>
      <c r="V790" s="387"/>
      <c r="W790" s="387"/>
      <c r="X790" s="388"/>
      <c r="Y790" s="383" t="s">
        <v>679</v>
      </c>
      <c r="Z790" s="384"/>
      <c r="AA790" s="384"/>
      <c r="AB790" s="390"/>
      <c r="AC790" s="336" t="s">
        <v>679</v>
      </c>
      <c r="AD790" s="337"/>
      <c r="AE790" s="337"/>
      <c r="AF790" s="337"/>
      <c r="AG790" s="338"/>
      <c r="AH790" s="608" t="s">
        <v>679</v>
      </c>
      <c r="AI790" s="387"/>
      <c r="AJ790" s="387"/>
      <c r="AK790" s="387"/>
      <c r="AL790" s="387"/>
      <c r="AM790" s="387"/>
      <c r="AN790" s="387"/>
      <c r="AO790" s="387"/>
      <c r="AP790" s="387"/>
      <c r="AQ790" s="387"/>
      <c r="AR790" s="387"/>
      <c r="AS790" s="387"/>
      <c r="AT790" s="388"/>
      <c r="AU790" s="383" t="s">
        <v>679</v>
      </c>
      <c r="AV790" s="384"/>
      <c r="AW790" s="384"/>
      <c r="AX790" s="385"/>
    </row>
    <row r="791" spans="1:51" ht="24.75" hidden="1" customHeight="1" x14ac:dyDescent="0.15">
      <c r="A791" s="539"/>
      <c r="B791" s="747"/>
      <c r="C791" s="747"/>
      <c r="D791" s="747"/>
      <c r="E791" s="747"/>
      <c r="F791" s="748"/>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39"/>
      <c r="B792" s="747"/>
      <c r="C792" s="747"/>
      <c r="D792" s="747"/>
      <c r="E792" s="747"/>
      <c r="F792" s="74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9"/>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9"/>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9"/>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9"/>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9"/>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39"/>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9"/>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1</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v>
      </c>
      <c r="AV799" s="400"/>
      <c r="AW799" s="400"/>
      <c r="AX799" s="402"/>
    </row>
    <row r="800" spans="1:51" ht="24.75" hidden="1" customHeight="1" x14ac:dyDescent="0.15">
      <c r="A800" s="539"/>
      <c r="B800" s="747"/>
      <c r="C800" s="747"/>
      <c r="D800" s="747"/>
      <c r="E800" s="747"/>
      <c r="F800" s="748"/>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47"/>
      <c r="C801" s="747"/>
      <c r="D801" s="747"/>
      <c r="E801" s="747"/>
      <c r="F801" s="748"/>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47"/>
      <c r="C802" s="747"/>
      <c r="D802" s="747"/>
      <c r="E802" s="747"/>
      <c r="F802" s="748"/>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9"/>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9"/>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9"/>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9"/>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9"/>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9"/>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9"/>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9"/>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9"/>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9"/>
      <c r="B813" s="747"/>
      <c r="C813" s="747"/>
      <c r="D813" s="747"/>
      <c r="E813" s="747"/>
      <c r="F813" s="748"/>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47"/>
      <c r="C814" s="747"/>
      <c r="D814" s="747"/>
      <c r="E814" s="747"/>
      <c r="F814" s="748"/>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47"/>
      <c r="C815" s="747"/>
      <c r="D815" s="747"/>
      <c r="E815" s="747"/>
      <c r="F815" s="748"/>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9"/>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9"/>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9"/>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9"/>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9"/>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9"/>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9"/>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9"/>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9"/>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9"/>
      <c r="B826" s="747"/>
      <c r="C826" s="747"/>
      <c r="D826" s="747"/>
      <c r="E826" s="747"/>
      <c r="F826" s="748"/>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47"/>
      <c r="C827" s="747"/>
      <c r="D827" s="747"/>
      <c r="E827" s="747"/>
      <c r="F827" s="748"/>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47"/>
      <c r="C828" s="747"/>
      <c r="D828" s="747"/>
      <c r="E828" s="747"/>
      <c r="F828" s="748"/>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9"/>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9"/>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9"/>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9"/>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9"/>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9"/>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9"/>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9"/>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9"/>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09"/>
      <c r="AP844" s="410" t="s">
        <v>222</v>
      </c>
      <c r="AQ844" s="410"/>
      <c r="AR844" s="410"/>
      <c r="AS844" s="410"/>
      <c r="AT844" s="410"/>
      <c r="AU844" s="410"/>
      <c r="AV844" s="410"/>
      <c r="AW844" s="410"/>
      <c r="AX844" s="410"/>
    </row>
    <row r="845" spans="1:51" ht="30" customHeight="1" x14ac:dyDescent="0.15">
      <c r="A845" s="389">
        <v>1</v>
      </c>
      <c r="B845" s="389">
        <v>1</v>
      </c>
      <c r="C845" s="403" t="s">
        <v>660</v>
      </c>
      <c r="D845" s="403"/>
      <c r="E845" s="403"/>
      <c r="F845" s="403"/>
      <c r="G845" s="403"/>
      <c r="H845" s="403"/>
      <c r="I845" s="403"/>
      <c r="J845" s="404" t="s">
        <v>657</v>
      </c>
      <c r="K845" s="405"/>
      <c r="L845" s="405"/>
      <c r="M845" s="405"/>
      <c r="N845" s="405"/>
      <c r="O845" s="405"/>
      <c r="P845" s="302" t="s">
        <v>692</v>
      </c>
      <c r="Q845" s="303"/>
      <c r="R845" s="303"/>
      <c r="S845" s="303"/>
      <c r="T845" s="303"/>
      <c r="U845" s="303"/>
      <c r="V845" s="303"/>
      <c r="W845" s="303"/>
      <c r="X845" s="303"/>
      <c r="Y845" s="304">
        <v>0.37</v>
      </c>
      <c r="Z845" s="305"/>
      <c r="AA845" s="305"/>
      <c r="AB845" s="306"/>
      <c r="AC845" s="315" t="s">
        <v>79</v>
      </c>
      <c r="AD845" s="316"/>
      <c r="AE845" s="316"/>
      <c r="AF845" s="316"/>
      <c r="AG845" s="316"/>
      <c r="AH845" s="406" t="s">
        <v>657</v>
      </c>
      <c r="AI845" s="407"/>
      <c r="AJ845" s="407"/>
      <c r="AK845" s="407"/>
      <c r="AL845" s="312" t="s">
        <v>657</v>
      </c>
      <c r="AM845" s="313"/>
      <c r="AN845" s="313"/>
      <c r="AO845" s="314"/>
      <c r="AP845" s="307" t="s">
        <v>657</v>
      </c>
      <c r="AQ845" s="307"/>
      <c r="AR845" s="307"/>
      <c r="AS845" s="307"/>
      <c r="AT845" s="307"/>
      <c r="AU845" s="307"/>
      <c r="AV845" s="307"/>
      <c r="AW845" s="307"/>
      <c r="AX845" s="307"/>
    </row>
    <row r="846" spans="1:51" ht="30" customHeight="1" x14ac:dyDescent="0.15">
      <c r="A846" s="389">
        <v>2</v>
      </c>
      <c r="B846" s="389">
        <v>1</v>
      </c>
      <c r="C846" s="408" t="s">
        <v>662</v>
      </c>
      <c r="D846" s="403"/>
      <c r="E846" s="403"/>
      <c r="F846" s="403"/>
      <c r="G846" s="403"/>
      <c r="H846" s="403"/>
      <c r="I846" s="403"/>
      <c r="J846" s="404" t="s">
        <v>657</v>
      </c>
      <c r="K846" s="405"/>
      <c r="L846" s="405"/>
      <c r="M846" s="405"/>
      <c r="N846" s="405"/>
      <c r="O846" s="405"/>
      <c r="P846" s="302" t="s">
        <v>692</v>
      </c>
      <c r="Q846" s="303"/>
      <c r="R846" s="303"/>
      <c r="S846" s="303"/>
      <c r="T846" s="303"/>
      <c r="U846" s="303"/>
      <c r="V846" s="303"/>
      <c r="W846" s="303"/>
      <c r="X846" s="303"/>
      <c r="Y846" s="304">
        <v>0.32</v>
      </c>
      <c r="Z846" s="305"/>
      <c r="AA846" s="305"/>
      <c r="AB846" s="306"/>
      <c r="AC846" s="315" t="s">
        <v>79</v>
      </c>
      <c r="AD846" s="316"/>
      <c r="AE846" s="316"/>
      <c r="AF846" s="316"/>
      <c r="AG846" s="316"/>
      <c r="AH846" s="406" t="s">
        <v>657</v>
      </c>
      <c r="AI846" s="407"/>
      <c r="AJ846" s="407"/>
      <c r="AK846" s="407"/>
      <c r="AL846" s="312" t="s">
        <v>657</v>
      </c>
      <c r="AM846" s="313"/>
      <c r="AN846" s="313"/>
      <c r="AO846" s="314"/>
      <c r="AP846" s="307" t="s">
        <v>657</v>
      </c>
      <c r="AQ846" s="307"/>
      <c r="AR846" s="307"/>
      <c r="AS846" s="307"/>
      <c r="AT846" s="307"/>
      <c r="AU846" s="307"/>
      <c r="AV846" s="307"/>
      <c r="AW846" s="307"/>
      <c r="AX846" s="307"/>
      <c r="AY846">
        <f>COUNTA($C$846)</f>
        <v>1</v>
      </c>
    </row>
    <row r="847" spans="1:51" ht="30" customHeight="1" x14ac:dyDescent="0.15">
      <c r="A847" s="389">
        <v>3</v>
      </c>
      <c r="B847" s="389">
        <v>1</v>
      </c>
      <c r="C847" s="408" t="s">
        <v>661</v>
      </c>
      <c r="D847" s="403"/>
      <c r="E847" s="403"/>
      <c r="F847" s="403"/>
      <c r="G847" s="403"/>
      <c r="H847" s="403"/>
      <c r="I847" s="403"/>
      <c r="J847" s="404" t="s">
        <v>657</v>
      </c>
      <c r="K847" s="405"/>
      <c r="L847" s="405"/>
      <c r="M847" s="405"/>
      <c r="N847" s="405"/>
      <c r="O847" s="405"/>
      <c r="P847" s="302" t="s">
        <v>692</v>
      </c>
      <c r="Q847" s="303"/>
      <c r="R847" s="303"/>
      <c r="S847" s="303"/>
      <c r="T847" s="303"/>
      <c r="U847" s="303"/>
      <c r="V847" s="303"/>
      <c r="W847" s="303"/>
      <c r="X847" s="303"/>
      <c r="Y847" s="304">
        <v>0.24</v>
      </c>
      <c r="Z847" s="305"/>
      <c r="AA847" s="305"/>
      <c r="AB847" s="306"/>
      <c r="AC847" s="315" t="s">
        <v>79</v>
      </c>
      <c r="AD847" s="316"/>
      <c r="AE847" s="316"/>
      <c r="AF847" s="316"/>
      <c r="AG847" s="316"/>
      <c r="AH847" s="310" t="s">
        <v>657</v>
      </c>
      <c r="AI847" s="311"/>
      <c r="AJ847" s="311"/>
      <c r="AK847" s="311"/>
      <c r="AL847" s="312" t="s">
        <v>657</v>
      </c>
      <c r="AM847" s="313"/>
      <c r="AN847" s="313"/>
      <c r="AO847" s="314"/>
      <c r="AP847" s="307" t="s">
        <v>657</v>
      </c>
      <c r="AQ847" s="307"/>
      <c r="AR847" s="307"/>
      <c r="AS847" s="307"/>
      <c r="AT847" s="307"/>
      <c r="AU847" s="307"/>
      <c r="AV847" s="307"/>
      <c r="AW847" s="307"/>
      <c r="AX847" s="307"/>
      <c r="AY847">
        <f>COUNTA($C$847)</f>
        <v>1</v>
      </c>
    </row>
    <row r="848" spans="1:51" ht="30" customHeight="1" x14ac:dyDescent="0.15">
      <c r="A848" s="389">
        <v>4</v>
      </c>
      <c r="B848" s="389">
        <v>1</v>
      </c>
      <c r="C848" s="408" t="s">
        <v>688</v>
      </c>
      <c r="D848" s="403"/>
      <c r="E848" s="403"/>
      <c r="F848" s="403"/>
      <c r="G848" s="403"/>
      <c r="H848" s="403"/>
      <c r="I848" s="403"/>
      <c r="J848" s="404" t="s">
        <v>657</v>
      </c>
      <c r="K848" s="405"/>
      <c r="L848" s="405"/>
      <c r="M848" s="405"/>
      <c r="N848" s="405"/>
      <c r="O848" s="405"/>
      <c r="P848" s="302" t="s">
        <v>692</v>
      </c>
      <c r="Q848" s="303"/>
      <c r="R848" s="303"/>
      <c r="S848" s="303"/>
      <c r="T848" s="303"/>
      <c r="U848" s="303"/>
      <c r="V848" s="303"/>
      <c r="W848" s="303"/>
      <c r="X848" s="303"/>
      <c r="Y848" s="304">
        <v>0.12</v>
      </c>
      <c r="Z848" s="305"/>
      <c r="AA848" s="305"/>
      <c r="AB848" s="306"/>
      <c r="AC848" s="315" t="s">
        <v>79</v>
      </c>
      <c r="AD848" s="316"/>
      <c r="AE848" s="316"/>
      <c r="AF848" s="316"/>
      <c r="AG848" s="316"/>
      <c r="AH848" s="310" t="s">
        <v>657</v>
      </c>
      <c r="AI848" s="311"/>
      <c r="AJ848" s="311"/>
      <c r="AK848" s="311"/>
      <c r="AL848" s="312" t="s">
        <v>657</v>
      </c>
      <c r="AM848" s="313"/>
      <c r="AN848" s="313"/>
      <c r="AO848" s="314"/>
      <c r="AP848" s="307" t="s">
        <v>657</v>
      </c>
      <c r="AQ848" s="307"/>
      <c r="AR848" s="307"/>
      <c r="AS848" s="307"/>
      <c r="AT848" s="307"/>
      <c r="AU848" s="307"/>
      <c r="AV848" s="307"/>
      <c r="AW848" s="307"/>
      <c r="AX848" s="307"/>
      <c r="AY848">
        <f>COUNTA($C$848)</f>
        <v>1</v>
      </c>
    </row>
    <row r="849" spans="1:51" ht="30" customHeight="1" x14ac:dyDescent="0.15">
      <c r="A849" s="389">
        <v>5</v>
      </c>
      <c r="B849" s="389">
        <v>1</v>
      </c>
      <c r="C849" s="408" t="s">
        <v>664</v>
      </c>
      <c r="D849" s="403"/>
      <c r="E849" s="403"/>
      <c r="F849" s="403"/>
      <c r="G849" s="403"/>
      <c r="H849" s="403"/>
      <c r="I849" s="403"/>
      <c r="J849" s="404" t="s">
        <v>657</v>
      </c>
      <c r="K849" s="405"/>
      <c r="L849" s="405"/>
      <c r="M849" s="405"/>
      <c r="N849" s="405"/>
      <c r="O849" s="405"/>
      <c r="P849" s="302" t="s">
        <v>692</v>
      </c>
      <c r="Q849" s="303"/>
      <c r="R849" s="303"/>
      <c r="S849" s="303"/>
      <c r="T849" s="303"/>
      <c r="U849" s="303"/>
      <c r="V849" s="303"/>
      <c r="W849" s="303"/>
      <c r="X849" s="303"/>
      <c r="Y849" s="304">
        <v>0.06</v>
      </c>
      <c r="Z849" s="305"/>
      <c r="AA849" s="305"/>
      <c r="AB849" s="306"/>
      <c r="AC849" s="315" t="s">
        <v>79</v>
      </c>
      <c r="AD849" s="316"/>
      <c r="AE849" s="316"/>
      <c r="AF849" s="316"/>
      <c r="AG849" s="316"/>
      <c r="AH849" s="310" t="s">
        <v>657</v>
      </c>
      <c r="AI849" s="311"/>
      <c r="AJ849" s="311"/>
      <c r="AK849" s="311"/>
      <c r="AL849" s="312" t="s">
        <v>657</v>
      </c>
      <c r="AM849" s="313"/>
      <c r="AN849" s="313"/>
      <c r="AO849" s="314"/>
      <c r="AP849" s="307" t="s">
        <v>657</v>
      </c>
      <c r="AQ849" s="307"/>
      <c r="AR849" s="307"/>
      <c r="AS849" s="307"/>
      <c r="AT849" s="307"/>
      <c r="AU849" s="307"/>
      <c r="AV849" s="307"/>
      <c r="AW849" s="307"/>
      <c r="AX849" s="307"/>
      <c r="AY849">
        <f>COUNTA($C$849)</f>
        <v>1</v>
      </c>
    </row>
    <row r="850" spans="1:51" ht="30" customHeight="1" x14ac:dyDescent="0.15">
      <c r="A850" s="389">
        <v>6</v>
      </c>
      <c r="B850" s="389">
        <v>1</v>
      </c>
      <c r="C850" s="408" t="s">
        <v>689</v>
      </c>
      <c r="D850" s="403"/>
      <c r="E850" s="403"/>
      <c r="F850" s="403"/>
      <c r="G850" s="403"/>
      <c r="H850" s="403"/>
      <c r="I850" s="403"/>
      <c r="J850" s="404" t="s">
        <v>657</v>
      </c>
      <c r="K850" s="405"/>
      <c r="L850" s="405"/>
      <c r="M850" s="405"/>
      <c r="N850" s="405"/>
      <c r="O850" s="405"/>
      <c r="P850" s="302" t="s">
        <v>692</v>
      </c>
      <c r="Q850" s="303"/>
      <c r="R850" s="303"/>
      <c r="S850" s="303"/>
      <c r="T850" s="303"/>
      <c r="U850" s="303"/>
      <c r="V850" s="303"/>
      <c r="W850" s="303"/>
      <c r="X850" s="303"/>
      <c r="Y850" s="304">
        <v>0.05</v>
      </c>
      <c r="Z850" s="305"/>
      <c r="AA850" s="305"/>
      <c r="AB850" s="306"/>
      <c r="AC850" s="315" t="s">
        <v>79</v>
      </c>
      <c r="AD850" s="316"/>
      <c r="AE850" s="316"/>
      <c r="AF850" s="316"/>
      <c r="AG850" s="316"/>
      <c r="AH850" s="310" t="s">
        <v>657</v>
      </c>
      <c r="AI850" s="311"/>
      <c r="AJ850" s="311"/>
      <c r="AK850" s="311"/>
      <c r="AL850" s="312" t="s">
        <v>657</v>
      </c>
      <c r="AM850" s="313"/>
      <c r="AN850" s="313"/>
      <c r="AO850" s="314"/>
      <c r="AP850" s="307" t="s">
        <v>657</v>
      </c>
      <c r="AQ850" s="307"/>
      <c r="AR850" s="307"/>
      <c r="AS850" s="307"/>
      <c r="AT850" s="307"/>
      <c r="AU850" s="307"/>
      <c r="AV850" s="307"/>
      <c r="AW850" s="307"/>
      <c r="AX850" s="307"/>
      <c r="AY850">
        <f>COUNTA($C$850)</f>
        <v>1</v>
      </c>
    </row>
    <row r="851" spans="1:51" ht="30" customHeight="1" x14ac:dyDescent="0.15">
      <c r="A851" s="389">
        <v>7</v>
      </c>
      <c r="B851" s="389">
        <v>1</v>
      </c>
      <c r="C851" s="408" t="s">
        <v>690</v>
      </c>
      <c r="D851" s="403"/>
      <c r="E851" s="403"/>
      <c r="F851" s="403"/>
      <c r="G851" s="403"/>
      <c r="H851" s="403"/>
      <c r="I851" s="403"/>
      <c r="J851" s="404" t="s">
        <v>657</v>
      </c>
      <c r="K851" s="405"/>
      <c r="L851" s="405"/>
      <c r="M851" s="405"/>
      <c r="N851" s="405"/>
      <c r="O851" s="405"/>
      <c r="P851" s="302" t="s">
        <v>692</v>
      </c>
      <c r="Q851" s="303"/>
      <c r="R851" s="303"/>
      <c r="S851" s="303"/>
      <c r="T851" s="303"/>
      <c r="U851" s="303"/>
      <c r="V851" s="303"/>
      <c r="W851" s="303"/>
      <c r="X851" s="303"/>
      <c r="Y851" s="304">
        <v>0.03</v>
      </c>
      <c r="Z851" s="305"/>
      <c r="AA851" s="305"/>
      <c r="AB851" s="306"/>
      <c r="AC851" s="315" t="s">
        <v>79</v>
      </c>
      <c r="AD851" s="316"/>
      <c r="AE851" s="316"/>
      <c r="AF851" s="316"/>
      <c r="AG851" s="316"/>
      <c r="AH851" s="310" t="s">
        <v>657</v>
      </c>
      <c r="AI851" s="311"/>
      <c r="AJ851" s="311"/>
      <c r="AK851" s="311"/>
      <c r="AL851" s="312" t="s">
        <v>657</v>
      </c>
      <c r="AM851" s="313"/>
      <c r="AN851" s="313"/>
      <c r="AO851" s="314"/>
      <c r="AP851" s="307" t="s">
        <v>657</v>
      </c>
      <c r="AQ851" s="307"/>
      <c r="AR851" s="307"/>
      <c r="AS851" s="307"/>
      <c r="AT851" s="307"/>
      <c r="AU851" s="307"/>
      <c r="AV851" s="307"/>
      <c r="AW851" s="307"/>
      <c r="AX851" s="307"/>
      <c r="AY851">
        <f>COUNTA($C$851)</f>
        <v>1</v>
      </c>
    </row>
    <row r="852" spans="1:51" ht="30" customHeight="1" x14ac:dyDescent="0.15">
      <c r="A852" s="389">
        <v>8</v>
      </c>
      <c r="B852" s="389">
        <v>1</v>
      </c>
      <c r="C852" s="408" t="s">
        <v>691</v>
      </c>
      <c r="D852" s="403"/>
      <c r="E852" s="403"/>
      <c r="F852" s="403"/>
      <c r="G852" s="403"/>
      <c r="H852" s="403"/>
      <c r="I852" s="403"/>
      <c r="J852" s="404" t="s">
        <v>657</v>
      </c>
      <c r="K852" s="405"/>
      <c r="L852" s="405"/>
      <c r="M852" s="405"/>
      <c r="N852" s="405"/>
      <c r="O852" s="405"/>
      <c r="P852" s="302" t="s">
        <v>692</v>
      </c>
      <c r="Q852" s="303"/>
      <c r="R852" s="303"/>
      <c r="S852" s="303"/>
      <c r="T852" s="303"/>
      <c r="U852" s="303"/>
      <c r="V852" s="303"/>
      <c r="W852" s="303"/>
      <c r="X852" s="303"/>
      <c r="Y852" s="304">
        <v>0.03</v>
      </c>
      <c r="Z852" s="305"/>
      <c r="AA852" s="305"/>
      <c r="AB852" s="306"/>
      <c r="AC852" s="315" t="s">
        <v>79</v>
      </c>
      <c r="AD852" s="316"/>
      <c r="AE852" s="316"/>
      <c r="AF852" s="316"/>
      <c r="AG852" s="316"/>
      <c r="AH852" s="310" t="s">
        <v>657</v>
      </c>
      <c r="AI852" s="311"/>
      <c r="AJ852" s="311"/>
      <c r="AK852" s="311"/>
      <c r="AL852" s="312" t="s">
        <v>657</v>
      </c>
      <c r="AM852" s="313"/>
      <c r="AN852" s="313"/>
      <c r="AO852" s="314"/>
      <c r="AP852" s="307" t="s">
        <v>657</v>
      </c>
      <c r="AQ852" s="307"/>
      <c r="AR852" s="307"/>
      <c r="AS852" s="307"/>
      <c r="AT852" s="307"/>
      <c r="AU852" s="307"/>
      <c r="AV852" s="307"/>
      <c r="AW852" s="307"/>
      <c r="AX852" s="307"/>
      <c r="AY852">
        <f>COUNTA($C$852)</f>
        <v>1</v>
      </c>
    </row>
    <row r="853" spans="1:51" ht="30" customHeight="1" x14ac:dyDescent="0.15">
      <c r="A853" s="389">
        <v>9</v>
      </c>
      <c r="B853" s="389">
        <v>1</v>
      </c>
      <c r="C853" s="408" t="s">
        <v>663</v>
      </c>
      <c r="D853" s="403"/>
      <c r="E853" s="403"/>
      <c r="F853" s="403"/>
      <c r="G853" s="403"/>
      <c r="H853" s="403"/>
      <c r="I853" s="403"/>
      <c r="J853" s="404" t="s">
        <v>657</v>
      </c>
      <c r="K853" s="405"/>
      <c r="L853" s="405"/>
      <c r="M853" s="405"/>
      <c r="N853" s="405"/>
      <c r="O853" s="405"/>
      <c r="P853" s="302" t="s">
        <v>692</v>
      </c>
      <c r="Q853" s="303"/>
      <c r="R853" s="303"/>
      <c r="S853" s="303"/>
      <c r="T853" s="303"/>
      <c r="U853" s="303"/>
      <c r="V853" s="303"/>
      <c r="W853" s="303"/>
      <c r="X853" s="303"/>
      <c r="Y853" s="304">
        <v>0.03</v>
      </c>
      <c r="Z853" s="305"/>
      <c r="AA853" s="305"/>
      <c r="AB853" s="306"/>
      <c r="AC853" s="315" t="s">
        <v>79</v>
      </c>
      <c r="AD853" s="316"/>
      <c r="AE853" s="316"/>
      <c r="AF853" s="316"/>
      <c r="AG853" s="316"/>
      <c r="AH853" s="310" t="s">
        <v>657</v>
      </c>
      <c r="AI853" s="311"/>
      <c r="AJ853" s="311"/>
      <c r="AK853" s="311"/>
      <c r="AL853" s="312" t="s">
        <v>657</v>
      </c>
      <c r="AM853" s="313"/>
      <c r="AN853" s="313"/>
      <c r="AO853" s="314"/>
      <c r="AP853" s="307" t="s">
        <v>657</v>
      </c>
      <c r="AQ853" s="307"/>
      <c r="AR853" s="307"/>
      <c r="AS853" s="307"/>
      <c r="AT853" s="307"/>
      <c r="AU853" s="307"/>
      <c r="AV853" s="307"/>
      <c r="AW853" s="307"/>
      <c r="AX853" s="307"/>
      <c r="AY853">
        <f>COUNTA($C$853)</f>
        <v>1</v>
      </c>
    </row>
    <row r="854" spans="1:51" ht="30" hidden="1" customHeight="1" x14ac:dyDescent="0.15">
      <c r="A854" s="389">
        <v>10</v>
      </c>
      <c r="B854" s="389">
        <v>1</v>
      </c>
      <c r="C854" s="408" t="s">
        <v>665</v>
      </c>
      <c r="D854" s="403"/>
      <c r="E854" s="403"/>
      <c r="F854" s="403"/>
      <c r="G854" s="403"/>
      <c r="H854" s="403"/>
      <c r="I854" s="403"/>
      <c r="J854" s="404"/>
      <c r="K854" s="405"/>
      <c r="L854" s="405"/>
      <c r="M854" s="405"/>
      <c r="N854" s="405"/>
      <c r="O854" s="405"/>
      <c r="P854" s="303"/>
      <c r="Q854" s="303"/>
      <c r="R854" s="303"/>
      <c r="S854" s="303"/>
      <c r="T854" s="303"/>
      <c r="U854" s="303"/>
      <c r="V854" s="303"/>
      <c r="W854" s="303"/>
      <c r="X854" s="303"/>
      <c r="Y854" s="304">
        <v>0.02</v>
      </c>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09"/>
      <c r="AP877" s="410" t="s">
        <v>222</v>
      </c>
      <c r="AQ877" s="410"/>
      <c r="AR877" s="410"/>
      <c r="AS877" s="410"/>
      <c r="AT877" s="410"/>
      <c r="AU877" s="410"/>
      <c r="AV877" s="410"/>
      <c r="AW877" s="410"/>
      <c r="AX877" s="410"/>
      <c r="AY877">
        <f t="shared" ref="AY877:AY878" si="118">$AY$875</f>
        <v>1</v>
      </c>
    </row>
    <row r="878" spans="1:51" ht="30" customHeight="1" x14ac:dyDescent="0.15">
      <c r="A878" s="389">
        <v>1</v>
      </c>
      <c r="B878" s="389">
        <v>1</v>
      </c>
      <c r="C878" s="408" t="s">
        <v>666</v>
      </c>
      <c r="D878" s="403"/>
      <c r="E878" s="403"/>
      <c r="F878" s="403"/>
      <c r="G878" s="403"/>
      <c r="H878" s="403"/>
      <c r="I878" s="403"/>
      <c r="J878" s="404" t="s">
        <v>657</v>
      </c>
      <c r="K878" s="405"/>
      <c r="L878" s="405"/>
      <c r="M878" s="405"/>
      <c r="N878" s="405"/>
      <c r="O878" s="405"/>
      <c r="P878" s="302" t="s">
        <v>693</v>
      </c>
      <c r="Q878" s="303"/>
      <c r="R878" s="303"/>
      <c r="S878" s="303"/>
      <c r="T878" s="303"/>
      <c r="U878" s="303"/>
      <c r="V878" s="303"/>
      <c r="W878" s="303"/>
      <c r="X878" s="303"/>
      <c r="Y878" s="304">
        <v>1</v>
      </c>
      <c r="Z878" s="305"/>
      <c r="AA878" s="305"/>
      <c r="AB878" s="306"/>
      <c r="AC878" s="308" t="s">
        <v>79</v>
      </c>
      <c r="AD878" s="309"/>
      <c r="AE878" s="309"/>
      <c r="AF878" s="309"/>
      <c r="AG878" s="309"/>
      <c r="AH878" s="406" t="s">
        <v>657</v>
      </c>
      <c r="AI878" s="407"/>
      <c r="AJ878" s="407"/>
      <c r="AK878" s="407"/>
      <c r="AL878" s="312" t="s">
        <v>657</v>
      </c>
      <c r="AM878" s="313"/>
      <c r="AN878" s="313"/>
      <c r="AO878" s="314"/>
      <c r="AP878" s="307" t="s">
        <v>657</v>
      </c>
      <c r="AQ878" s="307"/>
      <c r="AR878" s="307"/>
      <c r="AS878" s="307"/>
      <c r="AT878" s="307"/>
      <c r="AU878" s="307"/>
      <c r="AV878" s="307"/>
      <c r="AW878" s="307"/>
      <c r="AX878" s="307"/>
      <c r="AY878">
        <f t="shared" si="118"/>
        <v>1</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2"/>
      <c r="Q879" s="303"/>
      <c r="R879" s="303"/>
      <c r="S879" s="303"/>
      <c r="T879" s="303"/>
      <c r="U879" s="303"/>
      <c r="V879" s="303"/>
      <c r="W879" s="303"/>
      <c r="X879" s="303"/>
      <c r="Y879" s="304"/>
      <c r="Z879" s="305"/>
      <c r="AA879" s="305"/>
      <c r="AB879" s="306"/>
      <c r="AC879" s="308"/>
      <c r="AD879" s="309"/>
      <c r="AE879" s="309"/>
      <c r="AF879" s="309"/>
      <c r="AG879" s="309"/>
      <c r="AH879" s="406"/>
      <c r="AI879" s="407"/>
      <c r="AJ879" s="407"/>
      <c r="AK879" s="407"/>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3"/>
      <c r="E1109" s="262" t="s">
        <v>214</v>
      </c>
      <c r="F1109" s="873"/>
      <c r="G1109" s="873"/>
      <c r="H1109" s="873"/>
      <c r="I1109" s="873"/>
      <c r="J1109" s="262" t="s">
        <v>221</v>
      </c>
      <c r="K1109" s="262"/>
      <c r="L1109" s="262"/>
      <c r="M1109" s="262"/>
      <c r="N1109" s="262"/>
      <c r="O1109" s="262"/>
      <c r="P1109" s="333" t="s">
        <v>27</v>
      </c>
      <c r="Q1109" s="333"/>
      <c r="R1109" s="333"/>
      <c r="S1109" s="333"/>
      <c r="T1109" s="333"/>
      <c r="U1109" s="333"/>
      <c r="V1109" s="333"/>
      <c r="W1109" s="333"/>
      <c r="X1109" s="333"/>
      <c r="Y1109" s="262" t="s">
        <v>223</v>
      </c>
      <c r="Z1109" s="873"/>
      <c r="AA1109" s="873"/>
      <c r="AB1109" s="873"/>
      <c r="AC1109" s="262" t="s">
        <v>197</v>
      </c>
      <c r="AD1109" s="262"/>
      <c r="AE1109" s="262"/>
      <c r="AF1109" s="262"/>
      <c r="AG1109" s="262"/>
      <c r="AH1109" s="333" t="s">
        <v>210</v>
      </c>
      <c r="AI1109" s="334"/>
      <c r="AJ1109" s="334"/>
      <c r="AK1109" s="334"/>
      <c r="AL1109" s="334" t="s">
        <v>21</v>
      </c>
      <c r="AM1109" s="334"/>
      <c r="AN1109" s="334"/>
      <c r="AO1109" s="877"/>
      <c r="AP1109" s="410" t="s">
        <v>251</v>
      </c>
      <c r="AQ1109" s="410"/>
      <c r="AR1109" s="410"/>
      <c r="AS1109" s="410"/>
      <c r="AT1109" s="410"/>
      <c r="AU1109" s="410"/>
      <c r="AV1109" s="410"/>
      <c r="AW1109" s="410"/>
      <c r="AX1109" s="410"/>
    </row>
    <row r="1110" spans="1:51" ht="30" customHeight="1" x14ac:dyDescent="0.15">
      <c r="A1110" s="389">
        <v>1</v>
      </c>
      <c r="B1110" s="389">
        <v>1</v>
      </c>
      <c r="C1110" s="875" t="s">
        <v>657</v>
      </c>
      <c r="D1110" s="876"/>
      <c r="E1110" s="247" t="s">
        <v>657</v>
      </c>
      <c r="F1110" s="874"/>
      <c r="G1110" s="874"/>
      <c r="H1110" s="874"/>
      <c r="I1110" s="874"/>
      <c r="J1110" s="404" t="s">
        <v>657</v>
      </c>
      <c r="K1110" s="405"/>
      <c r="L1110" s="405"/>
      <c r="M1110" s="405"/>
      <c r="N1110" s="405"/>
      <c r="O1110" s="405"/>
      <c r="P1110" s="302" t="s">
        <v>657</v>
      </c>
      <c r="Q1110" s="303"/>
      <c r="R1110" s="303"/>
      <c r="S1110" s="303"/>
      <c r="T1110" s="303"/>
      <c r="U1110" s="303"/>
      <c r="V1110" s="303"/>
      <c r="W1110" s="303"/>
      <c r="X1110" s="303"/>
      <c r="Y1110" s="304" t="s">
        <v>657</v>
      </c>
      <c r="Z1110" s="305"/>
      <c r="AA1110" s="305"/>
      <c r="AB1110" s="306"/>
      <c r="AC1110" s="308"/>
      <c r="AD1110" s="309"/>
      <c r="AE1110" s="309"/>
      <c r="AF1110" s="309"/>
      <c r="AG1110" s="309"/>
      <c r="AH1110" s="310" t="s">
        <v>657</v>
      </c>
      <c r="AI1110" s="311"/>
      <c r="AJ1110" s="311"/>
      <c r="AK1110" s="311"/>
      <c r="AL1110" s="312" t="s">
        <v>657</v>
      </c>
      <c r="AM1110" s="313"/>
      <c r="AN1110" s="313"/>
      <c r="AO1110" s="314"/>
      <c r="AP1110" s="307" t="s">
        <v>657</v>
      </c>
      <c r="AQ1110" s="307"/>
      <c r="AR1110" s="307"/>
      <c r="AS1110" s="307"/>
      <c r="AT1110" s="307"/>
      <c r="AU1110" s="307"/>
      <c r="AV1110" s="307"/>
      <c r="AW1110" s="307"/>
      <c r="AX1110" s="307"/>
    </row>
    <row r="1111" spans="1:51" ht="30" hidden="1" customHeight="1" x14ac:dyDescent="0.15">
      <c r="A1111" s="389">
        <v>2</v>
      </c>
      <c r="B1111" s="389">
        <v>1</v>
      </c>
      <c r="C1111" s="876"/>
      <c r="D1111" s="876"/>
      <c r="E1111" s="874"/>
      <c r="F1111" s="874"/>
      <c r="G1111" s="874"/>
      <c r="H1111" s="874"/>
      <c r="I1111" s="874"/>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6"/>
      <c r="D1112" s="876"/>
      <c r="E1112" s="874"/>
      <c r="F1112" s="874"/>
      <c r="G1112" s="874"/>
      <c r="H1112" s="874"/>
      <c r="I1112" s="874"/>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6"/>
      <c r="D1113" s="876"/>
      <c r="E1113" s="874"/>
      <c r="F1113" s="874"/>
      <c r="G1113" s="874"/>
      <c r="H1113" s="874"/>
      <c r="I1113" s="874"/>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6"/>
      <c r="D1114" s="876"/>
      <c r="E1114" s="874"/>
      <c r="F1114" s="874"/>
      <c r="G1114" s="874"/>
      <c r="H1114" s="874"/>
      <c r="I1114" s="874"/>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6"/>
      <c r="D1115" s="876"/>
      <c r="E1115" s="874"/>
      <c r="F1115" s="874"/>
      <c r="G1115" s="874"/>
      <c r="H1115" s="874"/>
      <c r="I1115" s="874"/>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6"/>
      <c r="D1116" s="876"/>
      <c r="E1116" s="874"/>
      <c r="F1116" s="874"/>
      <c r="G1116" s="874"/>
      <c r="H1116" s="874"/>
      <c r="I1116" s="874"/>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6"/>
      <c r="D1117" s="876"/>
      <c r="E1117" s="874"/>
      <c r="F1117" s="874"/>
      <c r="G1117" s="874"/>
      <c r="H1117" s="874"/>
      <c r="I1117" s="874"/>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6"/>
      <c r="D1118" s="876"/>
      <c r="E1118" s="874"/>
      <c r="F1118" s="874"/>
      <c r="G1118" s="874"/>
      <c r="H1118" s="874"/>
      <c r="I1118" s="874"/>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6"/>
      <c r="D1119" s="876"/>
      <c r="E1119" s="874"/>
      <c r="F1119" s="874"/>
      <c r="G1119" s="874"/>
      <c r="H1119" s="874"/>
      <c r="I1119" s="874"/>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6"/>
      <c r="D1120" s="876"/>
      <c r="E1120" s="874"/>
      <c r="F1120" s="874"/>
      <c r="G1120" s="874"/>
      <c r="H1120" s="874"/>
      <c r="I1120" s="874"/>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6"/>
      <c r="D1121" s="876"/>
      <c r="E1121" s="874"/>
      <c r="F1121" s="874"/>
      <c r="G1121" s="874"/>
      <c r="H1121" s="874"/>
      <c r="I1121" s="874"/>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6"/>
      <c r="D1122" s="876"/>
      <c r="E1122" s="874"/>
      <c r="F1122" s="874"/>
      <c r="G1122" s="874"/>
      <c r="H1122" s="874"/>
      <c r="I1122" s="874"/>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6"/>
      <c r="D1123" s="876"/>
      <c r="E1123" s="874"/>
      <c r="F1123" s="874"/>
      <c r="G1123" s="874"/>
      <c r="H1123" s="874"/>
      <c r="I1123" s="874"/>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6"/>
      <c r="D1124" s="876"/>
      <c r="E1124" s="874"/>
      <c r="F1124" s="874"/>
      <c r="G1124" s="874"/>
      <c r="H1124" s="874"/>
      <c r="I1124" s="874"/>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6"/>
      <c r="D1125" s="876"/>
      <c r="E1125" s="874"/>
      <c r="F1125" s="874"/>
      <c r="G1125" s="874"/>
      <c r="H1125" s="874"/>
      <c r="I1125" s="874"/>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6"/>
      <c r="D1126" s="876"/>
      <c r="E1126" s="874"/>
      <c r="F1126" s="874"/>
      <c r="G1126" s="874"/>
      <c r="H1126" s="874"/>
      <c r="I1126" s="874"/>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6"/>
      <c r="D1127" s="876"/>
      <c r="E1127" s="247"/>
      <c r="F1127" s="874"/>
      <c r="G1127" s="874"/>
      <c r="H1127" s="874"/>
      <c r="I1127" s="874"/>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6"/>
      <c r="D1128" s="876"/>
      <c r="E1128" s="874"/>
      <c r="F1128" s="874"/>
      <c r="G1128" s="874"/>
      <c r="H1128" s="874"/>
      <c r="I1128" s="874"/>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6"/>
      <c r="D1129" s="876"/>
      <c r="E1129" s="874"/>
      <c r="F1129" s="874"/>
      <c r="G1129" s="874"/>
      <c r="H1129" s="874"/>
      <c r="I1129" s="874"/>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6"/>
      <c r="D1130" s="876"/>
      <c r="E1130" s="874"/>
      <c r="F1130" s="874"/>
      <c r="G1130" s="874"/>
      <c r="H1130" s="874"/>
      <c r="I1130" s="874"/>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6"/>
      <c r="D1131" s="876"/>
      <c r="E1131" s="874"/>
      <c r="F1131" s="874"/>
      <c r="G1131" s="874"/>
      <c r="H1131" s="874"/>
      <c r="I1131" s="874"/>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6"/>
      <c r="D1132" s="876"/>
      <c r="E1132" s="874"/>
      <c r="F1132" s="874"/>
      <c r="G1132" s="874"/>
      <c r="H1132" s="874"/>
      <c r="I1132" s="874"/>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6"/>
      <c r="D1133" s="876"/>
      <c r="E1133" s="874"/>
      <c r="F1133" s="874"/>
      <c r="G1133" s="874"/>
      <c r="H1133" s="874"/>
      <c r="I1133" s="874"/>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6"/>
      <c r="D1134" s="876"/>
      <c r="E1134" s="874"/>
      <c r="F1134" s="874"/>
      <c r="G1134" s="874"/>
      <c r="H1134" s="874"/>
      <c r="I1134" s="874"/>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6"/>
      <c r="D1135" s="876"/>
      <c r="E1135" s="874"/>
      <c r="F1135" s="874"/>
      <c r="G1135" s="874"/>
      <c r="H1135" s="874"/>
      <c r="I1135" s="874"/>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6"/>
      <c r="D1136" s="876"/>
      <c r="E1136" s="874"/>
      <c r="F1136" s="874"/>
      <c r="G1136" s="874"/>
      <c r="H1136" s="874"/>
      <c r="I1136" s="874"/>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6"/>
      <c r="D1137" s="876"/>
      <c r="E1137" s="874"/>
      <c r="F1137" s="874"/>
      <c r="G1137" s="874"/>
      <c r="H1137" s="874"/>
      <c r="I1137" s="874"/>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6"/>
      <c r="D1138" s="876"/>
      <c r="E1138" s="874"/>
      <c r="F1138" s="874"/>
      <c r="G1138" s="874"/>
      <c r="H1138" s="874"/>
      <c r="I1138" s="874"/>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6"/>
      <c r="D1139" s="876"/>
      <c r="E1139" s="874"/>
      <c r="F1139" s="874"/>
      <c r="G1139" s="874"/>
      <c r="H1139" s="874"/>
      <c r="I1139" s="874"/>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55:Y874">
    <cfRule type="expression" dxfId="1727" priority="2959">
      <formula>IF(RIGHT(TEXT(Y855,"0.#"),1)=".",FALSE,TRUE)</formula>
    </cfRule>
    <cfRule type="expression" dxfId="1726" priority="2960">
      <formula>IF(RIGHT(TEXT(Y855,"0.#"),1)=".",TRUE,FALSE)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7:Y853">
    <cfRule type="expression" dxfId="5" priority="5">
      <formula>IF(RIGHT(TEXT(Y847,"0.#"),1)=".",FALSE,TRUE)</formula>
    </cfRule>
    <cfRule type="expression" dxfId="4" priority="6">
      <formula>IF(RIGHT(TEXT(Y847,"0.#"),1)=".",TRUE,FALSE)</formula>
    </cfRule>
  </conditionalFormatting>
  <conditionalFormatting sqref="Y845:Y846">
    <cfRule type="expression" dxfId="3" priority="3">
      <formula>IF(RIGHT(TEXT(Y845,"0.#"),1)=".",FALSE,TRUE)</formula>
    </cfRule>
    <cfRule type="expression" dxfId="2" priority="4">
      <formula>IF(RIGHT(TEXT(Y845,"0.#"),1)=".",TRUE,FALSE)</formula>
    </cfRule>
  </conditionalFormatting>
  <conditionalFormatting sqref="Y854">
    <cfRule type="expression" dxfId="1" priority="1">
      <formula>IF(RIGHT(TEXT(Y854,"0.#"),1)=".",FALSE,TRUE)</formula>
    </cfRule>
    <cfRule type="expression" dxfId="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3" sqref="G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厚生労働省ネットワークシステム</cp:lastModifiedBy>
  <cp:lastPrinted>2021-08-27T03:01:43Z</cp:lastPrinted>
  <dcterms:created xsi:type="dcterms:W3CDTF">2012-03-13T00:50:25Z</dcterms:created>
  <dcterms:modified xsi:type="dcterms:W3CDTF">2021-08-27T03:01:44Z</dcterms:modified>
</cp:coreProperties>
</file>