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202100_労働基準局　労災管理課\予算係\50 作業依頼\50 行政事業レビュー関係\令和３年度\最終公表に向けて\03　各担当より刈り取り\"/>
    </mc:Choice>
  </mc:AlternateContent>
  <bookViews>
    <workbookView xWindow="0" yWindow="0" windowWidth="28800" windowHeight="11235"/>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<sst xmlns="http://schemas.openxmlformats.org/spreadsheetml/2006/main" count="2421" uniqueCount="696">
  <si>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</si>
  <si>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</si>
  <si>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</si>
  <si>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</si>
  <si>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</si>
  <si>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</si>
  <si>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</si>
  <si>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</si>
  <si>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</si>
  <si>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</si>
  <si>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</si>
  <si>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</si>
  <si>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</si>
  <si>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</si>
  <si>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</si>
  <si>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</si>
  <si>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</si>
  <si>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</si>
  <si>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</si>
  <si>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</si>
  <si>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</si>
  <si>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</si>
  <si>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</si>
  <si>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</si>
  <si>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</si>
  <si>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</si>
  <si>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</si>
  <si>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</si>
  <si>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</si>
  <si>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</si>
  <si>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</si>
  <si>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</si>
  <si>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</si>
  <si>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</si>
  <si>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</si>
  <si>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</si>
  <si>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</si>
  <si>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</si>
  <si>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</si>
  <si>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</si>
  <si>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</si>
  <si>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</si>
  <si>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</si>
  <si>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</si>
  <si>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</si>
  <si>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</si>
  <si>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</si>
  <si>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</si>
  <si>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</si>
  <si>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</si>
  <si>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</si>
  <si>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</si>
  <si>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</si>
  <si>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</si>
  <si>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</si>
  <si>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</si>
  <si>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</si>
  <si>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</si>
  <si>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</si>
  <si>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</si>
  <si>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</si>
  <si>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</si>
  <si>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</si>
  <si>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</si>
  <si>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</si>
  <si>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</si>
  <si>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</si>
  <si>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</si>
  <si>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</si>
  <si>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</si>
  <si>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</si>
  <si>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</si>
  <si>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</si>
  <si>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</si>
  <si>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</si>
  <si>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</si>
  <si>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</si>
  <si>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</si>
  <si>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</si>
  <si>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</si>
  <si>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</si>
  <si>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</si>
  <si>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</si>
  <si>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</si>
  <si>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</si>
  <si>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</si>
  <si>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</si>
  <si>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</si>
  <si>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</si>
  <si>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</si>
  <si>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</si>
  <si>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</si>
  <si>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</si>
  <si>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</si>
  <si>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</si>
  <si>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</si>
  <si>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</si>
  <si>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</si>
  <si>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</si>
  <si>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</si>
  <si>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</si>
  <si>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</si>
  <si>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</si>
  <si>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</si>
  <si>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</si>
  <si>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</si>
  <si>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</si>
  <si>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</si>
  <si>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</si>
  <si>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</si>
  <si>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</si>
  <si>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</si>
  <si>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</si>
  <si>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</si>
  <si>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</si>
  <si>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</si>
  <si>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</si>
  <si>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</si>
  <si>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</si>
  <si>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</si>
  <si>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</si>
  <si>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</si>
  <si>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</si>
  <si>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</si>
  <si>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</si>
  <si>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</si>
  <si>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</si>
  <si>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</si>
  <si>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</si>
  <si>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</si>
  <si>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</si>
  <si>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</si>
  <si>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</si>
  <si>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</si>
  <si>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</si>
  <si>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</si>
  <si>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</si>
  <si>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</si>
  <si>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</si>
  <si>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</si>
  <si>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</si>
  <si>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</si>
  <si>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</si>
  <si>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</si>
  <si>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</si>
  <si>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</si>
  <si>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</si>
  <si>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</si>
  <si>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</si>
  <si>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</si>
  <si>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</si>
  <si>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</si>
  <si>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</si>
  <si>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</si>
  <si>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</si>
  <si>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</si>
  <si>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</si>
  <si>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</si>
  <si>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</si>
  <si>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</si>
  <si>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</si>
  <si>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</si>
  <si>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</si>
  <si>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</si>
  <si>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</si>
  <si>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</si>
  <si>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</si>
  <si>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</si>
  <si>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</si>
  <si>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</si>
  <si>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</si>
  <si>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</si>
  <si>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</si>
  <si>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</si>
  <si>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</si>
  <si>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</si>
  <si>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</si>
  <si>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</si>
  <si>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</si>
  <si>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</si>
  <si>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</si>
  <si>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</si>
  <si>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</si>
  <si>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</si>
  <si>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</si>
  <si>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</si>
  <si>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</si>
  <si>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</si>
  <si>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</si>
  <si>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</si>
  <si>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</si>
  <si>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</si>
  <si>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</si>
  <si>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</si>
  <si>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</si>
  <si>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</si>
  <si>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</si>
  <si>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</si>
  <si>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</si>
  <si>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</si>
  <si>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</si>
  <si>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</si>
  <si>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</si>
  <si>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</si>
  <si>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</si>
  <si>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</si>
  <si>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</si>
  <si>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</si>
  <si>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</si>
  <si>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</si>
  <si>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</si>
  <si>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</si>
  <si>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</si>
  <si>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</si>
  <si>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</si>
  <si>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</si>
  <si>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</si>
  <si>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</si>
  <si>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</si>
  <si>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</si>
  <si>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</si>
  <si>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</si>
  <si>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</si>
  <si>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</si>
  <si>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</si>
  <si>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</si>
  <si>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</si>
  <si>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</si>
  <si>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</si>
  <si>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</si>
  <si>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</si>
  <si>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</si>
  <si>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</si>
  <si>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</si>
  <si>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</si>
  <si>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</si>
  <si>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</si>
  <si>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</si>
  <si>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</si>
  <si>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</si>
  <si>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</si>
  <si>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</si>
  <si>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</si>
  <si>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</si>
  <si>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</si>
  <si>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</si>
  <si>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</si>
  <si>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</si>
  <si>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</si>
  <si>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</si>
  <si>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</si>
  <si>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</si>
  <si>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</si>
  <si>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</si>
  <si>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</si>
  <si>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</si>
  <si>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</si>
  <si>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</si>
  <si>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</si>
  <si>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</si>
  <si>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</si>
  <si>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</si>
  <si>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</si>
  <si>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</si>
  <si>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</si>
  <si>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</si>
  <si>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</si>
  <si>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</si>
  <si>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</si>
  <si>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</si>
  <si>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</si>
  <si>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</si>
  <si>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</si>
  <si>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</si>
  <si>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</si>
  <si>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</si>
  <si>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</si>
  <si>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</si>
  <si>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</si>
  <si>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</si>
  <si>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</si>
  <si>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</si>
  <si>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</si>
  <si>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</si>
  <si>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</si>
  <si>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</si>
  <si>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</si>
  <si>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</si>
  <si>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</si>
  <si>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</si>
  <si>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</si>
  <si>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</si>
  <si>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</si>
  <si>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</si>
  <si>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</si>
  <si>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</si>
  <si>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</si>
  <si>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</si>
  <si>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</si>
  <si>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</si>
  <si>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</si>
  <si>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</si>
  <si>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</si>
  <si>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</si>
  <si>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</si>
  <si>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</si>
  <si>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</si>
  <si>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</si>
  <si>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</si>
  <si>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</si>
  <si>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</si>
  <si>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</si>
  <si>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</si>
  <si>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</si>
  <si>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</si>
  <si>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</si>
  <si>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</si>
  <si>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</si>
  <si>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</si>
  <si>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</si>
  <si>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</si>
  <si>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</si>
  <si>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</si>
  <si>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</si>
  <si>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</si>
  <si>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</si>
  <si>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</si>
  <si>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</si>
  <si>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</si>
  <si>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</si>
  <si>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</si>
  <si>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</si>
  <si>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</si>
  <si>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</si>
  <si>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</si>
  <si>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</si>
  <si>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</si>
  <si>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</si>
  <si>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</si>
  <si>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</si>
  <si>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</si>
  <si>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</si>
  <si>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</si>
  <si>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</si>
  <si>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</si>
  <si>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</si>
  <si>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</si>
  <si>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</si>
  <si>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</si>
  <si>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</si>
  <si>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</si>
  <si>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</si>
  <si>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</si>
  <si>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</si>
  <si>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</si>
  <si>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</si>
  <si>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</si>
  <si>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</si>
  <si>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</si>
  <si>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</si>
  <si>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</si>
  <si>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</si>
  <si>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</si>
  <si>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</si>
  <si>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</si>
  <si>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</si>
  <si>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</si>
  <si>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</si>
  <si>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</si>
  <si>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</si>
  <si>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</si>
  <si>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</si>
  <si>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</si>
  <si>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</si>
  <si>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</si>
  <si>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</si>
  <si>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</si>
  <si>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</si>
  <si>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</si>
  <si>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</si>
  <si>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</si>
  <si>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</si>
  <si>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</si>
  <si>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</si>
  <si>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</si>
  <si>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</si>
  <si>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</si>
  <si>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</si>
  <si>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</si>
  <si>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</si>
  <si>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</si>
  <si>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</si>
  <si>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</si>
  <si>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</si>
  <si>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</si>
  <si>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</si>
  <si>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</si>
  <si>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</si>
  <si>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</si>
  <si>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</si>
  <si>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</si>
  <si>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</si>
  <si>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</si>
  <si>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</si>
  <si>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</si>
  <si>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</si>
  <si>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</si>
  <si>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</si>
  <si>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</si>
  <si>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</si>
  <si>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</si>
  <si>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</si>
  <si>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</si>
  <si>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</si>
  <si>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</si>
  <si>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</si>
  <si>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</si>
  <si>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</si>
  <si>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</si>
  <si>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</si>
  <si>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</si>
  <si>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</si>
  <si>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</si>
  <si>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</si>
  <si>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</si>
  <si>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</si>
  <si>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</si>
  <si>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</si>
  <si>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</si>
  <si>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</si>
  <si>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</si>
  <si>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</si>
  <si>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</si>
  <si>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</si>
  <si>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</si>
  <si>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</si>
  <si>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</si>
  <si>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</si>
  <si>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</si>
  <si>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</si>
  <si>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</si>
  <si>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</si>
  <si>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</si>
  <si>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</si>
  <si>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</si>
  <si>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</si>
  <si>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</si>
  <si>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</si>
  <si>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</si>
  <si>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</si>
  <si>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</si>
  <si>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</si>
  <si>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</si>
  <si>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</si>
  <si>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</si>
  <si>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</si>
  <si>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</si>
  <si>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</si>
  <si>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</si>
  <si>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</si>
  <si>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</si>
  <si>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</si>
  <si>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</si>
  <si>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</si>
  <si>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</si>
  <si>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</si>
  <si>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</si>
  <si>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</si>
  <si>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</si>
  <si>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</si>
  <si>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</si>
  <si>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</si>
  <si>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</si>
  <si>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</si>
  <si>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</si>
  <si>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</si>
  <si>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</si>
  <si>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</si>
  <si>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</si>
  <si>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</si>
  <si>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</si>
  <si>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</si>
  <si>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</si>
  <si>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</si>
  <si>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</si>
  <si>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</si>
  <si>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</si>
  <si>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</si>
  <si>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</si>
  <si>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</si>
  <si>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</si>
  <si>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</si>
  <si>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</si>
  <si>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</si>
  <si>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</si>
  <si>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</si>
  <si>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</si>
  <si>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</si>
  <si>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</si>
  <si>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</si>
  <si>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</si>
  <si>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</si>
  <si>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</si>
  <si>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</si>
  <si>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</si>
  <si>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</si>
  <si>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</si>
  <si>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</si>
  <si>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</si>
  <si>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</si>
  <si>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</si>
  <si>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</si>
  <si>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</si>
  <si>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</si>
  <si>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</si>
  <si>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</si>
  <si>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</si>
  <si>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</si>
  <si>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</si>
  <si>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</si>
  <si>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</si>
  <si>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</si>
  <si>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</si>
  <si>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</si>
  <si>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</si>
  <si>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</si>
  <si>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</si>
  <si>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</si>
  <si>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</si>
  <si>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</si>
  <si>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</si>
  <si>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</si>
  <si>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</si>
  <si>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</si>
  <si>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</si>
  <si>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</si>
  <si>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</si>
  <si>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</si>
  <si>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</si>
  <si>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</si>
  <si>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</si>
  <si>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</si>
  <si>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</si>
  <si>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</si>
  <si>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</si>
  <si>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</si>
  <si>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</si>
  <si>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</si>
  <si>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</si>
  <si>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</si>
  <si>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</si>
  <si>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</si>
  <si>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</si>
  <si>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</si>
  <si>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</si>
  <si>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</si>
  <si>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</si>
  <si>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</si>
  <si>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</si>
  <si>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</si>
  <si>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</si>
  <si>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</si>
  <si>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</si>
  <si>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</si>
  <si>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</si>
  <si>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</si>
  <si>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</si>
  <si>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</si>
  <si>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</si>
  <si>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</si>
  <si>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</si>
  <si>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</si>
  <si>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</si>
  <si>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</si>
  <si>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</si>
  <si>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</si>
  <si>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</si>
  <si>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</si>
  <si>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</si>
  <si>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</si>
  <si>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</si>
  <si>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</si>
  <si>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</si>
  <si>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</si>
  <si>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</si>
  <si>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</si>
  <si>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</si>
  <si>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</si>
  <si>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</si>
  <si>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</si>
  <si>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</si>
  <si>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</si>
  <si>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</si>
  <si>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</si>
  <si>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</si>
  <si>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</si>
  <si>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</si>
  <si>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</si>
  <si>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</si>
  <si>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</si>
  <si>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</si>
  <si>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</si>
  <si>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</si>
  <si>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</si>
  <si>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</si>
  <si>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</si>
  <si>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</si>
  <si>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</si>
  <si>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</si>
  <si>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</si>
  <si>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</si>
  <si>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</si>
  <si>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</si>
  <si>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</si>
  <si>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</si>
  <si>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</si>
  <si>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</si>
  <si>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</si>
  <si>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</si>
  <si>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</si>
  <si>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</si>
  <si>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</si>
  <si>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</si>
  <si>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</si>
  <si>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</si>
  <si>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</si>
  <si>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</si>
  <si>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</si>
  <si>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</si>
  <si>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休業補償特別援護経費</t>
  </si>
  <si>
    <t>労働基準局</t>
  </si>
  <si>
    <t>西村　斗利</t>
  </si>
  <si>
    <t>昭和５７年度</t>
  </si>
  <si>
    <t>終了予定なし</t>
  </si>
  <si>
    <t>補償課</t>
  </si>
  <si>
    <t>労働者災害補償保険法第29条第１項第２号
労働者災害補償保険法施行規則第32条、第35条</t>
  </si>
  <si>
    <t>休業補償特別援護金支給要綱</t>
  </si>
  <si>
    <t>　わが国が批准したILO第121号条約上の義務として、法律に定める保険給付の補完を目的として実施している。
　遅発性疾病にり患し、業務上の疾病と認定された労働者のうち、やむを得ない事由で事業主から労働基準法第76条に定める休業待期３日間の休業補償を受けられない者に対し休業補償３日分相当額を支給し、もって被災労働者の援護を図る。</t>
  </si>
  <si>
    <t>-</t>
  </si>
  <si>
    <t>労災援護給付金</t>
  </si>
  <si>
    <t>申請から１か月以内に決定したものの割合
（申請から決定までに要する期間が１か月以内の件数／申請件数）</t>
  </si>
  <si>
    <t>社会復帰促進等事業処理状況調べ</t>
  </si>
  <si>
    <t>申請のあったものについて、迅速・公正に処理する。</t>
  </si>
  <si>
    <t>件</t>
  </si>
  <si>
    <t>本経費は被災労働者の申請に基づき給付を行うものであり、単位あたりコストの算出はなじまない。　　　　　　　　　　</t>
    <phoneticPr fontId="5"/>
  </si>
  <si>
    <t>施策大目標３　労働災害に被災した労働者等に対し必要な保険給付を行うとともに、その社会復帰の促進等を図ること</t>
  </si>
  <si>
    <t>施策目標Ⅲ－３－２　被災労働者等の社会復帰促進・援護等を図ること</t>
  </si>
  <si>
    <t>660-18</t>
  </si>
  <si>
    <t>994</t>
  </si>
  <si>
    <t>837</t>
  </si>
  <si>
    <t>432</t>
  </si>
  <si>
    <t>442</t>
  </si>
  <si>
    <t>454</t>
  </si>
  <si>
    <t>452</t>
  </si>
  <si>
    <t>458</t>
  </si>
  <si>
    <t>○</t>
  </si>
  <si>
    <t>厚労</t>
  </si>
  <si>
    <t>-</t>
    <phoneticPr fontId="5"/>
  </si>
  <si>
    <t>点検対象外</t>
    <rPh sb="0" eb="5">
      <t>テンケンタイショウガイ</t>
    </rPh>
    <phoneticPr fontId="5"/>
  </si>
  <si>
    <t>労災援護給付金</t>
    <rPh sb="0" eb="2">
      <t>ロウサイ</t>
    </rPh>
    <rPh sb="2" eb="4">
      <t>エンゴ</t>
    </rPh>
    <rPh sb="4" eb="7">
      <t>キュウフキン</t>
    </rPh>
    <phoneticPr fontId="5"/>
  </si>
  <si>
    <t>北海道労働局</t>
    <rPh sb="0" eb="3">
      <t>ホッカイドウ</t>
    </rPh>
    <rPh sb="3" eb="6">
      <t>ロウドウキョク</t>
    </rPh>
    <phoneticPr fontId="6"/>
  </si>
  <si>
    <t>熊本労働局</t>
    <rPh sb="0" eb="2">
      <t>クマモト</t>
    </rPh>
    <rPh sb="2" eb="5">
      <t>ロウドウキョク</t>
    </rPh>
    <phoneticPr fontId="6"/>
  </si>
  <si>
    <t>大阪労働局</t>
    <rPh sb="0" eb="2">
      <t>オオサカ</t>
    </rPh>
    <rPh sb="2" eb="5">
      <t>ロウドウキョク</t>
    </rPh>
    <phoneticPr fontId="6"/>
  </si>
  <si>
    <t>山口労働局</t>
    <rPh sb="0" eb="2">
      <t>ヤマグチ</t>
    </rPh>
    <rPh sb="2" eb="5">
      <t>ロウドウキョク</t>
    </rPh>
    <phoneticPr fontId="5"/>
  </si>
  <si>
    <t>福岡労働局</t>
    <rPh sb="0" eb="2">
      <t>フクオカ</t>
    </rPh>
    <rPh sb="2" eb="5">
      <t>ロウドウキョク</t>
    </rPh>
    <phoneticPr fontId="5"/>
  </si>
  <si>
    <t>岐阜労働局</t>
    <rPh sb="0" eb="2">
      <t>ギフ</t>
    </rPh>
    <rPh sb="2" eb="5">
      <t>ロウドウキョク</t>
    </rPh>
    <phoneticPr fontId="5"/>
  </si>
  <si>
    <t>被災労働者</t>
    <rPh sb="0" eb="2">
      <t>ヒサイ</t>
    </rPh>
    <rPh sb="2" eb="5">
      <t>ロウドウシャ</t>
    </rPh>
    <phoneticPr fontId="5"/>
  </si>
  <si>
    <t>-</t>
    <phoneticPr fontId="5"/>
  </si>
  <si>
    <t>‐</t>
  </si>
  <si>
    <t>本事業は、遅発性疾病にり患し業務上の疾病と認定された労働者のうち、やむを得ない事由で事業主から労働基準法第76条に定める休業待期３日間の休業補償を受けられない者に対し休業補償３日分相当額を支給することにより、被災労働者の援護を図るものであり、国民のニーズを的確に反映している事業である。</t>
    <phoneticPr fontId="5"/>
  </si>
  <si>
    <t>本事業は、労災保険給付を補完するものとして、被災労働者の援護を図るためにやむを得ない事由で事業主から労働基準法第76条に定める休業待期３日間の休業補償を受けられない者に対し休業補償３日分相当額を支給するものであることから、国が実施すべき事業である。</t>
    <phoneticPr fontId="5"/>
  </si>
  <si>
    <t>やむを得ない事由で事業主から労働基準法第76条に定める
休業待期３日間の休業補償を受けられない者に対し休業補
償３日分相当額を支給することにより、被災労働者の援護を
図るものであるため、優先度が高い事業である。</t>
    <phoneticPr fontId="5"/>
  </si>
  <si>
    <t>無</t>
  </si>
  <si>
    <t>本事業の経費は、業務上の疾病と認定された労働者のうち、やむを得ない事由で事業主から労働基準法第76条に定める休業待期３日間の休業補償を受けられない者に対し休業補償３日分相当額を支給するものである。したがって、事業主から徴収した労災保険料から当該経費を負担することは妥当である。</t>
    <phoneticPr fontId="5"/>
  </si>
  <si>
    <t>被災労働者に対する休業補償特別援護金の支給に必要な
労災援護給付金に限定されている。</t>
    <phoneticPr fontId="5"/>
  </si>
  <si>
    <t>A.北海道労働局</t>
    <rPh sb="2" eb="5">
      <t>ホッカイドウ</t>
    </rPh>
    <rPh sb="5" eb="8">
      <t>ロウドウキョク</t>
    </rPh>
    <phoneticPr fontId="5"/>
  </si>
  <si>
    <t>B.被災労働者</t>
    <rPh sb="2" eb="4">
      <t>ヒサイ</t>
    </rPh>
    <rPh sb="4" eb="7">
      <t>ロウドウシャ</t>
    </rPh>
    <phoneticPr fontId="5"/>
  </si>
  <si>
    <t>引き続き、支給状況等を勘案し予算要求を行うこととするとともに、適切に事業を実施することとする。</t>
  </si>
  <si>
    <t>申請から決定までに要する期間を１か月以内とし、その期間内に決定したものの割合を85％とする。
※平成30年度までは80％</t>
    <phoneticPr fontId="5"/>
  </si>
  <si>
    <t>-</t>
    <phoneticPr fontId="5"/>
  </si>
  <si>
    <t>　休業補償給付は労働者が業務上の事由による負傷又は疾病による療養のため、労働することができないために賃金を受けない日の第４日目から支給される。第３日目までの３日間については使用者は労働基準法第76条に定める休業補償を行わなければならないが、事業場の廃止等によりこの休業待期３日間の休業補償を受けることができない労働者に対し、休業補償３日分に相当する額を支給する。</t>
    <phoneticPr fontId="5"/>
  </si>
  <si>
    <t>-</t>
    <phoneticPr fontId="5"/>
  </si>
  <si>
    <t>本事業について、令和２年度の申請から決定までに要する期間を１か月以内とし、その期間内に決定したものの割合は85％を上回り、本事業の成果目標を達成している。休業補償特別援護金が迅速・適正に支給されることによって、被災労働者の援護が図られることから、成果目標の達成は施策目標の達成に寄与している。</t>
    <phoneticPr fontId="5"/>
  </si>
  <si>
    <t>成果実績は目標を上回っている。</t>
    <rPh sb="0" eb="2">
      <t>セイカ</t>
    </rPh>
    <rPh sb="2" eb="4">
      <t>ジッセキ</t>
    </rPh>
    <rPh sb="5" eb="7">
      <t>モクヒョウ</t>
    </rPh>
    <rPh sb="8" eb="10">
      <t>ウワマワ</t>
    </rPh>
    <phoneticPr fontId="5"/>
  </si>
  <si>
    <t>見込みに見合った活動実績となっている。</t>
    <rPh sb="0" eb="2">
      <t>ミコ</t>
    </rPh>
    <rPh sb="4" eb="6">
      <t>ミア</t>
    </rPh>
    <rPh sb="8" eb="10">
      <t>カツドウ</t>
    </rPh>
    <rPh sb="10" eb="12">
      <t>ジッセキ</t>
    </rPh>
    <phoneticPr fontId="5"/>
  </si>
  <si>
    <t>本経費は被災労働者の援護のために必要な経費であって、所要額を確保する必要がある。
令和２年度は、成果実績・活動実績ともに見込みを上回っており、計画通り事業を実施できている。</t>
    <phoneticPr fontId="5"/>
  </si>
  <si>
    <t>休業補償特別援護金の申請に係る審査、
支払</t>
    <rPh sb="10" eb="12">
      <t>シンセイ</t>
    </rPh>
    <phoneticPr fontId="5"/>
  </si>
  <si>
    <t>休業補償特別援護金の申請</t>
    <rPh sb="10" eb="12">
      <t>シンセイ</t>
    </rPh>
    <phoneticPr fontId="5"/>
  </si>
  <si>
    <t>和歌山労働局</t>
    <rPh sb="0" eb="3">
      <t>ワカヤマ</t>
    </rPh>
    <rPh sb="3" eb="6">
      <t>ロウドウキョク</t>
    </rPh>
    <phoneticPr fontId="5"/>
  </si>
  <si>
    <t>新潟労働局</t>
    <rPh sb="0" eb="2">
      <t>ニイガタ</t>
    </rPh>
    <rPh sb="2" eb="5">
      <t>ロウドウキョク</t>
    </rPh>
    <phoneticPr fontId="5"/>
  </si>
  <si>
    <t>徳島労働局</t>
    <rPh sb="0" eb="2">
      <t>トクシマ</t>
    </rPh>
    <rPh sb="2" eb="5">
      <t>ロウドウキョク</t>
    </rPh>
    <phoneticPr fontId="5"/>
  </si>
  <si>
    <t>石川労働局</t>
    <rPh sb="0" eb="2">
      <t>イシカワ</t>
    </rPh>
    <rPh sb="2" eb="5">
      <t>ロウドウキョク</t>
    </rPh>
    <phoneticPr fontId="5"/>
  </si>
  <si>
    <t>休業補償特別援護金の
申請に係る審査、支払</t>
    <rPh sb="11" eb="13">
      <t>シンセイ</t>
    </rPh>
    <phoneticPr fontId="5"/>
  </si>
  <si>
    <t>休業補償特別援護金の
申請</t>
    <rPh sb="11" eb="13">
      <t>シンセイ</t>
    </rPh>
    <phoneticPr fontId="5"/>
  </si>
  <si>
    <t>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</si>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</sst>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3"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95250</xdr:colOff>
      <xdr:row>748</xdr:row>
      <xdr:rowOff>323850</xdr:rowOff>
    </xdr:from>
    <xdr:to>
      <xdr:col>35</xdr:col>
      <xdr:colOff>145143</xdr:colOff>
      <xdr:row>764</xdr:row>
      <xdr:rowOff>559369</xdr:rowOff>
    </xdr:to>
    <xdr:grpSp>
      <xdr:nvGrpSpPr>
        <xdr:cNvPr id="15" name="グループ化 14"/>
        <xdr:cNvGrpSpPr/>
      </xdr:nvGrpSpPr>
      <xdr:grpSpPr>
        <a:xfrm>
          <a:off x="4095750" y="42557700"/>
          <a:ext cx="3050268" cy="5874319"/>
          <a:chOff x="4213678" y="43811371"/>
          <a:chExt cx="3097893" cy="5925119"/>
        </a:xfrm>
      </xdr:grpSpPr>
      <xdr:sp macro="" textlink="">
        <xdr:nvSpPr>
          <xdr:cNvPr id="16" name="正方形/長方形 15"/>
          <xdr:cNvSpPr/>
        </xdr:nvSpPr>
        <xdr:spPr bwMode="auto">
          <a:xfrm>
            <a:off x="4213678" y="43811371"/>
            <a:ext cx="3031218" cy="74022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400"/>
              </a:lnSpc>
            </a:pPr>
            <a:r>
              <a:rPr kumimoji="1" lang="ja-JP" altLang="en-US" sz="1400">
                <a:solidFill>
                  <a:sysClr val="windowText" lastClr="000000"/>
                </a:solidFill>
                <a:latin typeface="+mn-ea"/>
                <a:ea typeface="+mn-ea"/>
              </a:rPr>
              <a:t>１百万円（令和２年度執行額）</a:t>
            </a:r>
            <a:endParaRPr kumimoji="1" lang="en-US" altLang="ja-JP" sz="1400">
              <a:solidFill>
                <a:sysClr val="windowText" lastClr="000000"/>
              </a:solidFill>
              <a:latin typeface="+mn-ea"/>
              <a:ea typeface="+mn-ea"/>
            </a:endParaRPr>
          </a:p>
        </xdr:txBody>
      </xdr:sp>
      <xdr:sp macro="" textlink="">
        <xdr:nvSpPr>
          <xdr:cNvPr id="18" name="大かっこ 17"/>
          <xdr:cNvSpPr/>
        </xdr:nvSpPr>
        <xdr:spPr bwMode="auto">
          <a:xfrm>
            <a:off x="4508197" y="44656375"/>
            <a:ext cx="2291345" cy="67689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制度設計及び運用</a:t>
            </a:r>
            <a:endParaRPr lang="ja-JP" altLang="ja-JP"/>
          </a:p>
        </xdr:txBody>
      </xdr:sp>
      <xdr:cxnSp macro="">
        <xdr:nvCxnSpPr>
          <xdr:cNvPr id="19" name="直線矢印コネクタ 18"/>
          <xdr:cNvCxnSpPr/>
        </xdr:nvCxnSpPr>
        <xdr:spPr bwMode="auto">
          <a:xfrm flipH="1">
            <a:off x="5624436" y="45339453"/>
            <a:ext cx="131" cy="4481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3"/>
          <xdr:cNvSpPr/>
        </xdr:nvSpPr>
        <xdr:spPr bwMode="auto">
          <a:xfrm>
            <a:off x="4261303" y="45946332"/>
            <a:ext cx="3036031" cy="78417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Ａ．都道府県労働局（</a:t>
            </a:r>
            <a:r>
              <a:rPr kumimoji="1" lang="en-US" altLang="ja-JP" sz="1400">
                <a:solidFill>
                  <a:sysClr val="windowText" lastClr="000000"/>
                </a:solidFill>
                <a:latin typeface="+mn-ea"/>
                <a:ea typeface="+mn-ea"/>
              </a:rPr>
              <a:t>12</a:t>
            </a:r>
            <a:r>
              <a:rPr kumimoji="1" lang="ja-JP" altLang="en-US" sz="1400">
                <a:solidFill>
                  <a:sysClr val="windowText" lastClr="000000"/>
                </a:solidFill>
                <a:latin typeface="+mn-ea"/>
                <a:ea typeface="+mn-ea"/>
              </a:rPr>
              <a:t>局）</a:t>
            </a:r>
            <a:endParaRPr kumimoji="1" lang="en-US" altLang="ja-JP" sz="1400">
              <a:solidFill>
                <a:sysClr val="windowText" lastClr="000000"/>
              </a:solidFill>
              <a:latin typeface="+mn-ea"/>
              <a:ea typeface="+mn-ea"/>
            </a:endParaRPr>
          </a:p>
          <a:p>
            <a:pPr algn="ctr">
              <a:lnSpc>
                <a:spcPts val="1500"/>
              </a:lnSpc>
            </a:pPr>
            <a:r>
              <a:rPr kumimoji="1" lang="ja-JP" altLang="en-US" sz="1400">
                <a:solidFill>
                  <a:sysClr val="windowText" lastClr="000000"/>
                </a:solidFill>
                <a:latin typeface="+mn-ea"/>
                <a:ea typeface="+mn-ea"/>
              </a:rPr>
              <a:t>１百万円</a:t>
            </a:r>
            <a:endParaRPr kumimoji="1" lang="en-US" altLang="ja-JP" sz="1400">
              <a:solidFill>
                <a:sysClr val="windowText" lastClr="000000"/>
              </a:solidFill>
              <a:latin typeface="+mn-ea"/>
              <a:ea typeface="+mn-ea"/>
            </a:endParaRPr>
          </a:p>
        </xdr:txBody>
      </xdr:sp>
      <xdr:sp macro="" textlink="">
        <xdr:nvSpPr>
          <xdr:cNvPr id="21" name="大かっこ 20"/>
          <xdr:cNvSpPr/>
        </xdr:nvSpPr>
        <xdr:spPr bwMode="auto">
          <a:xfrm>
            <a:off x="4574872" y="46913800"/>
            <a:ext cx="2300751" cy="73432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休業補償特別援護金の</a:t>
            </a:r>
            <a:endParaRPr lang="en-US" altLang="ja-JP"/>
          </a:p>
          <a:p>
            <a:pPr algn="ctr">
              <a:lnSpc>
                <a:spcPts val="1300"/>
              </a:lnSpc>
            </a:pPr>
            <a:r>
              <a:rPr lang="ja-JP" altLang="en-US"/>
              <a:t>請求に係る審査、支払</a:t>
            </a:r>
            <a:endParaRPr lang="ja-JP" altLang="ja-JP"/>
          </a:p>
        </xdr:txBody>
      </xdr:sp>
      <xdr:cxnSp macro="">
        <xdr:nvCxnSpPr>
          <xdr:cNvPr id="22" name="直線矢印コネクタ 21"/>
          <xdr:cNvCxnSpPr/>
        </xdr:nvCxnSpPr>
        <xdr:spPr bwMode="auto">
          <a:xfrm flipH="1">
            <a:off x="5633961" y="47654028"/>
            <a:ext cx="8076" cy="489381"/>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xdr:cNvSpPr/>
        </xdr:nvSpPr>
        <xdr:spPr bwMode="auto">
          <a:xfrm>
            <a:off x="4261303" y="48243218"/>
            <a:ext cx="3050268" cy="74864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Ｂ．被災労働者</a:t>
            </a:r>
            <a:endParaRPr kumimoji="1" lang="en-US" altLang="ja-JP"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１百万円</a:t>
            </a:r>
            <a:endParaRPr kumimoji="1" lang="en-US" altLang="ja-JP" sz="1400">
              <a:solidFill>
                <a:sysClr val="windowText" lastClr="000000"/>
              </a:solidFill>
              <a:latin typeface="+mn-ea"/>
              <a:ea typeface="+mn-ea"/>
            </a:endParaRPr>
          </a:p>
        </xdr:txBody>
      </xdr:sp>
      <xdr:sp macro="" textlink="">
        <xdr:nvSpPr>
          <xdr:cNvPr id="24" name="大かっこ 23"/>
          <xdr:cNvSpPr/>
        </xdr:nvSpPr>
        <xdr:spPr bwMode="auto">
          <a:xfrm>
            <a:off x="4671181" y="49277361"/>
            <a:ext cx="2307867" cy="45912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休業補償特別援護金の申請</a:t>
            </a:r>
            <a:endParaRPr lang="ja-JP"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E8" activeCellId="1" sqref="G5:AX6 AE8:A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656</v>
      </c>
      <c r="AK2" s="191"/>
      <c r="AL2" s="191"/>
      <c r="AM2" s="191"/>
      <c r="AN2" s="83" t="s">
        <v>324</v>
      </c>
      <c r="AO2" s="191">
        <v>20</v>
      </c>
      <c r="AP2" s="191"/>
      <c r="AQ2" s="191"/>
      <c r="AR2" s="84" t="s">
        <v>627</v>
      </c>
      <c r="AS2" s="192">
        <v>527</v>
      </c>
      <c r="AT2" s="192"/>
      <c r="AU2" s="192"/>
      <c r="AV2" s="83" t="str">
        <f>IF(AW2="","","-")</f>
        <v/>
      </c>
      <c r="AW2" s="382"/>
      <c r="AX2" s="382"/>
    </row>
    <row r="3" spans="1:50" ht="21" customHeight="1" thickBot="1" x14ac:dyDescent="0.2">
      <c r="A3" s="506" t="s">
        <v>620</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628</v>
      </c>
      <c r="AK3" s="508"/>
      <c r="AL3" s="508"/>
      <c r="AM3" s="508"/>
      <c r="AN3" s="508"/>
      <c r="AO3" s="508"/>
      <c r="AP3" s="508"/>
      <c r="AQ3" s="508"/>
      <c r="AR3" s="508"/>
      <c r="AS3" s="508"/>
      <c r="AT3" s="508"/>
      <c r="AU3" s="508"/>
      <c r="AV3" s="508"/>
      <c r="AW3" s="508"/>
      <c r="AX3" s="24" t="s">
        <v>64</v>
      </c>
    </row>
    <row r="4" spans="1:50" ht="24.75" customHeight="1" x14ac:dyDescent="0.15">
      <c r="A4" s="709" t="s">
        <v>25</v>
      </c>
      <c r="B4" s="710"/>
      <c r="C4" s="710"/>
      <c r="D4" s="710"/>
      <c r="E4" s="710"/>
      <c r="F4" s="710"/>
      <c r="G4" s="685" t="s">
        <v>629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630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1" t="s">
        <v>632</v>
      </c>
      <c r="H5" s="542"/>
      <c r="I5" s="542"/>
      <c r="J5" s="542"/>
      <c r="K5" s="542"/>
      <c r="L5" s="542"/>
      <c r="M5" s="543" t="s">
        <v>65</v>
      </c>
      <c r="N5" s="544"/>
      <c r="O5" s="544"/>
      <c r="P5" s="544"/>
      <c r="Q5" s="544"/>
      <c r="R5" s="545"/>
      <c r="S5" s="546" t="s">
        <v>633</v>
      </c>
      <c r="T5" s="542"/>
      <c r="U5" s="542"/>
      <c r="V5" s="542"/>
      <c r="W5" s="542"/>
      <c r="X5" s="547"/>
      <c r="Y5" s="701" t="s">
        <v>3</v>
      </c>
      <c r="Z5" s="702"/>
      <c r="AA5" s="702"/>
      <c r="AB5" s="702"/>
      <c r="AC5" s="702"/>
      <c r="AD5" s="703"/>
      <c r="AE5" s="704" t="s">
        <v>634</v>
      </c>
      <c r="AF5" s="704"/>
      <c r="AG5" s="704"/>
      <c r="AH5" s="704"/>
      <c r="AI5" s="704"/>
      <c r="AJ5" s="704"/>
      <c r="AK5" s="704"/>
      <c r="AL5" s="704"/>
      <c r="AM5" s="704"/>
      <c r="AN5" s="704"/>
      <c r="AO5" s="704"/>
      <c r="AP5" s="705"/>
      <c r="AQ5" s="706" t="s">
        <v>631</v>
      </c>
      <c r="AR5" s="707"/>
      <c r="AS5" s="707"/>
      <c r="AT5" s="707"/>
      <c r="AU5" s="707"/>
      <c r="AV5" s="707"/>
      <c r="AW5" s="707"/>
      <c r="AX5" s="708"/>
    </row>
    <row r="6" spans="1:50" ht="39" customHeight="1" x14ac:dyDescent="0.15">
      <c r="A6" s="711" t="s">
        <v>4</v>
      </c>
      <c r="B6" s="712"/>
      <c r="C6" s="712"/>
      <c r="D6" s="712"/>
      <c r="E6" s="712"/>
      <c r="F6" s="712"/>
      <c r="G6" s="859" t="str">
        <f>入力規則等!F39</f>
        <v>労働保険特別会計労災勘定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635</v>
      </c>
      <c r="H7" s="812"/>
      <c r="I7" s="812"/>
      <c r="J7" s="812"/>
      <c r="K7" s="812"/>
      <c r="L7" s="812"/>
      <c r="M7" s="812"/>
      <c r="N7" s="812"/>
      <c r="O7" s="812"/>
      <c r="P7" s="812"/>
      <c r="Q7" s="812"/>
      <c r="R7" s="812"/>
      <c r="S7" s="812"/>
      <c r="T7" s="812"/>
      <c r="U7" s="812"/>
      <c r="V7" s="812"/>
      <c r="W7" s="812"/>
      <c r="X7" s="813"/>
      <c r="Y7" s="380" t="s">
        <v>307</v>
      </c>
      <c r="Z7" s="281"/>
      <c r="AA7" s="281"/>
      <c r="AB7" s="281"/>
      <c r="AC7" s="281"/>
      <c r="AD7" s="381"/>
      <c r="AE7" s="367" t="s">
        <v>636</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08" t="s">
        <v>208</v>
      </c>
      <c r="B8" s="809"/>
      <c r="C8" s="809"/>
      <c r="D8" s="809"/>
      <c r="E8" s="809"/>
      <c r="F8" s="810"/>
      <c r="G8" s="203" t="str">
        <f>入力規則等!A27</f>
        <v>-</v>
      </c>
      <c r="H8" s="204"/>
      <c r="I8" s="204"/>
      <c r="J8" s="204"/>
      <c r="K8" s="204"/>
      <c r="L8" s="204"/>
      <c r="M8" s="204"/>
      <c r="N8" s="204"/>
      <c r="O8" s="204"/>
      <c r="P8" s="204"/>
      <c r="Q8" s="204"/>
      <c r="R8" s="204"/>
      <c r="S8" s="204"/>
      <c r="T8" s="204"/>
      <c r="U8" s="204"/>
      <c r="V8" s="204"/>
      <c r="W8" s="204"/>
      <c r="X8" s="205"/>
      <c r="Y8" s="552" t="s">
        <v>209</v>
      </c>
      <c r="Z8" s="553"/>
      <c r="AA8" s="553"/>
      <c r="AB8" s="553"/>
      <c r="AC8" s="553"/>
      <c r="AD8" s="554"/>
      <c r="AE8" s="724" t="str">
        <f>入力規則等!K13</f>
        <v>社会保障</v>
      </c>
      <c r="AF8" s="204"/>
      <c r="AG8" s="204"/>
      <c r="AH8" s="204"/>
      <c r="AI8" s="204"/>
      <c r="AJ8" s="204"/>
      <c r="AK8" s="204"/>
      <c r="AL8" s="204"/>
      <c r="AM8" s="204"/>
      <c r="AN8" s="204"/>
      <c r="AO8" s="204"/>
      <c r="AP8" s="204"/>
      <c r="AQ8" s="204"/>
      <c r="AR8" s="204"/>
      <c r="AS8" s="204"/>
      <c r="AT8" s="204"/>
      <c r="AU8" s="204"/>
      <c r="AV8" s="204"/>
      <c r="AW8" s="204"/>
      <c r="AX8" s="725"/>
    </row>
    <row r="9" spans="1:50" ht="57.75" customHeight="1" x14ac:dyDescent="0.15">
      <c r="A9" s="108" t="s">
        <v>23</v>
      </c>
      <c r="B9" s="109"/>
      <c r="C9" s="109"/>
      <c r="D9" s="109"/>
      <c r="E9" s="109"/>
      <c r="F9" s="109"/>
      <c r="G9" s="555" t="s">
        <v>637</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57.75" customHeight="1" x14ac:dyDescent="0.15">
      <c r="A10" s="726" t="s">
        <v>29</v>
      </c>
      <c r="B10" s="727"/>
      <c r="C10" s="727"/>
      <c r="D10" s="727"/>
      <c r="E10" s="727"/>
      <c r="F10" s="727"/>
      <c r="G10" s="659" t="s">
        <v>680</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24</v>
      </c>
      <c r="B12" s="103"/>
      <c r="C12" s="103"/>
      <c r="D12" s="103"/>
      <c r="E12" s="103"/>
      <c r="F12" s="104"/>
      <c r="G12" s="665"/>
      <c r="H12" s="666"/>
      <c r="I12" s="666"/>
      <c r="J12" s="666"/>
      <c r="K12" s="666"/>
      <c r="L12" s="666"/>
      <c r="M12" s="666"/>
      <c r="N12" s="666"/>
      <c r="O12" s="666"/>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8"/>
    </row>
    <row r="13" spans="1:50" ht="21" customHeight="1" x14ac:dyDescent="0.15">
      <c r="A13" s="105"/>
      <c r="B13" s="106"/>
      <c r="C13" s="106"/>
      <c r="D13" s="106"/>
      <c r="E13" s="106"/>
      <c r="F13" s="107"/>
      <c r="G13" s="729" t="s">
        <v>6</v>
      </c>
      <c r="H13" s="730"/>
      <c r="I13" s="622" t="s">
        <v>7</v>
      </c>
      <c r="J13" s="623"/>
      <c r="K13" s="623"/>
      <c r="L13" s="623"/>
      <c r="M13" s="623"/>
      <c r="N13" s="623"/>
      <c r="O13" s="624"/>
      <c r="P13" s="148">
        <v>2</v>
      </c>
      <c r="Q13" s="149"/>
      <c r="R13" s="149"/>
      <c r="S13" s="149"/>
      <c r="T13" s="149"/>
      <c r="U13" s="149"/>
      <c r="V13" s="150"/>
      <c r="W13" s="148">
        <v>2</v>
      </c>
      <c r="X13" s="149"/>
      <c r="Y13" s="149"/>
      <c r="Z13" s="149"/>
      <c r="AA13" s="149"/>
      <c r="AB13" s="149"/>
      <c r="AC13" s="150"/>
      <c r="AD13" s="148">
        <v>1</v>
      </c>
      <c r="AE13" s="149"/>
      <c r="AF13" s="149"/>
      <c r="AG13" s="149"/>
      <c r="AH13" s="149"/>
      <c r="AI13" s="149"/>
      <c r="AJ13" s="150"/>
      <c r="AK13" s="148">
        <v>1</v>
      </c>
      <c r="AL13" s="149"/>
      <c r="AM13" s="149"/>
      <c r="AN13" s="149"/>
      <c r="AO13" s="149"/>
      <c r="AP13" s="149"/>
      <c r="AQ13" s="150"/>
      <c r="AR13" s="145">
        <v>1</v>
      </c>
      <c r="AS13" s="146"/>
      <c r="AT13" s="146"/>
      <c r="AU13" s="146"/>
      <c r="AV13" s="146"/>
      <c r="AW13" s="146"/>
      <c r="AX13" s="379"/>
    </row>
    <row r="14" spans="1:50" ht="21" customHeight="1" x14ac:dyDescent="0.15">
      <c r="A14" s="105"/>
      <c r="B14" s="106"/>
      <c r="C14" s="106"/>
      <c r="D14" s="106"/>
      <c r="E14" s="106"/>
      <c r="F14" s="107"/>
      <c r="G14" s="731"/>
      <c r="H14" s="732"/>
      <c r="I14" s="558" t="s">
        <v>8</v>
      </c>
      <c r="J14" s="613"/>
      <c r="K14" s="613"/>
      <c r="L14" s="613"/>
      <c r="M14" s="613"/>
      <c r="N14" s="613"/>
      <c r="O14" s="614"/>
      <c r="P14" s="148" t="s">
        <v>638</v>
      </c>
      <c r="Q14" s="149"/>
      <c r="R14" s="149"/>
      <c r="S14" s="149"/>
      <c r="T14" s="149"/>
      <c r="U14" s="149"/>
      <c r="V14" s="150"/>
      <c r="W14" s="148" t="s">
        <v>638</v>
      </c>
      <c r="X14" s="149"/>
      <c r="Y14" s="149"/>
      <c r="Z14" s="149"/>
      <c r="AA14" s="149"/>
      <c r="AB14" s="149"/>
      <c r="AC14" s="150"/>
      <c r="AD14" s="148" t="s">
        <v>638</v>
      </c>
      <c r="AE14" s="149"/>
      <c r="AF14" s="149"/>
      <c r="AG14" s="149"/>
      <c r="AH14" s="149"/>
      <c r="AI14" s="149"/>
      <c r="AJ14" s="150"/>
      <c r="AK14" s="148"/>
      <c r="AL14" s="149"/>
      <c r="AM14" s="149"/>
      <c r="AN14" s="149"/>
      <c r="AO14" s="149"/>
      <c r="AP14" s="149"/>
      <c r="AQ14" s="150"/>
      <c r="AR14" s="649"/>
      <c r="AS14" s="649"/>
      <c r="AT14" s="649"/>
      <c r="AU14" s="649"/>
      <c r="AV14" s="649"/>
      <c r="AW14" s="649"/>
      <c r="AX14" s="650"/>
    </row>
    <row r="15" spans="1:50" ht="21" customHeight="1" x14ac:dyDescent="0.15">
      <c r="A15" s="105"/>
      <c r="B15" s="106"/>
      <c r="C15" s="106"/>
      <c r="D15" s="106"/>
      <c r="E15" s="106"/>
      <c r="F15" s="107"/>
      <c r="G15" s="731"/>
      <c r="H15" s="732"/>
      <c r="I15" s="558" t="s">
        <v>50</v>
      </c>
      <c r="J15" s="559"/>
      <c r="K15" s="559"/>
      <c r="L15" s="559"/>
      <c r="M15" s="559"/>
      <c r="N15" s="559"/>
      <c r="O15" s="560"/>
      <c r="P15" s="148" t="s">
        <v>638</v>
      </c>
      <c r="Q15" s="149"/>
      <c r="R15" s="149"/>
      <c r="S15" s="149"/>
      <c r="T15" s="149"/>
      <c r="U15" s="149"/>
      <c r="V15" s="150"/>
      <c r="W15" s="148" t="s">
        <v>638</v>
      </c>
      <c r="X15" s="149"/>
      <c r="Y15" s="149"/>
      <c r="Z15" s="149"/>
      <c r="AA15" s="149"/>
      <c r="AB15" s="149"/>
      <c r="AC15" s="150"/>
      <c r="AD15" s="148" t="s">
        <v>638</v>
      </c>
      <c r="AE15" s="149"/>
      <c r="AF15" s="149"/>
      <c r="AG15" s="149"/>
      <c r="AH15" s="149"/>
      <c r="AI15" s="149"/>
      <c r="AJ15" s="150"/>
      <c r="AK15" s="148" t="s">
        <v>657</v>
      </c>
      <c r="AL15" s="149"/>
      <c r="AM15" s="149"/>
      <c r="AN15" s="149"/>
      <c r="AO15" s="149"/>
      <c r="AP15" s="149"/>
      <c r="AQ15" s="150"/>
      <c r="AR15" s="148"/>
      <c r="AS15" s="149"/>
      <c r="AT15" s="149"/>
      <c r="AU15" s="149"/>
      <c r="AV15" s="149"/>
      <c r="AW15" s="149"/>
      <c r="AX15" s="612"/>
    </row>
    <row r="16" spans="1:50" ht="21" customHeight="1" x14ac:dyDescent="0.15">
      <c r="A16" s="105"/>
      <c r="B16" s="106"/>
      <c r="C16" s="106"/>
      <c r="D16" s="106"/>
      <c r="E16" s="106"/>
      <c r="F16" s="107"/>
      <c r="G16" s="731"/>
      <c r="H16" s="732"/>
      <c r="I16" s="558" t="s">
        <v>51</v>
      </c>
      <c r="J16" s="559"/>
      <c r="K16" s="559"/>
      <c r="L16" s="559"/>
      <c r="M16" s="559"/>
      <c r="N16" s="559"/>
      <c r="O16" s="560"/>
      <c r="P16" s="148" t="s">
        <v>638</v>
      </c>
      <c r="Q16" s="149"/>
      <c r="R16" s="149"/>
      <c r="S16" s="149"/>
      <c r="T16" s="149"/>
      <c r="U16" s="149"/>
      <c r="V16" s="150"/>
      <c r="W16" s="148" t="s">
        <v>638</v>
      </c>
      <c r="X16" s="149"/>
      <c r="Y16" s="149"/>
      <c r="Z16" s="149"/>
      <c r="AA16" s="149"/>
      <c r="AB16" s="149"/>
      <c r="AC16" s="150"/>
      <c r="AD16" s="148" t="s">
        <v>638</v>
      </c>
      <c r="AE16" s="149"/>
      <c r="AF16" s="149"/>
      <c r="AG16" s="149"/>
      <c r="AH16" s="149"/>
      <c r="AI16" s="149"/>
      <c r="AJ16" s="150"/>
      <c r="AK16" s="148"/>
      <c r="AL16" s="149"/>
      <c r="AM16" s="149"/>
      <c r="AN16" s="149"/>
      <c r="AO16" s="149"/>
      <c r="AP16" s="149"/>
      <c r="AQ16" s="150"/>
      <c r="AR16" s="662"/>
      <c r="AS16" s="663"/>
      <c r="AT16" s="663"/>
      <c r="AU16" s="663"/>
      <c r="AV16" s="663"/>
      <c r="AW16" s="663"/>
      <c r="AX16" s="664"/>
    </row>
    <row r="17" spans="1:50" ht="24.75" customHeight="1" x14ac:dyDescent="0.15">
      <c r="A17" s="105"/>
      <c r="B17" s="106"/>
      <c r="C17" s="106"/>
      <c r="D17" s="106"/>
      <c r="E17" s="106"/>
      <c r="F17" s="107"/>
      <c r="G17" s="731"/>
      <c r="H17" s="732"/>
      <c r="I17" s="558" t="s">
        <v>49</v>
      </c>
      <c r="J17" s="613"/>
      <c r="K17" s="613"/>
      <c r="L17" s="613"/>
      <c r="M17" s="613"/>
      <c r="N17" s="613"/>
      <c r="O17" s="614"/>
      <c r="P17" s="148" t="s">
        <v>638</v>
      </c>
      <c r="Q17" s="149"/>
      <c r="R17" s="149"/>
      <c r="S17" s="149"/>
      <c r="T17" s="149"/>
      <c r="U17" s="149"/>
      <c r="V17" s="150"/>
      <c r="W17" s="148" t="s">
        <v>638</v>
      </c>
      <c r="X17" s="149"/>
      <c r="Y17" s="149"/>
      <c r="Z17" s="149"/>
      <c r="AA17" s="149"/>
      <c r="AB17" s="149"/>
      <c r="AC17" s="150"/>
      <c r="AD17" s="148" t="s">
        <v>638</v>
      </c>
      <c r="AE17" s="149"/>
      <c r="AF17" s="149"/>
      <c r="AG17" s="149"/>
      <c r="AH17" s="149"/>
      <c r="AI17" s="149"/>
      <c r="AJ17" s="150"/>
      <c r="AK17" s="148"/>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33"/>
      <c r="H18" s="734"/>
      <c r="I18" s="721" t="s">
        <v>20</v>
      </c>
      <c r="J18" s="722"/>
      <c r="K18" s="722"/>
      <c r="L18" s="722"/>
      <c r="M18" s="722"/>
      <c r="N18" s="722"/>
      <c r="O18" s="723"/>
      <c r="P18" s="154">
        <f>SUM(P13:V17)</f>
        <v>2</v>
      </c>
      <c r="Q18" s="155"/>
      <c r="R18" s="155"/>
      <c r="S18" s="155"/>
      <c r="T18" s="155"/>
      <c r="U18" s="155"/>
      <c r="V18" s="156"/>
      <c r="W18" s="154">
        <f>SUM(W13:AC17)</f>
        <v>2</v>
      </c>
      <c r="X18" s="155"/>
      <c r="Y18" s="155"/>
      <c r="Z18" s="155"/>
      <c r="AA18" s="155"/>
      <c r="AB18" s="155"/>
      <c r="AC18" s="156"/>
      <c r="AD18" s="154">
        <f>SUM(AD13:AJ17)</f>
        <v>1</v>
      </c>
      <c r="AE18" s="155"/>
      <c r="AF18" s="155"/>
      <c r="AG18" s="155"/>
      <c r="AH18" s="155"/>
      <c r="AI18" s="155"/>
      <c r="AJ18" s="156"/>
      <c r="AK18" s="154">
        <f>SUM(AK13:AQ17)</f>
        <v>1</v>
      </c>
      <c r="AL18" s="155"/>
      <c r="AM18" s="155"/>
      <c r="AN18" s="155"/>
      <c r="AO18" s="155"/>
      <c r="AP18" s="155"/>
      <c r="AQ18" s="156"/>
      <c r="AR18" s="154">
        <f>SUM(AR13:AX17)</f>
        <v>1</v>
      </c>
      <c r="AS18" s="155"/>
      <c r="AT18" s="155"/>
      <c r="AU18" s="155"/>
      <c r="AV18" s="155"/>
      <c r="AW18" s="155"/>
      <c r="AX18" s="520"/>
    </row>
    <row r="19" spans="1:50" ht="24.75" customHeight="1" x14ac:dyDescent="0.15">
      <c r="A19" s="105"/>
      <c r="B19" s="106"/>
      <c r="C19" s="106"/>
      <c r="D19" s="106"/>
      <c r="E19" s="106"/>
      <c r="F19" s="107"/>
      <c r="G19" s="518" t="s">
        <v>9</v>
      </c>
      <c r="H19" s="519"/>
      <c r="I19" s="519"/>
      <c r="J19" s="519"/>
      <c r="K19" s="519"/>
      <c r="L19" s="519"/>
      <c r="M19" s="519"/>
      <c r="N19" s="519"/>
      <c r="O19" s="519"/>
      <c r="P19" s="148">
        <v>1</v>
      </c>
      <c r="Q19" s="149"/>
      <c r="R19" s="149"/>
      <c r="S19" s="149"/>
      <c r="T19" s="149"/>
      <c r="U19" s="149"/>
      <c r="V19" s="150"/>
      <c r="W19" s="148">
        <v>1</v>
      </c>
      <c r="X19" s="149"/>
      <c r="Y19" s="149"/>
      <c r="Z19" s="149"/>
      <c r="AA19" s="149"/>
      <c r="AB19" s="149"/>
      <c r="AC19" s="150"/>
      <c r="AD19" s="148">
        <v>1</v>
      </c>
      <c r="AE19" s="149"/>
      <c r="AF19" s="149"/>
      <c r="AG19" s="149"/>
      <c r="AH19" s="149"/>
      <c r="AI19" s="149"/>
      <c r="AJ19" s="150"/>
      <c r="AK19" s="469"/>
      <c r="AL19" s="469"/>
      <c r="AM19" s="469"/>
      <c r="AN19" s="469"/>
      <c r="AO19" s="469"/>
      <c r="AP19" s="469"/>
      <c r="AQ19" s="469"/>
      <c r="AR19" s="469"/>
      <c r="AS19" s="469"/>
      <c r="AT19" s="469"/>
      <c r="AU19" s="469"/>
      <c r="AV19" s="469"/>
      <c r="AW19" s="469"/>
      <c r="AX19" s="521"/>
    </row>
    <row r="20" spans="1:50" ht="24.75" customHeight="1" x14ac:dyDescent="0.15">
      <c r="A20" s="105"/>
      <c r="B20" s="106"/>
      <c r="C20" s="106"/>
      <c r="D20" s="106"/>
      <c r="E20" s="106"/>
      <c r="F20" s="107"/>
      <c r="G20" s="518" t="s">
        <v>10</v>
      </c>
      <c r="H20" s="519"/>
      <c r="I20" s="519"/>
      <c r="J20" s="519"/>
      <c r="K20" s="519"/>
      <c r="L20" s="519"/>
      <c r="M20" s="519"/>
      <c r="N20" s="519"/>
      <c r="O20" s="519"/>
      <c r="P20" s="522">
        <f>IF(P18=0, "-", SUM(P19)/P18)</f>
        <v>0.5</v>
      </c>
      <c r="Q20" s="522"/>
      <c r="R20" s="522"/>
      <c r="S20" s="522"/>
      <c r="T20" s="522"/>
      <c r="U20" s="522"/>
      <c r="V20" s="522"/>
      <c r="W20" s="522">
        <f t="shared" ref="W20" si="0">IF(W18=0, "-", SUM(W19)/W18)</f>
        <v>0.5</v>
      </c>
      <c r="X20" s="522"/>
      <c r="Y20" s="522"/>
      <c r="Z20" s="522"/>
      <c r="AA20" s="522"/>
      <c r="AB20" s="522"/>
      <c r="AC20" s="522"/>
      <c r="AD20" s="522">
        <f t="shared" ref="AD20" si="1">IF(AD18=0, "-", SUM(AD19)/AD18)</f>
        <v>1</v>
      </c>
      <c r="AE20" s="522"/>
      <c r="AF20" s="522"/>
      <c r="AG20" s="522"/>
      <c r="AH20" s="522"/>
      <c r="AI20" s="522"/>
      <c r="AJ20" s="522"/>
      <c r="AK20" s="469"/>
      <c r="AL20" s="469"/>
      <c r="AM20" s="469"/>
      <c r="AN20" s="469"/>
      <c r="AO20" s="469"/>
      <c r="AP20" s="469"/>
      <c r="AQ20" s="470"/>
      <c r="AR20" s="470"/>
      <c r="AS20" s="470"/>
      <c r="AT20" s="470"/>
      <c r="AU20" s="469"/>
      <c r="AV20" s="469"/>
      <c r="AW20" s="469"/>
      <c r="AX20" s="521"/>
    </row>
    <row r="21" spans="1:50" ht="25.5" customHeight="1" x14ac:dyDescent="0.15">
      <c r="A21" s="108"/>
      <c r="B21" s="109"/>
      <c r="C21" s="109"/>
      <c r="D21" s="109"/>
      <c r="E21" s="109"/>
      <c r="F21" s="110"/>
      <c r="G21" s="907" t="s">
        <v>274</v>
      </c>
      <c r="H21" s="908"/>
      <c r="I21" s="908"/>
      <c r="J21" s="908"/>
      <c r="K21" s="908"/>
      <c r="L21" s="908"/>
      <c r="M21" s="908"/>
      <c r="N21" s="908"/>
      <c r="O21" s="908"/>
      <c r="P21" s="522">
        <f>IF(P19=0, "-", SUM(P19)/SUM(P13,P14))</f>
        <v>0.5</v>
      </c>
      <c r="Q21" s="522"/>
      <c r="R21" s="522"/>
      <c r="S21" s="522"/>
      <c r="T21" s="522"/>
      <c r="U21" s="522"/>
      <c r="V21" s="522"/>
      <c r="W21" s="522">
        <f t="shared" ref="W21" si="2">IF(W19=0, "-", SUM(W19)/SUM(W13,W14))</f>
        <v>0.5</v>
      </c>
      <c r="X21" s="522"/>
      <c r="Y21" s="522"/>
      <c r="Z21" s="522"/>
      <c r="AA21" s="522"/>
      <c r="AB21" s="522"/>
      <c r="AC21" s="522"/>
      <c r="AD21" s="522">
        <f t="shared" ref="AD21" si="3">IF(AD19=0, "-", SUM(AD19)/SUM(AD13,AD14))</f>
        <v>1</v>
      </c>
      <c r="AE21" s="522"/>
      <c r="AF21" s="522"/>
      <c r="AG21" s="522"/>
      <c r="AH21" s="522"/>
      <c r="AI21" s="522"/>
      <c r="AJ21" s="522"/>
      <c r="AK21" s="469"/>
      <c r="AL21" s="469"/>
      <c r="AM21" s="469"/>
      <c r="AN21" s="469"/>
      <c r="AO21" s="469"/>
      <c r="AP21" s="469"/>
      <c r="AQ21" s="470"/>
      <c r="AR21" s="470"/>
      <c r="AS21" s="470"/>
      <c r="AT21" s="470"/>
      <c r="AU21" s="469"/>
      <c r="AV21" s="469"/>
      <c r="AW21" s="469"/>
      <c r="AX21" s="521"/>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1</v>
      </c>
      <c r="Q23" s="146"/>
      <c r="R23" s="146"/>
      <c r="S23" s="146"/>
      <c r="T23" s="146"/>
      <c r="U23" s="146"/>
      <c r="V23" s="147"/>
      <c r="W23" s="145">
        <v>1</v>
      </c>
      <c r="X23" s="146"/>
      <c r="Y23" s="146"/>
      <c r="Z23" s="146"/>
      <c r="AA23" s="146"/>
      <c r="AB23" s="146"/>
      <c r="AC23" s="147"/>
      <c r="AD23" s="134" t="s">
        <v>681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v>
      </c>
      <c r="Q29" s="149"/>
      <c r="R29" s="149"/>
      <c r="S29" s="149"/>
      <c r="T29" s="149"/>
      <c r="U29" s="149"/>
      <c r="V29" s="150"/>
      <c r="W29" s="196">
        <f>AR13</f>
        <v>1</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2" t="s">
        <v>270</v>
      </c>
      <c r="B30" s="493"/>
      <c r="C30" s="493"/>
      <c r="D30" s="493"/>
      <c r="E30" s="493"/>
      <c r="F30" s="494"/>
      <c r="G30" s="634" t="s">
        <v>145</v>
      </c>
      <c r="H30" s="375"/>
      <c r="I30" s="375"/>
      <c r="J30" s="375"/>
      <c r="K30" s="375"/>
      <c r="L30" s="375"/>
      <c r="M30" s="375"/>
      <c r="N30" s="375"/>
      <c r="O30" s="562"/>
      <c r="P30" s="561" t="s">
        <v>58</v>
      </c>
      <c r="Q30" s="375"/>
      <c r="R30" s="375"/>
      <c r="S30" s="375"/>
      <c r="T30" s="375"/>
      <c r="U30" s="375"/>
      <c r="V30" s="375"/>
      <c r="W30" s="375"/>
      <c r="X30" s="562"/>
      <c r="Y30" s="448"/>
      <c r="Z30" s="449"/>
      <c r="AA30" s="450"/>
      <c r="AB30" s="370" t="s">
        <v>11</v>
      </c>
      <c r="AC30" s="371"/>
      <c r="AD30" s="372"/>
      <c r="AE30" s="370" t="s">
        <v>308</v>
      </c>
      <c r="AF30" s="371"/>
      <c r="AG30" s="371"/>
      <c r="AH30" s="372"/>
      <c r="AI30" s="373" t="s">
        <v>330</v>
      </c>
      <c r="AJ30" s="373"/>
      <c r="AK30" s="373"/>
      <c r="AL30" s="370"/>
      <c r="AM30" s="373" t="s">
        <v>427</v>
      </c>
      <c r="AN30" s="373"/>
      <c r="AO30" s="373"/>
      <c r="AP30" s="370"/>
      <c r="AQ30" s="625" t="s">
        <v>184</v>
      </c>
      <c r="AR30" s="626"/>
      <c r="AS30" s="626"/>
      <c r="AT30" s="627"/>
      <c r="AU30" s="375" t="s">
        <v>133</v>
      </c>
      <c r="AV30" s="375"/>
      <c r="AW30" s="375"/>
      <c r="AX30" s="376"/>
    </row>
    <row r="31" spans="1:50" ht="18.75" customHeight="1" x14ac:dyDescent="0.15">
      <c r="A31" s="495"/>
      <c r="B31" s="496"/>
      <c r="C31" s="496"/>
      <c r="D31" s="496"/>
      <c r="E31" s="496"/>
      <c r="F31" s="497"/>
      <c r="G31" s="550"/>
      <c r="H31" s="363"/>
      <c r="I31" s="363"/>
      <c r="J31" s="363"/>
      <c r="K31" s="363"/>
      <c r="L31" s="363"/>
      <c r="M31" s="363"/>
      <c r="N31" s="363"/>
      <c r="O31" s="551"/>
      <c r="P31" s="563"/>
      <c r="Q31" s="363"/>
      <c r="R31" s="363"/>
      <c r="S31" s="363"/>
      <c r="T31" s="363"/>
      <c r="U31" s="363"/>
      <c r="V31" s="363"/>
      <c r="W31" s="363"/>
      <c r="X31" s="551"/>
      <c r="Y31" s="451"/>
      <c r="Z31" s="452"/>
      <c r="AA31" s="453"/>
      <c r="AB31" s="320"/>
      <c r="AC31" s="321"/>
      <c r="AD31" s="322"/>
      <c r="AE31" s="320"/>
      <c r="AF31" s="321"/>
      <c r="AG31" s="321"/>
      <c r="AH31" s="322"/>
      <c r="AI31" s="374"/>
      <c r="AJ31" s="374"/>
      <c r="AK31" s="374"/>
      <c r="AL31" s="320"/>
      <c r="AM31" s="374"/>
      <c r="AN31" s="374"/>
      <c r="AO31" s="374"/>
      <c r="AP31" s="320"/>
      <c r="AQ31" s="216" t="s">
        <v>638</v>
      </c>
      <c r="AR31" s="163"/>
      <c r="AS31" s="164" t="s">
        <v>185</v>
      </c>
      <c r="AT31" s="187"/>
      <c r="AU31" s="256">
        <v>3</v>
      </c>
      <c r="AV31" s="256"/>
      <c r="AW31" s="363" t="s">
        <v>175</v>
      </c>
      <c r="AX31" s="364"/>
    </row>
    <row r="32" spans="1:50" ht="32.25" customHeight="1" x14ac:dyDescent="0.15">
      <c r="A32" s="498"/>
      <c r="B32" s="496"/>
      <c r="C32" s="496"/>
      <c r="D32" s="496"/>
      <c r="E32" s="496"/>
      <c r="F32" s="497"/>
      <c r="G32" s="523" t="s">
        <v>678</v>
      </c>
      <c r="H32" s="524"/>
      <c r="I32" s="524"/>
      <c r="J32" s="524"/>
      <c r="K32" s="524"/>
      <c r="L32" s="524"/>
      <c r="M32" s="524"/>
      <c r="N32" s="524"/>
      <c r="O32" s="525"/>
      <c r="P32" s="176" t="s">
        <v>640</v>
      </c>
      <c r="Q32" s="176"/>
      <c r="R32" s="176"/>
      <c r="S32" s="176"/>
      <c r="T32" s="176"/>
      <c r="U32" s="176"/>
      <c r="V32" s="176"/>
      <c r="W32" s="176"/>
      <c r="X32" s="218"/>
      <c r="Y32" s="327" t="s">
        <v>12</v>
      </c>
      <c r="Z32" s="532"/>
      <c r="AA32" s="533"/>
      <c r="AB32" s="534" t="s">
        <v>289</v>
      </c>
      <c r="AC32" s="534"/>
      <c r="AD32" s="534"/>
      <c r="AE32" s="351">
        <v>89.1</v>
      </c>
      <c r="AF32" s="352"/>
      <c r="AG32" s="352"/>
      <c r="AH32" s="352"/>
      <c r="AI32" s="351">
        <v>97.7</v>
      </c>
      <c r="AJ32" s="352"/>
      <c r="AK32" s="352"/>
      <c r="AL32" s="352"/>
      <c r="AM32" s="351">
        <v>96.6</v>
      </c>
      <c r="AN32" s="352"/>
      <c r="AO32" s="352"/>
      <c r="AP32" s="352"/>
      <c r="AQ32" s="151" t="s">
        <v>638</v>
      </c>
      <c r="AR32" s="152"/>
      <c r="AS32" s="152"/>
      <c r="AT32" s="153"/>
      <c r="AU32" s="352" t="s">
        <v>638</v>
      </c>
      <c r="AV32" s="352"/>
      <c r="AW32" s="352"/>
      <c r="AX32" s="353"/>
    </row>
    <row r="33" spans="1:51" ht="32.25" customHeight="1" x14ac:dyDescent="0.15">
      <c r="A33" s="499"/>
      <c r="B33" s="500"/>
      <c r="C33" s="500"/>
      <c r="D33" s="500"/>
      <c r="E33" s="500"/>
      <c r="F33" s="501"/>
      <c r="G33" s="526"/>
      <c r="H33" s="527"/>
      <c r="I33" s="527"/>
      <c r="J33" s="527"/>
      <c r="K33" s="527"/>
      <c r="L33" s="527"/>
      <c r="M33" s="527"/>
      <c r="N33" s="527"/>
      <c r="O33" s="528"/>
      <c r="P33" s="220"/>
      <c r="Q33" s="220"/>
      <c r="R33" s="220"/>
      <c r="S33" s="220"/>
      <c r="T33" s="220"/>
      <c r="U33" s="220"/>
      <c r="V33" s="220"/>
      <c r="W33" s="220"/>
      <c r="X33" s="221"/>
      <c r="Y33" s="288" t="s">
        <v>53</v>
      </c>
      <c r="Z33" s="283"/>
      <c r="AA33" s="284"/>
      <c r="AB33" s="505" t="s">
        <v>289</v>
      </c>
      <c r="AC33" s="505"/>
      <c r="AD33" s="505"/>
      <c r="AE33" s="351">
        <v>80</v>
      </c>
      <c r="AF33" s="352"/>
      <c r="AG33" s="352"/>
      <c r="AH33" s="352"/>
      <c r="AI33" s="351">
        <v>85</v>
      </c>
      <c r="AJ33" s="352"/>
      <c r="AK33" s="352"/>
      <c r="AL33" s="352"/>
      <c r="AM33" s="351">
        <v>85</v>
      </c>
      <c r="AN33" s="352"/>
      <c r="AO33" s="352"/>
      <c r="AP33" s="352"/>
      <c r="AQ33" s="151" t="s">
        <v>638</v>
      </c>
      <c r="AR33" s="152"/>
      <c r="AS33" s="152"/>
      <c r="AT33" s="153"/>
      <c r="AU33" s="352">
        <v>85</v>
      </c>
      <c r="AV33" s="352"/>
      <c r="AW33" s="352"/>
      <c r="AX33" s="353"/>
    </row>
    <row r="34" spans="1:51" ht="32.25" customHeight="1" x14ac:dyDescent="0.15">
      <c r="A34" s="498"/>
      <c r="B34" s="496"/>
      <c r="C34" s="496"/>
      <c r="D34" s="496"/>
      <c r="E34" s="496"/>
      <c r="F34" s="497"/>
      <c r="G34" s="529"/>
      <c r="H34" s="530"/>
      <c r="I34" s="530"/>
      <c r="J34" s="530"/>
      <c r="K34" s="530"/>
      <c r="L34" s="530"/>
      <c r="M34" s="530"/>
      <c r="N34" s="530"/>
      <c r="O34" s="531"/>
      <c r="P34" s="179"/>
      <c r="Q34" s="179"/>
      <c r="R34" s="179"/>
      <c r="S34" s="179"/>
      <c r="T34" s="179"/>
      <c r="U34" s="179"/>
      <c r="V34" s="179"/>
      <c r="W34" s="179"/>
      <c r="X34" s="223"/>
      <c r="Y34" s="288" t="s">
        <v>13</v>
      </c>
      <c r="Z34" s="283"/>
      <c r="AA34" s="284"/>
      <c r="AB34" s="480" t="s">
        <v>176</v>
      </c>
      <c r="AC34" s="480"/>
      <c r="AD34" s="480"/>
      <c r="AE34" s="351">
        <v>111.4</v>
      </c>
      <c r="AF34" s="352"/>
      <c r="AG34" s="352"/>
      <c r="AH34" s="352"/>
      <c r="AI34" s="351">
        <v>114.9</v>
      </c>
      <c r="AJ34" s="352"/>
      <c r="AK34" s="352"/>
      <c r="AL34" s="352"/>
      <c r="AM34" s="351">
        <v>113.6</v>
      </c>
      <c r="AN34" s="352"/>
      <c r="AO34" s="352"/>
      <c r="AP34" s="352"/>
      <c r="AQ34" s="151" t="s">
        <v>638</v>
      </c>
      <c r="AR34" s="152"/>
      <c r="AS34" s="152"/>
      <c r="AT34" s="153"/>
      <c r="AU34" s="352" t="s">
        <v>638</v>
      </c>
      <c r="AV34" s="352"/>
      <c r="AW34" s="352"/>
      <c r="AX34" s="353"/>
    </row>
    <row r="35" spans="1:51" ht="23.25" customHeight="1" x14ac:dyDescent="0.15">
      <c r="A35" s="880" t="s">
        <v>298</v>
      </c>
      <c r="B35" s="881"/>
      <c r="C35" s="881"/>
      <c r="D35" s="881"/>
      <c r="E35" s="881"/>
      <c r="F35" s="882"/>
      <c r="G35" s="886" t="s">
        <v>641</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15">
      <c r="A37" s="628" t="s">
        <v>270</v>
      </c>
      <c r="B37" s="629"/>
      <c r="C37" s="629"/>
      <c r="D37" s="629"/>
      <c r="E37" s="629"/>
      <c r="F37" s="630"/>
      <c r="G37" s="548" t="s">
        <v>145</v>
      </c>
      <c r="H37" s="365"/>
      <c r="I37" s="365"/>
      <c r="J37" s="365"/>
      <c r="K37" s="365"/>
      <c r="L37" s="365"/>
      <c r="M37" s="365"/>
      <c r="N37" s="365"/>
      <c r="O37" s="549"/>
      <c r="P37" s="615" t="s">
        <v>58</v>
      </c>
      <c r="Q37" s="365"/>
      <c r="R37" s="365"/>
      <c r="S37" s="365"/>
      <c r="T37" s="365"/>
      <c r="U37" s="365"/>
      <c r="V37" s="365"/>
      <c r="W37" s="365"/>
      <c r="X37" s="549"/>
      <c r="Y37" s="616"/>
      <c r="Z37" s="617"/>
      <c r="AA37" s="618"/>
      <c r="AB37" s="619" t="s">
        <v>11</v>
      </c>
      <c r="AC37" s="620"/>
      <c r="AD37" s="621"/>
      <c r="AE37" s="323" t="s">
        <v>308</v>
      </c>
      <c r="AF37" s="323"/>
      <c r="AG37" s="323"/>
      <c r="AH37" s="323"/>
      <c r="AI37" s="323" t="s">
        <v>330</v>
      </c>
      <c r="AJ37" s="323"/>
      <c r="AK37" s="323"/>
      <c r="AL37" s="323"/>
      <c r="AM37" s="323" t="s">
        <v>427</v>
      </c>
      <c r="AN37" s="323"/>
      <c r="AO37" s="323"/>
      <c r="AP37" s="323"/>
      <c r="AQ37" s="252" t="s">
        <v>184</v>
      </c>
      <c r="AR37" s="253"/>
      <c r="AS37" s="253"/>
      <c r="AT37" s="254"/>
      <c r="AU37" s="365" t="s">
        <v>133</v>
      </c>
      <c r="AV37" s="365"/>
      <c r="AW37" s="365"/>
      <c r="AX37" s="366"/>
      <c r="AY37">
        <f>COUNTA($G$39)</f>
        <v>0</v>
      </c>
    </row>
    <row r="38" spans="1:51" ht="18.75" hidden="1" customHeight="1" x14ac:dyDescent="0.15">
      <c r="A38" s="495"/>
      <c r="B38" s="496"/>
      <c r="C38" s="496"/>
      <c r="D38" s="496"/>
      <c r="E38" s="496"/>
      <c r="F38" s="497"/>
      <c r="G38" s="550"/>
      <c r="H38" s="363"/>
      <c r="I38" s="363"/>
      <c r="J38" s="363"/>
      <c r="K38" s="363"/>
      <c r="L38" s="363"/>
      <c r="M38" s="363"/>
      <c r="N38" s="363"/>
      <c r="O38" s="551"/>
      <c r="P38" s="563"/>
      <c r="Q38" s="363"/>
      <c r="R38" s="363"/>
      <c r="S38" s="363"/>
      <c r="T38" s="363"/>
      <c r="U38" s="363"/>
      <c r="V38" s="363"/>
      <c r="W38" s="363"/>
      <c r="X38" s="551"/>
      <c r="Y38" s="451"/>
      <c r="Z38" s="452"/>
      <c r="AA38" s="453"/>
      <c r="AB38" s="320"/>
      <c r="AC38" s="321"/>
      <c r="AD38" s="322"/>
      <c r="AE38" s="323"/>
      <c r="AF38" s="323"/>
      <c r="AG38" s="323"/>
      <c r="AH38" s="323"/>
      <c r="AI38" s="323"/>
      <c r="AJ38" s="323"/>
      <c r="AK38" s="323"/>
      <c r="AL38" s="323"/>
      <c r="AM38" s="323"/>
      <c r="AN38" s="323"/>
      <c r="AO38" s="323"/>
      <c r="AP38" s="323"/>
      <c r="AQ38" s="216"/>
      <c r="AR38" s="163"/>
      <c r="AS38" s="164" t="s">
        <v>185</v>
      </c>
      <c r="AT38" s="187"/>
      <c r="AU38" s="256"/>
      <c r="AV38" s="256"/>
      <c r="AW38" s="363" t="s">
        <v>175</v>
      </c>
      <c r="AX38" s="364"/>
      <c r="AY38">
        <f>$AY$37</f>
        <v>0</v>
      </c>
    </row>
    <row r="39" spans="1:51" ht="23.25" hidden="1" customHeight="1" x14ac:dyDescent="0.15">
      <c r="A39" s="498"/>
      <c r="B39" s="496"/>
      <c r="C39" s="496"/>
      <c r="D39" s="496"/>
      <c r="E39" s="496"/>
      <c r="F39" s="497"/>
      <c r="G39" s="523"/>
      <c r="H39" s="524"/>
      <c r="I39" s="524"/>
      <c r="J39" s="524"/>
      <c r="K39" s="524"/>
      <c r="L39" s="524"/>
      <c r="M39" s="524"/>
      <c r="N39" s="524"/>
      <c r="O39" s="525"/>
      <c r="P39" s="176"/>
      <c r="Q39" s="176"/>
      <c r="R39" s="176"/>
      <c r="S39" s="176"/>
      <c r="T39" s="176"/>
      <c r="U39" s="176"/>
      <c r="V39" s="176"/>
      <c r="W39" s="176"/>
      <c r="X39" s="218"/>
      <c r="Y39" s="327" t="s">
        <v>12</v>
      </c>
      <c r="Z39" s="532"/>
      <c r="AA39" s="533"/>
      <c r="AB39" s="534"/>
      <c r="AC39" s="534"/>
      <c r="AD39" s="534"/>
      <c r="AE39" s="351"/>
      <c r="AF39" s="352"/>
      <c r="AG39" s="352"/>
      <c r="AH39" s="352"/>
      <c r="AI39" s="351"/>
      <c r="AJ39" s="352"/>
      <c r="AK39" s="352"/>
      <c r="AL39" s="352"/>
      <c r="AM39" s="351"/>
      <c r="AN39" s="352"/>
      <c r="AO39" s="352"/>
      <c r="AP39" s="352"/>
      <c r="AQ39" s="151"/>
      <c r="AR39" s="152"/>
      <c r="AS39" s="152"/>
      <c r="AT39" s="153"/>
      <c r="AU39" s="352"/>
      <c r="AV39" s="352"/>
      <c r="AW39" s="352"/>
      <c r="AX39" s="353"/>
      <c r="AY39">
        <f t="shared" ref="AY39:AY43" si="4">$AY$37</f>
        <v>0</v>
      </c>
    </row>
    <row r="40" spans="1:51" ht="23.25" hidden="1" customHeight="1" x14ac:dyDescent="0.15">
      <c r="A40" s="499"/>
      <c r="B40" s="500"/>
      <c r="C40" s="500"/>
      <c r="D40" s="500"/>
      <c r="E40" s="500"/>
      <c r="F40" s="501"/>
      <c r="G40" s="526"/>
      <c r="H40" s="527"/>
      <c r="I40" s="527"/>
      <c r="J40" s="527"/>
      <c r="K40" s="527"/>
      <c r="L40" s="527"/>
      <c r="M40" s="527"/>
      <c r="N40" s="527"/>
      <c r="O40" s="528"/>
      <c r="P40" s="220"/>
      <c r="Q40" s="220"/>
      <c r="R40" s="220"/>
      <c r="S40" s="220"/>
      <c r="T40" s="220"/>
      <c r="U40" s="220"/>
      <c r="V40" s="220"/>
      <c r="W40" s="220"/>
      <c r="X40" s="221"/>
      <c r="Y40" s="288" t="s">
        <v>53</v>
      </c>
      <c r="Z40" s="283"/>
      <c r="AA40" s="284"/>
      <c r="AB40" s="505"/>
      <c r="AC40" s="505"/>
      <c r="AD40" s="505"/>
      <c r="AE40" s="351"/>
      <c r="AF40" s="352"/>
      <c r="AG40" s="352"/>
      <c r="AH40" s="352"/>
      <c r="AI40" s="351"/>
      <c r="AJ40" s="352"/>
      <c r="AK40" s="352"/>
      <c r="AL40" s="352"/>
      <c r="AM40" s="351"/>
      <c r="AN40" s="352"/>
      <c r="AO40" s="352"/>
      <c r="AP40" s="352"/>
      <c r="AQ40" s="151"/>
      <c r="AR40" s="152"/>
      <c r="AS40" s="152"/>
      <c r="AT40" s="153"/>
      <c r="AU40" s="352"/>
      <c r="AV40" s="352"/>
      <c r="AW40" s="352"/>
      <c r="AX40" s="353"/>
      <c r="AY40">
        <f t="shared" si="4"/>
        <v>0</v>
      </c>
    </row>
    <row r="41" spans="1:51" ht="23.25" hidden="1" customHeight="1" x14ac:dyDescent="0.15">
      <c r="A41" s="631"/>
      <c r="B41" s="632"/>
      <c r="C41" s="632"/>
      <c r="D41" s="632"/>
      <c r="E41" s="632"/>
      <c r="F41" s="633"/>
      <c r="G41" s="529"/>
      <c r="H41" s="530"/>
      <c r="I41" s="530"/>
      <c r="J41" s="530"/>
      <c r="K41" s="530"/>
      <c r="L41" s="530"/>
      <c r="M41" s="530"/>
      <c r="N41" s="530"/>
      <c r="O41" s="531"/>
      <c r="P41" s="179"/>
      <c r="Q41" s="179"/>
      <c r="R41" s="179"/>
      <c r="S41" s="179"/>
      <c r="T41" s="179"/>
      <c r="U41" s="179"/>
      <c r="V41" s="179"/>
      <c r="W41" s="179"/>
      <c r="X41" s="223"/>
      <c r="Y41" s="288" t="s">
        <v>13</v>
      </c>
      <c r="Z41" s="283"/>
      <c r="AA41" s="284"/>
      <c r="AB41" s="480" t="s">
        <v>176</v>
      </c>
      <c r="AC41" s="480"/>
      <c r="AD41" s="480"/>
      <c r="AE41" s="351"/>
      <c r="AF41" s="352"/>
      <c r="AG41" s="352"/>
      <c r="AH41" s="352"/>
      <c r="AI41" s="351"/>
      <c r="AJ41" s="352"/>
      <c r="AK41" s="352"/>
      <c r="AL41" s="352"/>
      <c r="AM41" s="351"/>
      <c r="AN41" s="352"/>
      <c r="AO41" s="352"/>
      <c r="AP41" s="352"/>
      <c r="AQ41" s="151"/>
      <c r="AR41" s="152"/>
      <c r="AS41" s="152"/>
      <c r="AT41" s="153"/>
      <c r="AU41" s="352"/>
      <c r="AV41" s="352"/>
      <c r="AW41" s="352"/>
      <c r="AX41" s="353"/>
      <c r="AY41">
        <f t="shared" si="4"/>
        <v>0</v>
      </c>
    </row>
    <row r="42" spans="1:51" ht="23.25" hidden="1" customHeight="1" x14ac:dyDescent="0.15">
      <c r="A42" s="880" t="s">
        <v>298</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0</v>
      </c>
    </row>
    <row r="43" spans="1:51"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18.75" hidden="1" customHeight="1" x14ac:dyDescent="0.15">
      <c r="A44" s="628" t="s">
        <v>270</v>
      </c>
      <c r="B44" s="629"/>
      <c r="C44" s="629"/>
      <c r="D44" s="629"/>
      <c r="E44" s="629"/>
      <c r="F44" s="630"/>
      <c r="G44" s="548" t="s">
        <v>145</v>
      </c>
      <c r="H44" s="365"/>
      <c r="I44" s="365"/>
      <c r="J44" s="365"/>
      <c r="K44" s="365"/>
      <c r="L44" s="365"/>
      <c r="M44" s="365"/>
      <c r="N44" s="365"/>
      <c r="O44" s="549"/>
      <c r="P44" s="615" t="s">
        <v>58</v>
      </c>
      <c r="Q44" s="365"/>
      <c r="R44" s="365"/>
      <c r="S44" s="365"/>
      <c r="T44" s="365"/>
      <c r="U44" s="365"/>
      <c r="V44" s="365"/>
      <c r="W44" s="365"/>
      <c r="X44" s="549"/>
      <c r="Y44" s="616"/>
      <c r="Z44" s="617"/>
      <c r="AA44" s="618"/>
      <c r="AB44" s="619" t="s">
        <v>11</v>
      </c>
      <c r="AC44" s="620"/>
      <c r="AD44" s="621"/>
      <c r="AE44" s="323" t="s">
        <v>308</v>
      </c>
      <c r="AF44" s="323"/>
      <c r="AG44" s="323"/>
      <c r="AH44" s="323"/>
      <c r="AI44" s="323" t="s">
        <v>330</v>
      </c>
      <c r="AJ44" s="323"/>
      <c r="AK44" s="323"/>
      <c r="AL44" s="323"/>
      <c r="AM44" s="323" t="s">
        <v>427</v>
      </c>
      <c r="AN44" s="323"/>
      <c r="AO44" s="323"/>
      <c r="AP44" s="323"/>
      <c r="AQ44" s="252" t="s">
        <v>184</v>
      </c>
      <c r="AR44" s="253"/>
      <c r="AS44" s="253"/>
      <c r="AT44" s="254"/>
      <c r="AU44" s="365" t="s">
        <v>133</v>
      </c>
      <c r="AV44" s="365"/>
      <c r="AW44" s="365"/>
      <c r="AX44" s="366"/>
      <c r="AY44">
        <f>COUNTA($G$46)</f>
        <v>0</v>
      </c>
    </row>
    <row r="45" spans="1:51" ht="18.75" hidden="1" customHeight="1" x14ac:dyDescent="0.15">
      <c r="A45" s="495"/>
      <c r="B45" s="496"/>
      <c r="C45" s="496"/>
      <c r="D45" s="496"/>
      <c r="E45" s="496"/>
      <c r="F45" s="497"/>
      <c r="G45" s="550"/>
      <c r="H45" s="363"/>
      <c r="I45" s="363"/>
      <c r="J45" s="363"/>
      <c r="K45" s="363"/>
      <c r="L45" s="363"/>
      <c r="M45" s="363"/>
      <c r="N45" s="363"/>
      <c r="O45" s="551"/>
      <c r="P45" s="563"/>
      <c r="Q45" s="363"/>
      <c r="R45" s="363"/>
      <c r="S45" s="363"/>
      <c r="T45" s="363"/>
      <c r="U45" s="363"/>
      <c r="V45" s="363"/>
      <c r="W45" s="363"/>
      <c r="X45" s="551"/>
      <c r="Y45" s="451"/>
      <c r="Z45" s="452"/>
      <c r="AA45" s="453"/>
      <c r="AB45" s="320"/>
      <c r="AC45" s="321"/>
      <c r="AD45" s="322"/>
      <c r="AE45" s="323"/>
      <c r="AF45" s="323"/>
      <c r="AG45" s="323"/>
      <c r="AH45" s="323"/>
      <c r="AI45" s="323"/>
      <c r="AJ45" s="323"/>
      <c r="AK45" s="323"/>
      <c r="AL45" s="323"/>
      <c r="AM45" s="323"/>
      <c r="AN45" s="323"/>
      <c r="AO45" s="323"/>
      <c r="AP45" s="323"/>
      <c r="AQ45" s="216"/>
      <c r="AR45" s="163"/>
      <c r="AS45" s="164" t="s">
        <v>185</v>
      </c>
      <c r="AT45" s="187"/>
      <c r="AU45" s="256"/>
      <c r="AV45" s="256"/>
      <c r="AW45" s="363" t="s">
        <v>175</v>
      </c>
      <c r="AX45" s="364"/>
      <c r="AY45">
        <f>$AY$44</f>
        <v>0</v>
      </c>
    </row>
    <row r="46" spans="1:51" ht="23.25" hidden="1" customHeight="1" x14ac:dyDescent="0.15">
      <c r="A46" s="498"/>
      <c r="B46" s="496"/>
      <c r="C46" s="496"/>
      <c r="D46" s="496"/>
      <c r="E46" s="496"/>
      <c r="F46" s="497"/>
      <c r="G46" s="523"/>
      <c r="H46" s="524"/>
      <c r="I46" s="524"/>
      <c r="J46" s="524"/>
      <c r="K46" s="524"/>
      <c r="L46" s="524"/>
      <c r="M46" s="524"/>
      <c r="N46" s="524"/>
      <c r="O46" s="525"/>
      <c r="P46" s="176"/>
      <c r="Q46" s="176"/>
      <c r="R46" s="176"/>
      <c r="S46" s="176"/>
      <c r="T46" s="176"/>
      <c r="U46" s="176"/>
      <c r="V46" s="176"/>
      <c r="W46" s="176"/>
      <c r="X46" s="218"/>
      <c r="Y46" s="327" t="s">
        <v>12</v>
      </c>
      <c r="Z46" s="532"/>
      <c r="AA46" s="533"/>
      <c r="AB46" s="534"/>
      <c r="AC46" s="534"/>
      <c r="AD46" s="534"/>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499"/>
      <c r="B47" s="500"/>
      <c r="C47" s="500"/>
      <c r="D47" s="500"/>
      <c r="E47" s="500"/>
      <c r="F47" s="501"/>
      <c r="G47" s="526"/>
      <c r="H47" s="527"/>
      <c r="I47" s="527"/>
      <c r="J47" s="527"/>
      <c r="K47" s="527"/>
      <c r="L47" s="527"/>
      <c r="M47" s="527"/>
      <c r="N47" s="527"/>
      <c r="O47" s="528"/>
      <c r="P47" s="220"/>
      <c r="Q47" s="220"/>
      <c r="R47" s="220"/>
      <c r="S47" s="220"/>
      <c r="T47" s="220"/>
      <c r="U47" s="220"/>
      <c r="V47" s="220"/>
      <c r="W47" s="220"/>
      <c r="X47" s="221"/>
      <c r="Y47" s="288" t="s">
        <v>53</v>
      </c>
      <c r="Z47" s="283"/>
      <c r="AA47" s="284"/>
      <c r="AB47" s="505"/>
      <c r="AC47" s="505"/>
      <c r="AD47" s="505"/>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31"/>
      <c r="B48" s="632"/>
      <c r="C48" s="632"/>
      <c r="D48" s="632"/>
      <c r="E48" s="632"/>
      <c r="F48" s="633"/>
      <c r="G48" s="529"/>
      <c r="H48" s="530"/>
      <c r="I48" s="530"/>
      <c r="J48" s="530"/>
      <c r="K48" s="530"/>
      <c r="L48" s="530"/>
      <c r="M48" s="530"/>
      <c r="N48" s="530"/>
      <c r="O48" s="531"/>
      <c r="P48" s="179"/>
      <c r="Q48" s="179"/>
      <c r="R48" s="179"/>
      <c r="S48" s="179"/>
      <c r="T48" s="179"/>
      <c r="U48" s="179"/>
      <c r="V48" s="179"/>
      <c r="W48" s="179"/>
      <c r="X48" s="223"/>
      <c r="Y48" s="288" t="s">
        <v>13</v>
      </c>
      <c r="Z48" s="283"/>
      <c r="AA48" s="284"/>
      <c r="AB48" s="480" t="s">
        <v>176</v>
      </c>
      <c r="AC48" s="480"/>
      <c r="AD48" s="480"/>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80" t="s">
        <v>298</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5" t="s">
        <v>270</v>
      </c>
      <c r="B51" s="496"/>
      <c r="C51" s="496"/>
      <c r="D51" s="496"/>
      <c r="E51" s="496"/>
      <c r="F51" s="497"/>
      <c r="G51" s="548" t="s">
        <v>145</v>
      </c>
      <c r="H51" s="365"/>
      <c r="I51" s="365"/>
      <c r="J51" s="365"/>
      <c r="K51" s="365"/>
      <c r="L51" s="365"/>
      <c r="M51" s="365"/>
      <c r="N51" s="365"/>
      <c r="O51" s="549"/>
      <c r="P51" s="615" t="s">
        <v>58</v>
      </c>
      <c r="Q51" s="365"/>
      <c r="R51" s="365"/>
      <c r="S51" s="365"/>
      <c r="T51" s="365"/>
      <c r="U51" s="365"/>
      <c r="V51" s="365"/>
      <c r="W51" s="365"/>
      <c r="X51" s="549"/>
      <c r="Y51" s="616"/>
      <c r="Z51" s="617"/>
      <c r="AA51" s="618"/>
      <c r="AB51" s="619" t="s">
        <v>11</v>
      </c>
      <c r="AC51" s="620"/>
      <c r="AD51" s="621"/>
      <c r="AE51" s="323" t="s">
        <v>308</v>
      </c>
      <c r="AF51" s="323"/>
      <c r="AG51" s="323"/>
      <c r="AH51" s="323"/>
      <c r="AI51" s="323" t="s">
        <v>330</v>
      </c>
      <c r="AJ51" s="323"/>
      <c r="AK51" s="323"/>
      <c r="AL51" s="323"/>
      <c r="AM51" s="323" t="s">
        <v>427</v>
      </c>
      <c r="AN51" s="323"/>
      <c r="AO51" s="323"/>
      <c r="AP51" s="323"/>
      <c r="AQ51" s="252" t="s">
        <v>184</v>
      </c>
      <c r="AR51" s="253"/>
      <c r="AS51" s="253"/>
      <c r="AT51" s="254"/>
      <c r="AU51" s="361" t="s">
        <v>133</v>
      </c>
      <c r="AV51" s="361"/>
      <c r="AW51" s="361"/>
      <c r="AX51" s="362"/>
      <c r="AY51">
        <f>COUNTA($G$53)</f>
        <v>0</v>
      </c>
    </row>
    <row r="52" spans="1:51" ht="18.75" hidden="1" customHeight="1" x14ac:dyDescent="0.15">
      <c r="A52" s="495"/>
      <c r="B52" s="496"/>
      <c r="C52" s="496"/>
      <c r="D52" s="496"/>
      <c r="E52" s="496"/>
      <c r="F52" s="497"/>
      <c r="G52" s="550"/>
      <c r="H52" s="363"/>
      <c r="I52" s="363"/>
      <c r="J52" s="363"/>
      <c r="K52" s="363"/>
      <c r="L52" s="363"/>
      <c r="M52" s="363"/>
      <c r="N52" s="363"/>
      <c r="O52" s="551"/>
      <c r="P52" s="563"/>
      <c r="Q52" s="363"/>
      <c r="R52" s="363"/>
      <c r="S52" s="363"/>
      <c r="T52" s="363"/>
      <c r="U52" s="363"/>
      <c r="V52" s="363"/>
      <c r="W52" s="363"/>
      <c r="X52" s="551"/>
      <c r="Y52" s="451"/>
      <c r="Z52" s="452"/>
      <c r="AA52" s="453"/>
      <c r="AB52" s="320"/>
      <c r="AC52" s="321"/>
      <c r="AD52" s="322"/>
      <c r="AE52" s="323"/>
      <c r="AF52" s="323"/>
      <c r="AG52" s="323"/>
      <c r="AH52" s="323"/>
      <c r="AI52" s="323"/>
      <c r="AJ52" s="323"/>
      <c r="AK52" s="323"/>
      <c r="AL52" s="323"/>
      <c r="AM52" s="323"/>
      <c r="AN52" s="323"/>
      <c r="AO52" s="323"/>
      <c r="AP52" s="323"/>
      <c r="AQ52" s="216"/>
      <c r="AR52" s="163"/>
      <c r="AS52" s="164" t="s">
        <v>185</v>
      </c>
      <c r="AT52" s="187"/>
      <c r="AU52" s="256"/>
      <c r="AV52" s="256"/>
      <c r="AW52" s="363" t="s">
        <v>175</v>
      </c>
      <c r="AX52" s="364"/>
      <c r="AY52">
        <f>$AY$51</f>
        <v>0</v>
      </c>
    </row>
    <row r="53" spans="1:51" ht="23.25" hidden="1" customHeight="1" x14ac:dyDescent="0.15">
      <c r="A53" s="498"/>
      <c r="B53" s="496"/>
      <c r="C53" s="496"/>
      <c r="D53" s="496"/>
      <c r="E53" s="496"/>
      <c r="F53" s="497"/>
      <c r="G53" s="523"/>
      <c r="H53" s="524"/>
      <c r="I53" s="524"/>
      <c r="J53" s="524"/>
      <c r="K53" s="524"/>
      <c r="L53" s="524"/>
      <c r="M53" s="524"/>
      <c r="N53" s="524"/>
      <c r="O53" s="525"/>
      <c r="P53" s="176"/>
      <c r="Q53" s="176"/>
      <c r="R53" s="176"/>
      <c r="S53" s="176"/>
      <c r="T53" s="176"/>
      <c r="U53" s="176"/>
      <c r="V53" s="176"/>
      <c r="W53" s="176"/>
      <c r="X53" s="218"/>
      <c r="Y53" s="327" t="s">
        <v>12</v>
      </c>
      <c r="Z53" s="532"/>
      <c r="AA53" s="533"/>
      <c r="AB53" s="534"/>
      <c r="AC53" s="534"/>
      <c r="AD53" s="534"/>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499"/>
      <c r="B54" s="500"/>
      <c r="C54" s="500"/>
      <c r="D54" s="500"/>
      <c r="E54" s="500"/>
      <c r="F54" s="501"/>
      <c r="G54" s="526"/>
      <c r="H54" s="527"/>
      <c r="I54" s="527"/>
      <c r="J54" s="527"/>
      <c r="K54" s="527"/>
      <c r="L54" s="527"/>
      <c r="M54" s="527"/>
      <c r="N54" s="527"/>
      <c r="O54" s="528"/>
      <c r="P54" s="220"/>
      <c r="Q54" s="220"/>
      <c r="R54" s="220"/>
      <c r="S54" s="220"/>
      <c r="T54" s="220"/>
      <c r="U54" s="220"/>
      <c r="V54" s="220"/>
      <c r="W54" s="220"/>
      <c r="X54" s="221"/>
      <c r="Y54" s="288" t="s">
        <v>53</v>
      </c>
      <c r="Z54" s="283"/>
      <c r="AA54" s="284"/>
      <c r="AB54" s="505"/>
      <c r="AC54" s="505"/>
      <c r="AD54" s="505"/>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31"/>
      <c r="B55" s="632"/>
      <c r="C55" s="632"/>
      <c r="D55" s="632"/>
      <c r="E55" s="632"/>
      <c r="F55" s="633"/>
      <c r="G55" s="529"/>
      <c r="H55" s="530"/>
      <c r="I55" s="530"/>
      <c r="J55" s="530"/>
      <c r="K55" s="530"/>
      <c r="L55" s="530"/>
      <c r="M55" s="530"/>
      <c r="N55" s="530"/>
      <c r="O55" s="531"/>
      <c r="P55" s="179"/>
      <c r="Q55" s="179"/>
      <c r="R55" s="179"/>
      <c r="S55" s="179"/>
      <c r="T55" s="179"/>
      <c r="U55" s="179"/>
      <c r="V55" s="179"/>
      <c r="W55" s="179"/>
      <c r="X55" s="223"/>
      <c r="Y55" s="288" t="s">
        <v>13</v>
      </c>
      <c r="Z55" s="283"/>
      <c r="AA55" s="284"/>
      <c r="AB55" s="444" t="s">
        <v>14</v>
      </c>
      <c r="AC55" s="444"/>
      <c r="AD55" s="444"/>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80" t="s">
        <v>298</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5" t="s">
        <v>270</v>
      </c>
      <c r="B58" s="496"/>
      <c r="C58" s="496"/>
      <c r="D58" s="496"/>
      <c r="E58" s="496"/>
      <c r="F58" s="497"/>
      <c r="G58" s="548" t="s">
        <v>145</v>
      </c>
      <c r="H58" s="365"/>
      <c r="I58" s="365"/>
      <c r="J58" s="365"/>
      <c r="K58" s="365"/>
      <c r="L58" s="365"/>
      <c r="M58" s="365"/>
      <c r="N58" s="365"/>
      <c r="O58" s="549"/>
      <c r="P58" s="615" t="s">
        <v>58</v>
      </c>
      <c r="Q58" s="365"/>
      <c r="R58" s="365"/>
      <c r="S58" s="365"/>
      <c r="T58" s="365"/>
      <c r="U58" s="365"/>
      <c r="V58" s="365"/>
      <c r="W58" s="365"/>
      <c r="X58" s="549"/>
      <c r="Y58" s="616"/>
      <c r="Z58" s="617"/>
      <c r="AA58" s="618"/>
      <c r="AB58" s="619" t="s">
        <v>11</v>
      </c>
      <c r="AC58" s="620"/>
      <c r="AD58" s="621"/>
      <c r="AE58" s="323" t="s">
        <v>308</v>
      </c>
      <c r="AF58" s="323"/>
      <c r="AG58" s="323"/>
      <c r="AH58" s="323"/>
      <c r="AI58" s="323" t="s">
        <v>330</v>
      </c>
      <c r="AJ58" s="323"/>
      <c r="AK58" s="323"/>
      <c r="AL58" s="323"/>
      <c r="AM58" s="323" t="s">
        <v>427</v>
      </c>
      <c r="AN58" s="323"/>
      <c r="AO58" s="323"/>
      <c r="AP58" s="323"/>
      <c r="AQ58" s="252" t="s">
        <v>184</v>
      </c>
      <c r="AR58" s="253"/>
      <c r="AS58" s="253"/>
      <c r="AT58" s="254"/>
      <c r="AU58" s="361" t="s">
        <v>133</v>
      </c>
      <c r="AV58" s="361"/>
      <c r="AW58" s="361"/>
      <c r="AX58" s="362"/>
      <c r="AY58">
        <f>COUNTA($G$60)</f>
        <v>0</v>
      </c>
    </row>
    <row r="59" spans="1:51" ht="18.75" hidden="1" customHeight="1" x14ac:dyDescent="0.15">
      <c r="A59" s="495"/>
      <c r="B59" s="496"/>
      <c r="C59" s="496"/>
      <c r="D59" s="496"/>
      <c r="E59" s="496"/>
      <c r="F59" s="497"/>
      <c r="G59" s="550"/>
      <c r="H59" s="363"/>
      <c r="I59" s="363"/>
      <c r="J59" s="363"/>
      <c r="K59" s="363"/>
      <c r="L59" s="363"/>
      <c r="M59" s="363"/>
      <c r="N59" s="363"/>
      <c r="O59" s="551"/>
      <c r="P59" s="563"/>
      <c r="Q59" s="363"/>
      <c r="R59" s="363"/>
      <c r="S59" s="363"/>
      <c r="T59" s="363"/>
      <c r="U59" s="363"/>
      <c r="V59" s="363"/>
      <c r="W59" s="363"/>
      <c r="X59" s="551"/>
      <c r="Y59" s="451"/>
      <c r="Z59" s="452"/>
      <c r="AA59" s="453"/>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15">
      <c r="A60" s="498"/>
      <c r="B60" s="496"/>
      <c r="C60" s="496"/>
      <c r="D60" s="496"/>
      <c r="E60" s="496"/>
      <c r="F60" s="497"/>
      <c r="G60" s="523"/>
      <c r="H60" s="524"/>
      <c r="I60" s="524"/>
      <c r="J60" s="524"/>
      <c r="K60" s="524"/>
      <c r="L60" s="524"/>
      <c r="M60" s="524"/>
      <c r="N60" s="524"/>
      <c r="O60" s="525"/>
      <c r="P60" s="176"/>
      <c r="Q60" s="176"/>
      <c r="R60" s="176"/>
      <c r="S60" s="176"/>
      <c r="T60" s="176"/>
      <c r="U60" s="176"/>
      <c r="V60" s="176"/>
      <c r="W60" s="176"/>
      <c r="X60" s="218"/>
      <c r="Y60" s="327" t="s">
        <v>12</v>
      </c>
      <c r="Z60" s="532"/>
      <c r="AA60" s="533"/>
      <c r="AB60" s="534"/>
      <c r="AC60" s="534"/>
      <c r="AD60" s="534"/>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499"/>
      <c r="B61" s="500"/>
      <c r="C61" s="500"/>
      <c r="D61" s="500"/>
      <c r="E61" s="500"/>
      <c r="F61" s="501"/>
      <c r="G61" s="526"/>
      <c r="H61" s="527"/>
      <c r="I61" s="527"/>
      <c r="J61" s="527"/>
      <c r="K61" s="527"/>
      <c r="L61" s="527"/>
      <c r="M61" s="527"/>
      <c r="N61" s="527"/>
      <c r="O61" s="528"/>
      <c r="P61" s="220"/>
      <c r="Q61" s="220"/>
      <c r="R61" s="220"/>
      <c r="S61" s="220"/>
      <c r="T61" s="220"/>
      <c r="U61" s="220"/>
      <c r="V61" s="220"/>
      <c r="W61" s="220"/>
      <c r="X61" s="221"/>
      <c r="Y61" s="288" t="s">
        <v>53</v>
      </c>
      <c r="Z61" s="283"/>
      <c r="AA61" s="284"/>
      <c r="AB61" s="505"/>
      <c r="AC61" s="505"/>
      <c r="AD61" s="505"/>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499"/>
      <c r="B62" s="500"/>
      <c r="C62" s="500"/>
      <c r="D62" s="500"/>
      <c r="E62" s="500"/>
      <c r="F62" s="501"/>
      <c r="G62" s="529"/>
      <c r="H62" s="530"/>
      <c r="I62" s="530"/>
      <c r="J62" s="530"/>
      <c r="K62" s="530"/>
      <c r="L62" s="530"/>
      <c r="M62" s="530"/>
      <c r="N62" s="530"/>
      <c r="O62" s="531"/>
      <c r="P62" s="179"/>
      <c r="Q62" s="179"/>
      <c r="R62" s="179"/>
      <c r="S62" s="179"/>
      <c r="T62" s="179"/>
      <c r="U62" s="179"/>
      <c r="V62" s="179"/>
      <c r="W62" s="179"/>
      <c r="X62" s="223"/>
      <c r="Y62" s="288" t="s">
        <v>13</v>
      </c>
      <c r="Z62" s="283"/>
      <c r="AA62" s="284"/>
      <c r="AB62" s="480" t="s">
        <v>14</v>
      </c>
      <c r="AC62" s="480"/>
      <c r="AD62" s="480"/>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80" t="s">
        <v>298</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3" t="s">
        <v>308</v>
      </c>
      <c r="AF65" s="323"/>
      <c r="AG65" s="323"/>
      <c r="AH65" s="323"/>
      <c r="AI65" s="323" t="s">
        <v>330</v>
      </c>
      <c r="AJ65" s="323"/>
      <c r="AK65" s="323"/>
      <c r="AL65" s="323"/>
      <c r="AM65" s="323" t="s">
        <v>427</v>
      </c>
      <c r="AN65" s="323"/>
      <c r="AO65" s="323"/>
      <c r="AP65" s="323"/>
      <c r="AQ65" s="200" t="s">
        <v>184</v>
      </c>
      <c r="AR65" s="184"/>
      <c r="AS65" s="184"/>
      <c r="AT65" s="185"/>
      <c r="AU65" s="959" t="s">
        <v>133</v>
      </c>
      <c r="AV65" s="959"/>
      <c r="AW65" s="959"/>
      <c r="AX65" s="960"/>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3"/>
      <c r="AF66" s="323"/>
      <c r="AG66" s="323"/>
      <c r="AH66" s="323"/>
      <c r="AI66" s="323"/>
      <c r="AJ66" s="323"/>
      <c r="AK66" s="323"/>
      <c r="AL66" s="323"/>
      <c r="AM66" s="323"/>
      <c r="AN66" s="323"/>
      <c r="AO66" s="323"/>
      <c r="AP66" s="323"/>
      <c r="AQ66" s="216"/>
      <c r="AR66" s="163"/>
      <c r="AS66" s="164" t="s">
        <v>185</v>
      </c>
      <c r="AT66" s="187"/>
      <c r="AU66" s="256"/>
      <c r="AV66" s="256"/>
      <c r="AW66" s="847" t="s">
        <v>269</v>
      </c>
      <c r="AX66" s="961"/>
      <c r="AY66">
        <f>$AY$65</f>
        <v>0</v>
      </c>
    </row>
    <row r="67" spans="1:51" ht="23.25" hidden="1" customHeight="1" x14ac:dyDescent="0.15">
      <c r="A67" s="833"/>
      <c r="B67" s="834"/>
      <c r="C67" s="834"/>
      <c r="D67" s="834"/>
      <c r="E67" s="834"/>
      <c r="F67" s="835"/>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288</v>
      </c>
      <c r="AC67" s="934"/>
      <c r="AD67" s="934"/>
      <c r="AE67" s="351"/>
      <c r="AF67" s="352"/>
      <c r="AG67" s="352"/>
      <c r="AH67" s="352"/>
      <c r="AI67" s="351"/>
      <c r="AJ67" s="352"/>
      <c r="AK67" s="352"/>
      <c r="AL67" s="352"/>
      <c r="AM67" s="351"/>
      <c r="AN67" s="352"/>
      <c r="AO67" s="352"/>
      <c r="AP67" s="352"/>
      <c r="AQ67" s="351"/>
      <c r="AR67" s="352"/>
      <c r="AS67" s="352"/>
      <c r="AT67" s="798"/>
      <c r="AU67" s="352"/>
      <c r="AV67" s="352"/>
      <c r="AW67" s="352"/>
      <c r="AX67" s="353"/>
      <c r="AY67">
        <f t="shared" ref="AY67:AY72" si="8">$AY$65</f>
        <v>0</v>
      </c>
    </row>
    <row r="68" spans="1:51" ht="23.25" hidden="1" customHeight="1" x14ac:dyDescent="0.15">
      <c r="A68" s="833"/>
      <c r="B68" s="834"/>
      <c r="C68" s="834"/>
      <c r="D68" s="834"/>
      <c r="E68" s="834"/>
      <c r="F68" s="835"/>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288</v>
      </c>
      <c r="AC68" s="957"/>
      <c r="AD68" s="957"/>
      <c r="AE68" s="351"/>
      <c r="AF68" s="352"/>
      <c r="AG68" s="352"/>
      <c r="AH68" s="352"/>
      <c r="AI68" s="351"/>
      <c r="AJ68" s="352"/>
      <c r="AK68" s="352"/>
      <c r="AL68" s="352"/>
      <c r="AM68" s="351"/>
      <c r="AN68" s="352"/>
      <c r="AO68" s="352"/>
      <c r="AP68" s="352"/>
      <c r="AQ68" s="351"/>
      <c r="AR68" s="352"/>
      <c r="AS68" s="352"/>
      <c r="AT68" s="798"/>
      <c r="AU68" s="352"/>
      <c r="AV68" s="352"/>
      <c r="AW68" s="352"/>
      <c r="AX68" s="353"/>
      <c r="AY68">
        <f t="shared" si="8"/>
        <v>0</v>
      </c>
    </row>
    <row r="69" spans="1:51" ht="23.25" hidden="1" customHeight="1" x14ac:dyDescent="0.15">
      <c r="A69" s="833"/>
      <c r="B69" s="834"/>
      <c r="C69" s="834"/>
      <c r="D69" s="834"/>
      <c r="E69" s="834"/>
      <c r="F69" s="835"/>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289</v>
      </c>
      <c r="AC69" s="958"/>
      <c r="AD69" s="958"/>
      <c r="AE69" s="359"/>
      <c r="AF69" s="360"/>
      <c r="AG69" s="360"/>
      <c r="AH69" s="360"/>
      <c r="AI69" s="359"/>
      <c r="AJ69" s="360"/>
      <c r="AK69" s="360"/>
      <c r="AL69" s="360"/>
      <c r="AM69" s="359"/>
      <c r="AN69" s="360"/>
      <c r="AO69" s="360"/>
      <c r="AP69" s="360"/>
      <c r="AQ69" s="351"/>
      <c r="AR69" s="352"/>
      <c r="AS69" s="352"/>
      <c r="AT69" s="798"/>
      <c r="AU69" s="352"/>
      <c r="AV69" s="352"/>
      <c r="AW69" s="352"/>
      <c r="AX69" s="353"/>
      <c r="AY69">
        <f t="shared" si="8"/>
        <v>0</v>
      </c>
    </row>
    <row r="70" spans="1:51" ht="23.25" hidden="1" customHeight="1" x14ac:dyDescent="0.15">
      <c r="A70" s="833" t="s">
        <v>275</v>
      </c>
      <c r="B70" s="834"/>
      <c r="C70" s="834"/>
      <c r="D70" s="834"/>
      <c r="E70" s="834"/>
      <c r="F70" s="835"/>
      <c r="G70" s="922" t="s">
        <v>187</v>
      </c>
      <c r="H70" s="923"/>
      <c r="I70" s="923"/>
      <c r="J70" s="923"/>
      <c r="K70" s="923"/>
      <c r="L70" s="923"/>
      <c r="M70" s="923"/>
      <c r="N70" s="923"/>
      <c r="O70" s="923"/>
      <c r="P70" s="923"/>
      <c r="Q70" s="923"/>
      <c r="R70" s="923"/>
      <c r="S70" s="923"/>
      <c r="T70" s="923"/>
      <c r="U70" s="923"/>
      <c r="V70" s="923"/>
      <c r="W70" s="926" t="s">
        <v>287</v>
      </c>
      <c r="X70" s="927"/>
      <c r="Y70" s="932" t="s">
        <v>12</v>
      </c>
      <c r="Z70" s="932"/>
      <c r="AA70" s="933"/>
      <c r="AB70" s="934" t="s">
        <v>288</v>
      </c>
      <c r="AC70" s="934"/>
      <c r="AD70" s="934"/>
      <c r="AE70" s="351"/>
      <c r="AF70" s="352"/>
      <c r="AG70" s="352"/>
      <c r="AH70" s="352"/>
      <c r="AI70" s="351"/>
      <c r="AJ70" s="352"/>
      <c r="AK70" s="352"/>
      <c r="AL70" s="352"/>
      <c r="AM70" s="351"/>
      <c r="AN70" s="352"/>
      <c r="AO70" s="352"/>
      <c r="AP70" s="352"/>
      <c r="AQ70" s="351"/>
      <c r="AR70" s="352"/>
      <c r="AS70" s="352"/>
      <c r="AT70" s="798"/>
      <c r="AU70" s="352"/>
      <c r="AV70" s="352"/>
      <c r="AW70" s="352"/>
      <c r="AX70" s="353"/>
      <c r="AY70">
        <f t="shared" si="8"/>
        <v>0</v>
      </c>
    </row>
    <row r="71" spans="1:51" ht="23.25" hidden="1" customHeight="1" x14ac:dyDescent="0.15">
      <c r="A71" s="833"/>
      <c r="B71" s="834"/>
      <c r="C71" s="834"/>
      <c r="D71" s="834"/>
      <c r="E71" s="834"/>
      <c r="F71" s="835"/>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288</v>
      </c>
      <c r="AC71" s="957"/>
      <c r="AD71" s="957"/>
      <c r="AE71" s="351"/>
      <c r="AF71" s="352"/>
      <c r="AG71" s="352"/>
      <c r="AH71" s="352"/>
      <c r="AI71" s="351"/>
      <c r="AJ71" s="352"/>
      <c r="AK71" s="352"/>
      <c r="AL71" s="352"/>
      <c r="AM71" s="351"/>
      <c r="AN71" s="352"/>
      <c r="AO71" s="352"/>
      <c r="AP71" s="352"/>
      <c r="AQ71" s="351"/>
      <c r="AR71" s="352"/>
      <c r="AS71" s="352"/>
      <c r="AT71" s="798"/>
      <c r="AU71" s="352"/>
      <c r="AV71" s="352"/>
      <c r="AW71" s="352"/>
      <c r="AX71" s="353"/>
      <c r="AY71">
        <f t="shared" si="8"/>
        <v>0</v>
      </c>
    </row>
    <row r="72" spans="1:51" ht="23.25" hidden="1" customHeight="1" x14ac:dyDescent="0.15">
      <c r="A72" s="836"/>
      <c r="B72" s="837"/>
      <c r="C72" s="837"/>
      <c r="D72" s="837"/>
      <c r="E72" s="837"/>
      <c r="F72" s="838"/>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289</v>
      </c>
      <c r="AC72" s="958"/>
      <c r="AD72" s="958"/>
      <c r="AE72" s="359"/>
      <c r="AF72" s="360"/>
      <c r="AG72" s="360"/>
      <c r="AH72" s="360"/>
      <c r="AI72" s="359"/>
      <c r="AJ72" s="360"/>
      <c r="AK72" s="360"/>
      <c r="AL72" s="360"/>
      <c r="AM72" s="359"/>
      <c r="AN72" s="360"/>
      <c r="AO72" s="360"/>
      <c r="AP72" s="921"/>
      <c r="AQ72" s="351"/>
      <c r="AR72" s="352"/>
      <c r="AS72" s="352"/>
      <c r="AT72" s="798"/>
      <c r="AU72" s="352"/>
      <c r="AV72" s="352"/>
      <c r="AW72" s="352"/>
      <c r="AX72" s="353"/>
      <c r="AY72">
        <f t="shared" si="8"/>
        <v>0</v>
      </c>
    </row>
    <row r="73" spans="1:51" ht="18.75" hidden="1" customHeight="1" x14ac:dyDescent="0.15">
      <c r="A73" s="819" t="s">
        <v>271</v>
      </c>
      <c r="B73" s="820"/>
      <c r="C73" s="820"/>
      <c r="D73" s="820"/>
      <c r="E73" s="820"/>
      <c r="F73" s="821"/>
      <c r="G73" s="790"/>
      <c r="H73" s="184" t="s">
        <v>145</v>
      </c>
      <c r="I73" s="184"/>
      <c r="J73" s="184"/>
      <c r="K73" s="184"/>
      <c r="L73" s="184"/>
      <c r="M73" s="184"/>
      <c r="N73" s="184"/>
      <c r="O73" s="185"/>
      <c r="P73" s="200" t="s">
        <v>58</v>
      </c>
      <c r="Q73" s="184"/>
      <c r="R73" s="184"/>
      <c r="S73" s="184"/>
      <c r="T73" s="184"/>
      <c r="U73" s="184"/>
      <c r="V73" s="184"/>
      <c r="W73" s="184"/>
      <c r="X73" s="185"/>
      <c r="Y73" s="792"/>
      <c r="Z73" s="793"/>
      <c r="AA73" s="794"/>
      <c r="AB73" s="200" t="s">
        <v>11</v>
      </c>
      <c r="AC73" s="184"/>
      <c r="AD73" s="185"/>
      <c r="AE73" s="323" t="s">
        <v>308</v>
      </c>
      <c r="AF73" s="323"/>
      <c r="AG73" s="323"/>
      <c r="AH73" s="323"/>
      <c r="AI73" s="323" t="s">
        <v>330</v>
      </c>
      <c r="AJ73" s="323"/>
      <c r="AK73" s="323"/>
      <c r="AL73" s="323"/>
      <c r="AM73" s="323" t="s">
        <v>427</v>
      </c>
      <c r="AN73" s="323"/>
      <c r="AO73" s="323"/>
      <c r="AP73" s="323"/>
      <c r="AQ73" s="200" t="s">
        <v>184</v>
      </c>
      <c r="AR73" s="184"/>
      <c r="AS73" s="184"/>
      <c r="AT73" s="185"/>
      <c r="AU73" s="258" t="s">
        <v>133</v>
      </c>
      <c r="AV73" s="161"/>
      <c r="AW73" s="161"/>
      <c r="AX73" s="162"/>
      <c r="AY73">
        <f>COUNTA($H$75)</f>
        <v>0</v>
      </c>
    </row>
    <row r="74" spans="1:51" ht="18.75" hidden="1" customHeight="1" x14ac:dyDescent="0.15">
      <c r="A74" s="822"/>
      <c r="B74" s="823"/>
      <c r="C74" s="823"/>
      <c r="D74" s="823"/>
      <c r="E74" s="823"/>
      <c r="F74" s="824"/>
      <c r="G74" s="79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22"/>
      <c r="B75" s="823"/>
      <c r="C75" s="823"/>
      <c r="D75" s="823"/>
      <c r="E75" s="823"/>
      <c r="F75" s="824"/>
      <c r="G75" s="76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22"/>
      <c r="B76" s="823"/>
      <c r="C76" s="823"/>
      <c r="D76" s="823"/>
      <c r="E76" s="823"/>
      <c r="F76" s="824"/>
      <c r="G76" s="76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22"/>
      <c r="B77" s="823"/>
      <c r="C77" s="823"/>
      <c r="D77" s="823"/>
      <c r="E77" s="823"/>
      <c r="F77" s="824"/>
      <c r="G77" s="76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895" t="s">
        <v>301</v>
      </c>
      <c r="B78" s="896"/>
      <c r="C78" s="896"/>
      <c r="D78" s="896"/>
      <c r="E78" s="893" t="s">
        <v>249</v>
      </c>
      <c r="F78" s="894"/>
      <c r="G78" s="45" t="s">
        <v>187</v>
      </c>
      <c r="H78" s="776"/>
      <c r="I78" s="230"/>
      <c r="J78" s="230"/>
      <c r="K78" s="230"/>
      <c r="L78" s="230"/>
      <c r="M78" s="230"/>
      <c r="N78" s="230"/>
      <c r="O78" s="777"/>
      <c r="P78" s="247"/>
      <c r="Q78" s="247"/>
      <c r="R78" s="247"/>
      <c r="S78" s="247"/>
      <c r="T78" s="247"/>
      <c r="U78" s="247"/>
      <c r="V78" s="247"/>
      <c r="W78" s="247"/>
      <c r="X78" s="247"/>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c r="AY78">
        <f t="shared" si="9"/>
        <v>0</v>
      </c>
    </row>
    <row r="79" spans="1:51" ht="18.75" hidden="1" customHeight="1" x14ac:dyDescent="0.15">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1" t="s">
        <v>265</v>
      </c>
      <c r="AP79" s="112"/>
      <c r="AQ79" s="112"/>
      <c r="AR79" s="62" t="s">
        <v>263</v>
      </c>
      <c r="AS79" s="111"/>
      <c r="AT79" s="112"/>
      <c r="AU79" s="112"/>
      <c r="AV79" s="112"/>
      <c r="AW79" s="112"/>
      <c r="AX79" s="113"/>
      <c r="AY79">
        <f>COUNTIF($AR$79,"☑")</f>
        <v>0</v>
      </c>
    </row>
    <row r="80" spans="1:51" ht="18.75" hidden="1" customHeight="1" x14ac:dyDescent="0.15">
      <c r="A80" s="502" t="s">
        <v>146</v>
      </c>
      <c r="B80" s="828" t="s">
        <v>262</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618</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15">
      <c r="A81" s="503"/>
      <c r="B81" s="831"/>
      <c r="C81" s="535"/>
      <c r="D81" s="535"/>
      <c r="E81" s="535"/>
      <c r="F81" s="536"/>
      <c r="G81" s="363"/>
      <c r="H81" s="363"/>
      <c r="I81" s="363"/>
      <c r="J81" s="363"/>
      <c r="K81" s="363"/>
      <c r="L81" s="363"/>
      <c r="M81" s="363"/>
      <c r="N81" s="363"/>
      <c r="O81" s="363"/>
      <c r="P81" s="363"/>
      <c r="Q81" s="363"/>
      <c r="R81" s="363"/>
      <c r="S81" s="363"/>
      <c r="T81" s="363"/>
      <c r="U81" s="363"/>
      <c r="V81" s="363"/>
      <c r="W81" s="363"/>
      <c r="X81" s="363"/>
      <c r="Y81" s="363"/>
      <c r="Z81" s="363"/>
      <c r="AA81" s="551"/>
      <c r="AB81" s="563"/>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3"/>
      <c r="B82" s="831"/>
      <c r="C82" s="535"/>
      <c r="D82" s="535"/>
      <c r="E82" s="535"/>
      <c r="F82" s="536"/>
      <c r="G82" s="484"/>
      <c r="H82" s="484"/>
      <c r="I82" s="484"/>
      <c r="J82" s="484"/>
      <c r="K82" s="484"/>
      <c r="L82" s="484"/>
      <c r="M82" s="484"/>
      <c r="N82" s="484"/>
      <c r="O82" s="484"/>
      <c r="P82" s="484"/>
      <c r="Q82" s="484"/>
      <c r="R82" s="484"/>
      <c r="S82" s="484"/>
      <c r="T82" s="484"/>
      <c r="U82" s="484"/>
      <c r="V82" s="484"/>
      <c r="W82" s="484"/>
      <c r="X82" s="484"/>
      <c r="Y82" s="484"/>
      <c r="Z82" s="484"/>
      <c r="AA82" s="736"/>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f t="shared" ref="AY82:AY89" si="10">$AY$80</f>
        <v>0</v>
      </c>
    </row>
    <row r="83" spans="1:60" ht="22.5" hidden="1" customHeight="1" x14ac:dyDescent="0.15">
      <c r="A83" s="503"/>
      <c r="B83" s="831"/>
      <c r="C83" s="535"/>
      <c r="D83" s="535"/>
      <c r="E83" s="535"/>
      <c r="F83" s="536"/>
      <c r="G83" s="487"/>
      <c r="H83" s="487"/>
      <c r="I83" s="487"/>
      <c r="J83" s="487"/>
      <c r="K83" s="487"/>
      <c r="L83" s="487"/>
      <c r="M83" s="487"/>
      <c r="N83" s="487"/>
      <c r="O83" s="487"/>
      <c r="P83" s="487"/>
      <c r="Q83" s="487"/>
      <c r="R83" s="487"/>
      <c r="S83" s="487"/>
      <c r="T83" s="487"/>
      <c r="U83" s="487"/>
      <c r="V83" s="487"/>
      <c r="W83" s="487"/>
      <c r="X83" s="487"/>
      <c r="Y83" s="487"/>
      <c r="Z83" s="487"/>
      <c r="AA83" s="737"/>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c r="AY83">
        <f t="shared" si="10"/>
        <v>0</v>
      </c>
    </row>
    <row r="84" spans="1:60" ht="19.5" hidden="1" customHeight="1" x14ac:dyDescent="0.15">
      <c r="A84" s="503"/>
      <c r="B84" s="832"/>
      <c r="C84" s="537"/>
      <c r="D84" s="537"/>
      <c r="E84" s="537"/>
      <c r="F84" s="538"/>
      <c r="G84" s="490"/>
      <c r="H84" s="490"/>
      <c r="I84" s="490"/>
      <c r="J84" s="490"/>
      <c r="K84" s="490"/>
      <c r="L84" s="490"/>
      <c r="M84" s="490"/>
      <c r="N84" s="490"/>
      <c r="O84" s="490"/>
      <c r="P84" s="490"/>
      <c r="Q84" s="490"/>
      <c r="R84" s="490"/>
      <c r="S84" s="490"/>
      <c r="T84" s="490"/>
      <c r="U84" s="490"/>
      <c r="V84" s="490"/>
      <c r="W84" s="490"/>
      <c r="X84" s="490"/>
      <c r="Y84" s="490"/>
      <c r="Z84" s="490"/>
      <c r="AA84" s="738"/>
      <c r="AB84" s="489"/>
      <c r="AC84" s="490"/>
      <c r="AD84" s="490"/>
      <c r="AE84" s="487"/>
      <c r="AF84" s="487"/>
      <c r="AG84" s="487"/>
      <c r="AH84" s="487"/>
      <c r="AI84" s="487"/>
      <c r="AJ84" s="487"/>
      <c r="AK84" s="487"/>
      <c r="AL84" s="487"/>
      <c r="AM84" s="487"/>
      <c r="AN84" s="487"/>
      <c r="AO84" s="487"/>
      <c r="AP84" s="487"/>
      <c r="AQ84" s="487"/>
      <c r="AR84" s="487"/>
      <c r="AS84" s="487"/>
      <c r="AT84" s="487"/>
      <c r="AU84" s="490"/>
      <c r="AV84" s="490"/>
      <c r="AW84" s="490"/>
      <c r="AX84" s="491"/>
      <c r="AY84">
        <f t="shared" si="10"/>
        <v>0</v>
      </c>
    </row>
    <row r="85" spans="1:60" ht="18.75" hidden="1" customHeight="1" x14ac:dyDescent="0.15">
      <c r="A85" s="503"/>
      <c r="B85" s="535" t="s">
        <v>144</v>
      </c>
      <c r="C85" s="535"/>
      <c r="D85" s="535"/>
      <c r="E85" s="535"/>
      <c r="F85" s="536"/>
      <c r="G85" s="778" t="s">
        <v>60</v>
      </c>
      <c r="H85" s="763"/>
      <c r="I85" s="763"/>
      <c r="J85" s="763"/>
      <c r="K85" s="763"/>
      <c r="L85" s="763"/>
      <c r="M85" s="763"/>
      <c r="N85" s="763"/>
      <c r="O85" s="764"/>
      <c r="P85" s="762" t="s">
        <v>62</v>
      </c>
      <c r="Q85" s="763"/>
      <c r="R85" s="763"/>
      <c r="S85" s="763"/>
      <c r="T85" s="763"/>
      <c r="U85" s="763"/>
      <c r="V85" s="763"/>
      <c r="W85" s="763"/>
      <c r="X85" s="764"/>
      <c r="Y85" s="188"/>
      <c r="Z85" s="189"/>
      <c r="AA85" s="190"/>
      <c r="AB85" s="441" t="s">
        <v>11</v>
      </c>
      <c r="AC85" s="442"/>
      <c r="AD85" s="443"/>
      <c r="AE85" s="323" t="s">
        <v>308</v>
      </c>
      <c r="AF85" s="323"/>
      <c r="AG85" s="323"/>
      <c r="AH85" s="323"/>
      <c r="AI85" s="323" t="s">
        <v>330</v>
      </c>
      <c r="AJ85" s="323"/>
      <c r="AK85" s="323"/>
      <c r="AL85" s="323"/>
      <c r="AM85" s="323" t="s">
        <v>427</v>
      </c>
      <c r="AN85" s="323"/>
      <c r="AO85" s="323"/>
      <c r="AP85" s="323"/>
      <c r="AQ85" s="200" t="s">
        <v>184</v>
      </c>
      <c r="AR85" s="184"/>
      <c r="AS85" s="184"/>
      <c r="AT85" s="185"/>
      <c r="AU85" s="357" t="s">
        <v>133</v>
      </c>
      <c r="AV85" s="357"/>
      <c r="AW85" s="357"/>
      <c r="AX85" s="358"/>
      <c r="AY85">
        <f t="shared" si="10"/>
        <v>0</v>
      </c>
      <c r="AZ85" s="10"/>
      <c r="BA85" s="10"/>
      <c r="BB85" s="10"/>
      <c r="BC85" s="10"/>
    </row>
    <row r="86" spans="1:60" ht="18.75" hidden="1" customHeight="1" x14ac:dyDescent="0.15">
      <c r="A86" s="503"/>
      <c r="B86" s="535"/>
      <c r="C86" s="535"/>
      <c r="D86" s="535"/>
      <c r="E86" s="535"/>
      <c r="F86" s="536"/>
      <c r="G86" s="550"/>
      <c r="H86" s="363"/>
      <c r="I86" s="363"/>
      <c r="J86" s="363"/>
      <c r="K86" s="363"/>
      <c r="L86" s="363"/>
      <c r="M86" s="363"/>
      <c r="N86" s="363"/>
      <c r="O86" s="551"/>
      <c r="P86" s="563"/>
      <c r="Q86" s="363"/>
      <c r="R86" s="363"/>
      <c r="S86" s="363"/>
      <c r="T86" s="363"/>
      <c r="U86" s="363"/>
      <c r="V86" s="363"/>
      <c r="W86" s="363"/>
      <c r="X86" s="551"/>
      <c r="Y86" s="188"/>
      <c r="Z86" s="189"/>
      <c r="AA86" s="190"/>
      <c r="AB86" s="320"/>
      <c r="AC86" s="321"/>
      <c r="AD86" s="322"/>
      <c r="AE86" s="323"/>
      <c r="AF86" s="323"/>
      <c r="AG86" s="323"/>
      <c r="AH86" s="323"/>
      <c r="AI86" s="323"/>
      <c r="AJ86" s="323"/>
      <c r="AK86" s="323"/>
      <c r="AL86" s="323"/>
      <c r="AM86" s="323"/>
      <c r="AN86" s="323"/>
      <c r="AO86" s="323"/>
      <c r="AP86" s="323"/>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03"/>
      <c r="B87" s="535"/>
      <c r="C87" s="535"/>
      <c r="D87" s="535"/>
      <c r="E87" s="535"/>
      <c r="F87" s="536"/>
      <c r="G87" s="217"/>
      <c r="H87" s="176"/>
      <c r="I87" s="176"/>
      <c r="J87" s="176"/>
      <c r="K87" s="176"/>
      <c r="L87" s="176"/>
      <c r="M87" s="176"/>
      <c r="N87" s="176"/>
      <c r="O87" s="218"/>
      <c r="P87" s="176"/>
      <c r="Q87" s="783"/>
      <c r="R87" s="783"/>
      <c r="S87" s="783"/>
      <c r="T87" s="783"/>
      <c r="U87" s="783"/>
      <c r="V87" s="783"/>
      <c r="W87" s="783"/>
      <c r="X87" s="784"/>
      <c r="Y87" s="739" t="s">
        <v>61</v>
      </c>
      <c r="Z87" s="740"/>
      <c r="AA87" s="741"/>
      <c r="AB87" s="534"/>
      <c r="AC87" s="534"/>
      <c r="AD87" s="534"/>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03"/>
      <c r="B88" s="535"/>
      <c r="C88" s="535"/>
      <c r="D88" s="535"/>
      <c r="E88" s="535"/>
      <c r="F88" s="536"/>
      <c r="G88" s="219"/>
      <c r="H88" s="220"/>
      <c r="I88" s="220"/>
      <c r="J88" s="220"/>
      <c r="K88" s="220"/>
      <c r="L88" s="220"/>
      <c r="M88" s="220"/>
      <c r="N88" s="220"/>
      <c r="O88" s="221"/>
      <c r="P88" s="785"/>
      <c r="Q88" s="785"/>
      <c r="R88" s="785"/>
      <c r="S88" s="785"/>
      <c r="T88" s="785"/>
      <c r="U88" s="785"/>
      <c r="V88" s="785"/>
      <c r="W88" s="785"/>
      <c r="X88" s="786"/>
      <c r="Y88" s="716" t="s">
        <v>53</v>
      </c>
      <c r="Z88" s="717"/>
      <c r="AA88" s="718"/>
      <c r="AB88" s="505"/>
      <c r="AC88" s="505"/>
      <c r="AD88" s="505"/>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03"/>
      <c r="B89" s="537"/>
      <c r="C89" s="537"/>
      <c r="D89" s="537"/>
      <c r="E89" s="537"/>
      <c r="F89" s="538"/>
      <c r="G89" s="222"/>
      <c r="H89" s="179"/>
      <c r="I89" s="179"/>
      <c r="J89" s="179"/>
      <c r="K89" s="179"/>
      <c r="L89" s="179"/>
      <c r="M89" s="179"/>
      <c r="N89" s="179"/>
      <c r="O89" s="223"/>
      <c r="P89" s="289"/>
      <c r="Q89" s="289"/>
      <c r="R89" s="289"/>
      <c r="S89" s="289"/>
      <c r="T89" s="289"/>
      <c r="U89" s="289"/>
      <c r="V89" s="289"/>
      <c r="W89" s="289"/>
      <c r="X89" s="787"/>
      <c r="Y89" s="716" t="s">
        <v>13</v>
      </c>
      <c r="Z89" s="717"/>
      <c r="AA89" s="718"/>
      <c r="AB89" s="444" t="s">
        <v>14</v>
      </c>
      <c r="AC89" s="444"/>
      <c r="AD89" s="444"/>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03"/>
      <c r="B90" s="535" t="s">
        <v>144</v>
      </c>
      <c r="C90" s="535"/>
      <c r="D90" s="535"/>
      <c r="E90" s="535"/>
      <c r="F90" s="536"/>
      <c r="G90" s="778" t="s">
        <v>60</v>
      </c>
      <c r="H90" s="763"/>
      <c r="I90" s="763"/>
      <c r="J90" s="763"/>
      <c r="K90" s="763"/>
      <c r="L90" s="763"/>
      <c r="M90" s="763"/>
      <c r="N90" s="763"/>
      <c r="O90" s="764"/>
      <c r="P90" s="762" t="s">
        <v>62</v>
      </c>
      <c r="Q90" s="763"/>
      <c r="R90" s="763"/>
      <c r="S90" s="763"/>
      <c r="T90" s="763"/>
      <c r="U90" s="763"/>
      <c r="V90" s="763"/>
      <c r="W90" s="763"/>
      <c r="X90" s="764"/>
      <c r="Y90" s="188"/>
      <c r="Z90" s="189"/>
      <c r="AA90" s="190"/>
      <c r="AB90" s="441" t="s">
        <v>11</v>
      </c>
      <c r="AC90" s="442"/>
      <c r="AD90" s="443"/>
      <c r="AE90" s="323" t="s">
        <v>308</v>
      </c>
      <c r="AF90" s="323"/>
      <c r="AG90" s="323"/>
      <c r="AH90" s="323"/>
      <c r="AI90" s="323" t="s">
        <v>330</v>
      </c>
      <c r="AJ90" s="323"/>
      <c r="AK90" s="323"/>
      <c r="AL90" s="323"/>
      <c r="AM90" s="323" t="s">
        <v>427</v>
      </c>
      <c r="AN90" s="323"/>
      <c r="AO90" s="323"/>
      <c r="AP90" s="323"/>
      <c r="AQ90" s="200" t="s">
        <v>184</v>
      </c>
      <c r="AR90" s="184"/>
      <c r="AS90" s="184"/>
      <c r="AT90" s="185"/>
      <c r="AU90" s="357" t="s">
        <v>133</v>
      </c>
      <c r="AV90" s="357"/>
      <c r="AW90" s="357"/>
      <c r="AX90" s="358"/>
      <c r="AY90">
        <f>COUNTA($G$92)</f>
        <v>0</v>
      </c>
    </row>
    <row r="91" spans="1:60" ht="18.75" hidden="1" customHeight="1" x14ac:dyDescent="0.15">
      <c r="A91" s="503"/>
      <c r="B91" s="535"/>
      <c r="C91" s="535"/>
      <c r="D91" s="535"/>
      <c r="E91" s="535"/>
      <c r="F91" s="536"/>
      <c r="G91" s="550"/>
      <c r="H91" s="363"/>
      <c r="I91" s="363"/>
      <c r="J91" s="363"/>
      <c r="K91" s="363"/>
      <c r="L91" s="363"/>
      <c r="M91" s="363"/>
      <c r="N91" s="363"/>
      <c r="O91" s="551"/>
      <c r="P91" s="563"/>
      <c r="Q91" s="363"/>
      <c r="R91" s="363"/>
      <c r="S91" s="363"/>
      <c r="T91" s="363"/>
      <c r="U91" s="363"/>
      <c r="V91" s="363"/>
      <c r="W91" s="363"/>
      <c r="X91" s="551"/>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15">
      <c r="A92" s="503"/>
      <c r="B92" s="535"/>
      <c r="C92" s="535"/>
      <c r="D92" s="535"/>
      <c r="E92" s="535"/>
      <c r="F92" s="536"/>
      <c r="G92" s="217"/>
      <c r="H92" s="176"/>
      <c r="I92" s="176"/>
      <c r="J92" s="176"/>
      <c r="K92" s="176"/>
      <c r="L92" s="176"/>
      <c r="M92" s="176"/>
      <c r="N92" s="176"/>
      <c r="O92" s="218"/>
      <c r="P92" s="176"/>
      <c r="Q92" s="783"/>
      <c r="R92" s="783"/>
      <c r="S92" s="783"/>
      <c r="T92" s="783"/>
      <c r="U92" s="783"/>
      <c r="V92" s="783"/>
      <c r="W92" s="783"/>
      <c r="X92" s="784"/>
      <c r="Y92" s="739" t="s">
        <v>61</v>
      </c>
      <c r="Z92" s="740"/>
      <c r="AA92" s="741"/>
      <c r="AB92" s="534"/>
      <c r="AC92" s="534"/>
      <c r="AD92" s="534"/>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3"/>
      <c r="B93" s="535"/>
      <c r="C93" s="535"/>
      <c r="D93" s="535"/>
      <c r="E93" s="535"/>
      <c r="F93" s="536"/>
      <c r="G93" s="219"/>
      <c r="H93" s="220"/>
      <c r="I93" s="220"/>
      <c r="J93" s="220"/>
      <c r="K93" s="220"/>
      <c r="L93" s="220"/>
      <c r="M93" s="220"/>
      <c r="N93" s="220"/>
      <c r="O93" s="221"/>
      <c r="P93" s="785"/>
      <c r="Q93" s="785"/>
      <c r="R93" s="785"/>
      <c r="S93" s="785"/>
      <c r="T93" s="785"/>
      <c r="U93" s="785"/>
      <c r="V93" s="785"/>
      <c r="W93" s="785"/>
      <c r="X93" s="786"/>
      <c r="Y93" s="716" t="s">
        <v>53</v>
      </c>
      <c r="Z93" s="717"/>
      <c r="AA93" s="718"/>
      <c r="AB93" s="505"/>
      <c r="AC93" s="505"/>
      <c r="AD93" s="505"/>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03"/>
      <c r="B94" s="537"/>
      <c r="C94" s="537"/>
      <c r="D94" s="537"/>
      <c r="E94" s="537"/>
      <c r="F94" s="538"/>
      <c r="G94" s="222"/>
      <c r="H94" s="179"/>
      <c r="I94" s="179"/>
      <c r="J94" s="179"/>
      <c r="K94" s="179"/>
      <c r="L94" s="179"/>
      <c r="M94" s="179"/>
      <c r="N94" s="179"/>
      <c r="O94" s="223"/>
      <c r="P94" s="289"/>
      <c r="Q94" s="289"/>
      <c r="R94" s="289"/>
      <c r="S94" s="289"/>
      <c r="T94" s="289"/>
      <c r="U94" s="289"/>
      <c r="V94" s="289"/>
      <c r="W94" s="289"/>
      <c r="X94" s="787"/>
      <c r="Y94" s="716" t="s">
        <v>13</v>
      </c>
      <c r="Z94" s="717"/>
      <c r="AA94" s="718"/>
      <c r="AB94" s="444" t="s">
        <v>14</v>
      </c>
      <c r="AC94" s="444"/>
      <c r="AD94" s="444"/>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03"/>
      <c r="B95" s="535" t="s">
        <v>144</v>
      </c>
      <c r="C95" s="535"/>
      <c r="D95" s="535"/>
      <c r="E95" s="535"/>
      <c r="F95" s="536"/>
      <c r="G95" s="778" t="s">
        <v>60</v>
      </c>
      <c r="H95" s="763"/>
      <c r="I95" s="763"/>
      <c r="J95" s="763"/>
      <c r="K95" s="763"/>
      <c r="L95" s="763"/>
      <c r="M95" s="763"/>
      <c r="N95" s="763"/>
      <c r="O95" s="764"/>
      <c r="P95" s="762" t="s">
        <v>62</v>
      </c>
      <c r="Q95" s="763"/>
      <c r="R95" s="763"/>
      <c r="S95" s="763"/>
      <c r="T95" s="763"/>
      <c r="U95" s="763"/>
      <c r="V95" s="763"/>
      <c r="W95" s="763"/>
      <c r="X95" s="764"/>
      <c r="Y95" s="188"/>
      <c r="Z95" s="189"/>
      <c r="AA95" s="190"/>
      <c r="AB95" s="441" t="s">
        <v>11</v>
      </c>
      <c r="AC95" s="442"/>
      <c r="AD95" s="443"/>
      <c r="AE95" s="323" t="s">
        <v>308</v>
      </c>
      <c r="AF95" s="323"/>
      <c r="AG95" s="323"/>
      <c r="AH95" s="323"/>
      <c r="AI95" s="323" t="s">
        <v>330</v>
      </c>
      <c r="AJ95" s="323"/>
      <c r="AK95" s="323"/>
      <c r="AL95" s="323"/>
      <c r="AM95" s="323" t="s">
        <v>427</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3"/>
      <c r="B96" s="535"/>
      <c r="C96" s="535"/>
      <c r="D96" s="535"/>
      <c r="E96" s="535"/>
      <c r="F96" s="536"/>
      <c r="G96" s="550"/>
      <c r="H96" s="363"/>
      <c r="I96" s="363"/>
      <c r="J96" s="363"/>
      <c r="K96" s="363"/>
      <c r="L96" s="363"/>
      <c r="M96" s="363"/>
      <c r="N96" s="363"/>
      <c r="O96" s="551"/>
      <c r="P96" s="563"/>
      <c r="Q96" s="363"/>
      <c r="R96" s="363"/>
      <c r="S96" s="363"/>
      <c r="T96" s="363"/>
      <c r="U96" s="363"/>
      <c r="V96" s="363"/>
      <c r="W96" s="363"/>
      <c r="X96" s="551"/>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03"/>
      <c r="B97" s="535"/>
      <c r="C97" s="535"/>
      <c r="D97" s="535"/>
      <c r="E97" s="535"/>
      <c r="F97" s="536"/>
      <c r="G97" s="217"/>
      <c r="H97" s="176"/>
      <c r="I97" s="176"/>
      <c r="J97" s="176"/>
      <c r="K97" s="176"/>
      <c r="L97" s="176"/>
      <c r="M97" s="176"/>
      <c r="N97" s="176"/>
      <c r="O97" s="218"/>
      <c r="P97" s="176"/>
      <c r="Q97" s="783"/>
      <c r="R97" s="783"/>
      <c r="S97" s="783"/>
      <c r="T97" s="783"/>
      <c r="U97" s="783"/>
      <c r="V97" s="783"/>
      <c r="W97" s="783"/>
      <c r="X97" s="784"/>
      <c r="Y97" s="739" t="s">
        <v>61</v>
      </c>
      <c r="Z97" s="740"/>
      <c r="AA97" s="741"/>
      <c r="AB97" s="391"/>
      <c r="AC97" s="392"/>
      <c r="AD97" s="393"/>
      <c r="AE97" s="351"/>
      <c r="AF97" s="352"/>
      <c r="AG97" s="352"/>
      <c r="AH97" s="798"/>
      <c r="AI97" s="351"/>
      <c r="AJ97" s="352"/>
      <c r="AK97" s="352"/>
      <c r="AL97" s="798"/>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3"/>
      <c r="B98" s="535"/>
      <c r="C98" s="535"/>
      <c r="D98" s="535"/>
      <c r="E98" s="535"/>
      <c r="F98" s="536"/>
      <c r="G98" s="219"/>
      <c r="H98" s="220"/>
      <c r="I98" s="220"/>
      <c r="J98" s="220"/>
      <c r="K98" s="220"/>
      <c r="L98" s="220"/>
      <c r="M98" s="220"/>
      <c r="N98" s="220"/>
      <c r="O98" s="221"/>
      <c r="P98" s="785"/>
      <c r="Q98" s="785"/>
      <c r="R98" s="785"/>
      <c r="S98" s="785"/>
      <c r="T98" s="785"/>
      <c r="U98" s="785"/>
      <c r="V98" s="785"/>
      <c r="W98" s="785"/>
      <c r="X98" s="786"/>
      <c r="Y98" s="716" t="s">
        <v>53</v>
      </c>
      <c r="Z98" s="717"/>
      <c r="AA98" s="718"/>
      <c r="AB98" s="285"/>
      <c r="AC98" s="286"/>
      <c r="AD98" s="287"/>
      <c r="AE98" s="351"/>
      <c r="AF98" s="352"/>
      <c r="AG98" s="352"/>
      <c r="AH98" s="798"/>
      <c r="AI98" s="351"/>
      <c r="AJ98" s="352"/>
      <c r="AK98" s="352"/>
      <c r="AL98" s="798"/>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4"/>
      <c r="B99" s="862"/>
      <c r="C99" s="862"/>
      <c r="D99" s="862"/>
      <c r="E99" s="862"/>
      <c r="F99" s="863"/>
      <c r="G99" s="788"/>
      <c r="H99" s="233"/>
      <c r="I99" s="233"/>
      <c r="J99" s="233"/>
      <c r="K99" s="233"/>
      <c r="L99" s="233"/>
      <c r="M99" s="233"/>
      <c r="N99" s="233"/>
      <c r="O99" s="789"/>
      <c r="P99" s="825"/>
      <c r="Q99" s="825"/>
      <c r="R99" s="825"/>
      <c r="S99" s="825"/>
      <c r="T99" s="825"/>
      <c r="U99" s="825"/>
      <c r="V99" s="825"/>
      <c r="W99" s="825"/>
      <c r="X99" s="826"/>
      <c r="Y99" s="463" t="s">
        <v>13</v>
      </c>
      <c r="Z99" s="464"/>
      <c r="AA99" s="465"/>
      <c r="AB99" s="445" t="s">
        <v>14</v>
      </c>
      <c r="AC99" s="446"/>
      <c r="AD99" s="447"/>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8"/>
      <c r="Z100" s="449"/>
      <c r="AA100" s="450"/>
      <c r="AB100" s="839" t="s">
        <v>11</v>
      </c>
      <c r="AC100" s="839"/>
      <c r="AD100" s="839"/>
      <c r="AE100" s="805" t="s">
        <v>308</v>
      </c>
      <c r="AF100" s="806"/>
      <c r="AG100" s="806"/>
      <c r="AH100" s="807"/>
      <c r="AI100" s="805" t="s">
        <v>330</v>
      </c>
      <c r="AJ100" s="806"/>
      <c r="AK100" s="806"/>
      <c r="AL100" s="807"/>
      <c r="AM100" s="805" t="s">
        <v>427</v>
      </c>
      <c r="AN100" s="806"/>
      <c r="AO100" s="806"/>
      <c r="AP100" s="807"/>
      <c r="AQ100" s="909" t="s">
        <v>335</v>
      </c>
      <c r="AR100" s="910"/>
      <c r="AS100" s="910"/>
      <c r="AT100" s="911"/>
      <c r="AU100" s="909" t="s">
        <v>459</v>
      </c>
      <c r="AV100" s="910"/>
      <c r="AW100" s="910"/>
      <c r="AX100" s="912"/>
    </row>
    <row r="101" spans="1:60" ht="23.25" customHeight="1" x14ac:dyDescent="0.15">
      <c r="A101" s="474"/>
      <c r="B101" s="475"/>
      <c r="C101" s="475"/>
      <c r="D101" s="475"/>
      <c r="E101" s="475"/>
      <c r="F101" s="476"/>
      <c r="G101" s="176" t="s">
        <v>642</v>
      </c>
      <c r="H101" s="176"/>
      <c r="I101" s="176"/>
      <c r="J101" s="176"/>
      <c r="K101" s="176"/>
      <c r="L101" s="176"/>
      <c r="M101" s="176"/>
      <c r="N101" s="176"/>
      <c r="O101" s="176"/>
      <c r="P101" s="176"/>
      <c r="Q101" s="176"/>
      <c r="R101" s="176"/>
      <c r="S101" s="176"/>
      <c r="T101" s="176"/>
      <c r="U101" s="176"/>
      <c r="V101" s="176"/>
      <c r="W101" s="176"/>
      <c r="X101" s="218"/>
      <c r="Y101" s="797" t="s">
        <v>54</v>
      </c>
      <c r="Z101" s="702"/>
      <c r="AA101" s="703"/>
      <c r="AB101" s="534" t="s">
        <v>643</v>
      </c>
      <c r="AC101" s="534"/>
      <c r="AD101" s="534"/>
      <c r="AE101" s="346">
        <v>55</v>
      </c>
      <c r="AF101" s="346"/>
      <c r="AG101" s="346"/>
      <c r="AH101" s="346"/>
      <c r="AI101" s="346">
        <v>43</v>
      </c>
      <c r="AJ101" s="346"/>
      <c r="AK101" s="346"/>
      <c r="AL101" s="346"/>
      <c r="AM101" s="346">
        <v>59</v>
      </c>
      <c r="AN101" s="346"/>
      <c r="AO101" s="346"/>
      <c r="AP101" s="346"/>
      <c r="AQ101" s="346" t="s">
        <v>657</v>
      </c>
      <c r="AR101" s="346"/>
      <c r="AS101" s="346"/>
      <c r="AT101" s="346"/>
      <c r="AU101" s="351"/>
      <c r="AV101" s="352"/>
      <c r="AW101" s="352"/>
      <c r="AX101" s="353"/>
    </row>
    <row r="102" spans="1:60" ht="23.25" customHeight="1" x14ac:dyDescent="0.15">
      <c r="A102" s="477"/>
      <c r="B102" s="478"/>
      <c r="C102" s="478"/>
      <c r="D102" s="478"/>
      <c r="E102" s="478"/>
      <c r="F102" s="479"/>
      <c r="G102" s="179"/>
      <c r="H102" s="179"/>
      <c r="I102" s="179"/>
      <c r="J102" s="179"/>
      <c r="K102" s="179"/>
      <c r="L102" s="179"/>
      <c r="M102" s="179"/>
      <c r="N102" s="179"/>
      <c r="O102" s="179"/>
      <c r="P102" s="179"/>
      <c r="Q102" s="179"/>
      <c r="R102" s="179"/>
      <c r="S102" s="179"/>
      <c r="T102" s="179"/>
      <c r="U102" s="179"/>
      <c r="V102" s="179"/>
      <c r="W102" s="179"/>
      <c r="X102" s="223"/>
      <c r="Y102" s="457" t="s">
        <v>55</v>
      </c>
      <c r="Z102" s="328"/>
      <c r="AA102" s="329"/>
      <c r="AB102" s="534" t="s">
        <v>643</v>
      </c>
      <c r="AC102" s="534"/>
      <c r="AD102" s="534"/>
      <c r="AE102" s="346">
        <v>77</v>
      </c>
      <c r="AF102" s="346"/>
      <c r="AG102" s="346"/>
      <c r="AH102" s="346"/>
      <c r="AI102" s="346">
        <v>58</v>
      </c>
      <c r="AJ102" s="346"/>
      <c r="AK102" s="346"/>
      <c r="AL102" s="346"/>
      <c r="AM102" s="346">
        <v>55</v>
      </c>
      <c r="AN102" s="346"/>
      <c r="AO102" s="346"/>
      <c r="AP102" s="346"/>
      <c r="AQ102" s="346">
        <v>43</v>
      </c>
      <c r="AR102" s="346"/>
      <c r="AS102" s="346"/>
      <c r="AT102" s="346"/>
      <c r="AU102" s="359">
        <v>59</v>
      </c>
      <c r="AV102" s="360"/>
      <c r="AW102" s="360"/>
      <c r="AX102" s="913"/>
    </row>
    <row r="103" spans="1:60" ht="31.5" hidden="1" customHeight="1" x14ac:dyDescent="0.15">
      <c r="A103" s="471" t="s">
        <v>272</v>
      </c>
      <c r="B103" s="472"/>
      <c r="C103" s="472"/>
      <c r="D103" s="472"/>
      <c r="E103" s="472"/>
      <c r="F103" s="473"/>
      <c r="G103" s="717" t="s">
        <v>59</v>
      </c>
      <c r="H103" s="717"/>
      <c r="I103" s="717"/>
      <c r="J103" s="717"/>
      <c r="K103" s="717"/>
      <c r="L103" s="717"/>
      <c r="M103" s="717"/>
      <c r="N103" s="717"/>
      <c r="O103" s="717"/>
      <c r="P103" s="717"/>
      <c r="Q103" s="717"/>
      <c r="R103" s="717"/>
      <c r="S103" s="717"/>
      <c r="T103" s="717"/>
      <c r="U103" s="717"/>
      <c r="V103" s="717"/>
      <c r="W103" s="717"/>
      <c r="X103" s="718"/>
      <c r="Y103" s="451"/>
      <c r="Z103" s="452"/>
      <c r="AA103" s="453"/>
      <c r="AB103" s="288" t="s">
        <v>11</v>
      </c>
      <c r="AC103" s="283"/>
      <c r="AD103" s="284"/>
      <c r="AE103" s="323" t="s">
        <v>308</v>
      </c>
      <c r="AF103" s="323"/>
      <c r="AG103" s="323"/>
      <c r="AH103" s="323"/>
      <c r="AI103" s="323" t="s">
        <v>330</v>
      </c>
      <c r="AJ103" s="323"/>
      <c r="AK103" s="323"/>
      <c r="AL103" s="323"/>
      <c r="AM103" s="323" t="s">
        <v>427</v>
      </c>
      <c r="AN103" s="323"/>
      <c r="AO103" s="323"/>
      <c r="AP103" s="323"/>
      <c r="AQ103" s="348" t="s">
        <v>335</v>
      </c>
      <c r="AR103" s="349"/>
      <c r="AS103" s="349"/>
      <c r="AT103" s="349"/>
      <c r="AU103" s="348" t="s">
        <v>459</v>
      </c>
      <c r="AV103" s="349"/>
      <c r="AW103" s="349"/>
      <c r="AX103" s="350"/>
      <c r="AY103">
        <f>COUNTA($G$104)</f>
        <v>0</v>
      </c>
    </row>
    <row r="104" spans="1:60" ht="23.25" hidden="1" customHeight="1" x14ac:dyDescent="0.15">
      <c r="A104" s="474"/>
      <c r="B104" s="475"/>
      <c r="C104" s="475"/>
      <c r="D104" s="475"/>
      <c r="E104" s="475"/>
      <c r="F104" s="476"/>
      <c r="G104" s="176"/>
      <c r="H104" s="176"/>
      <c r="I104" s="176"/>
      <c r="J104" s="176"/>
      <c r="K104" s="176"/>
      <c r="L104" s="176"/>
      <c r="M104" s="176"/>
      <c r="N104" s="176"/>
      <c r="O104" s="176"/>
      <c r="P104" s="176"/>
      <c r="Q104" s="176"/>
      <c r="R104" s="176"/>
      <c r="S104" s="176"/>
      <c r="T104" s="176"/>
      <c r="U104" s="176"/>
      <c r="V104" s="176"/>
      <c r="W104" s="176"/>
      <c r="X104" s="218"/>
      <c r="Y104" s="460" t="s">
        <v>54</v>
      </c>
      <c r="Z104" s="461"/>
      <c r="AA104" s="462"/>
      <c r="AB104" s="454"/>
      <c r="AC104" s="455"/>
      <c r="AD104" s="456"/>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77"/>
      <c r="B105" s="478"/>
      <c r="C105" s="478"/>
      <c r="D105" s="478"/>
      <c r="E105" s="478"/>
      <c r="F105" s="479"/>
      <c r="G105" s="179"/>
      <c r="H105" s="179"/>
      <c r="I105" s="179"/>
      <c r="J105" s="179"/>
      <c r="K105" s="179"/>
      <c r="L105" s="179"/>
      <c r="M105" s="179"/>
      <c r="N105" s="179"/>
      <c r="O105" s="179"/>
      <c r="P105" s="179"/>
      <c r="Q105" s="179"/>
      <c r="R105" s="179"/>
      <c r="S105" s="179"/>
      <c r="T105" s="179"/>
      <c r="U105" s="179"/>
      <c r="V105" s="179"/>
      <c r="W105" s="179"/>
      <c r="X105" s="223"/>
      <c r="Y105" s="457" t="s">
        <v>55</v>
      </c>
      <c r="Z105" s="458"/>
      <c r="AA105" s="459"/>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71" t="s">
        <v>272</v>
      </c>
      <c r="B106" s="472"/>
      <c r="C106" s="472"/>
      <c r="D106" s="472"/>
      <c r="E106" s="472"/>
      <c r="F106" s="473"/>
      <c r="G106" s="717" t="s">
        <v>59</v>
      </c>
      <c r="H106" s="717"/>
      <c r="I106" s="717"/>
      <c r="J106" s="717"/>
      <c r="K106" s="717"/>
      <c r="L106" s="717"/>
      <c r="M106" s="717"/>
      <c r="N106" s="717"/>
      <c r="O106" s="717"/>
      <c r="P106" s="717"/>
      <c r="Q106" s="717"/>
      <c r="R106" s="717"/>
      <c r="S106" s="717"/>
      <c r="T106" s="717"/>
      <c r="U106" s="717"/>
      <c r="V106" s="717"/>
      <c r="W106" s="717"/>
      <c r="X106" s="718"/>
      <c r="Y106" s="451"/>
      <c r="Z106" s="452"/>
      <c r="AA106" s="453"/>
      <c r="AB106" s="288" t="s">
        <v>11</v>
      </c>
      <c r="AC106" s="283"/>
      <c r="AD106" s="284"/>
      <c r="AE106" s="323" t="s">
        <v>308</v>
      </c>
      <c r="AF106" s="323"/>
      <c r="AG106" s="323"/>
      <c r="AH106" s="323"/>
      <c r="AI106" s="323" t="s">
        <v>330</v>
      </c>
      <c r="AJ106" s="323"/>
      <c r="AK106" s="323"/>
      <c r="AL106" s="323"/>
      <c r="AM106" s="323" t="s">
        <v>427</v>
      </c>
      <c r="AN106" s="323"/>
      <c r="AO106" s="323"/>
      <c r="AP106" s="323"/>
      <c r="AQ106" s="348" t="s">
        <v>335</v>
      </c>
      <c r="AR106" s="349"/>
      <c r="AS106" s="349"/>
      <c r="AT106" s="349"/>
      <c r="AU106" s="348" t="s">
        <v>459</v>
      </c>
      <c r="AV106" s="349"/>
      <c r="AW106" s="349"/>
      <c r="AX106" s="350"/>
      <c r="AY106">
        <f>COUNTA($G$107)</f>
        <v>0</v>
      </c>
    </row>
    <row r="107" spans="1:60" ht="23.25" hidden="1" customHeight="1" x14ac:dyDescent="0.15">
      <c r="A107" s="474"/>
      <c r="B107" s="475"/>
      <c r="C107" s="475"/>
      <c r="D107" s="475"/>
      <c r="E107" s="475"/>
      <c r="F107" s="476"/>
      <c r="G107" s="176"/>
      <c r="H107" s="176"/>
      <c r="I107" s="176"/>
      <c r="J107" s="176"/>
      <c r="K107" s="176"/>
      <c r="L107" s="176"/>
      <c r="M107" s="176"/>
      <c r="N107" s="176"/>
      <c r="O107" s="176"/>
      <c r="P107" s="176"/>
      <c r="Q107" s="176"/>
      <c r="R107" s="176"/>
      <c r="S107" s="176"/>
      <c r="T107" s="176"/>
      <c r="U107" s="176"/>
      <c r="V107" s="176"/>
      <c r="W107" s="176"/>
      <c r="X107" s="218"/>
      <c r="Y107" s="460" t="s">
        <v>54</v>
      </c>
      <c r="Z107" s="461"/>
      <c r="AA107" s="462"/>
      <c r="AB107" s="454"/>
      <c r="AC107" s="455"/>
      <c r="AD107" s="456"/>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77"/>
      <c r="B108" s="478"/>
      <c r="C108" s="478"/>
      <c r="D108" s="478"/>
      <c r="E108" s="478"/>
      <c r="F108" s="479"/>
      <c r="G108" s="179"/>
      <c r="H108" s="179"/>
      <c r="I108" s="179"/>
      <c r="J108" s="179"/>
      <c r="K108" s="179"/>
      <c r="L108" s="179"/>
      <c r="M108" s="179"/>
      <c r="N108" s="179"/>
      <c r="O108" s="179"/>
      <c r="P108" s="179"/>
      <c r="Q108" s="179"/>
      <c r="R108" s="179"/>
      <c r="S108" s="179"/>
      <c r="T108" s="179"/>
      <c r="U108" s="179"/>
      <c r="V108" s="179"/>
      <c r="W108" s="179"/>
      <c r="X108" s="223"/>
      <c r="Y108" s="457" t="s">
        <v>55</v>
      </c>
      <c r="Z108" s="458"/>
      <c r="AA108" s="459"/>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1" t="s">
        <v>272</v>
      </c>
      <c r="B109" s="472"/>
      <c r="C109" s="472"/>
      <c r="D109" s="472"/>
      <c r="E109" s="472"/>
      <c r="F109" s="473"/>
      <c r="G109" s="717" t="s">
        <v>59</v>
      </c>
      <c r="H109" s="717"/>
      <c r="I109" s="717"/>
      <c r="J109" s="717"/>
      <c r="K109" s="717"/>
      <c r="L109" s="717"/>
      <c r="M109" s="717"/>
      <c r="N109" s="717"/>
      <c r="O109" s="717"/>
      <c r="P109" s="717"/>
      <c r="Q109" s="717"/>
      <c r="R109" s="717"/>
      <c r="S109" s="717"/>
      <c r="T109" s="717"/>
      <c r="U109" s="717"/>
      <c r="V109" s="717"/>
      <c r="W109" s="717"/>
      <c r="X109" s="718"/>
      <c r="Y109" s="451"/>
      <c r="Z109" s="452"/>
      <c r="AA109" s="453"/>
      <c r="AB109" s="288" t="s">
        <v>11</v>
      </c>
      <c r="AC109" s="283"/>
      <c r="AD109" s="284"/>
      <c r="AE109" s="323" t="s">
        <v>308</v>
      </c>
      <c r="AF109" s="323"/>
      <c r="AG109" s="323"/>
      <c r="AH109" s="323"/>
      <c r="AI109" s="323" t="s">
        <v>330</v>
      </c>
      <c r="AJ109" s="323"/>
      <c r="AK109" s="323"/>
      <c r="AL109" s="323"/>
      <c r="AM109" s="323" t="s">
        <v>427</v>
      </c>
      <c r="AN109" s="323"/>
      <c r="AO109" s="323"/>
      <c r="AP109" s="323"/>
      <c r="AQ109" s="348" t="s">
        <v>335</v>
      </c>
      <c r="AR109" s="349"/>
      <c r="AS109" s="349"/>
      <c r="AT109" s="349"/>
      <c r="AU109" s="348" t="s">
        <v>459</v>
      </c>
      <c r="AV109" s="349"/>
      <c r="AW109" s="349"/>
      <c r="AX109" s="350"/>
      <c r="AY109">
        <f>COUNTA($G$110)</f>
        <v>0</v>
      </c>
    </row>
    <row r="110" spans="1:60" ht="23.25" hidden="1" customHeight="1" x14ac:dyDescent="0.15">
      <c r="A110" s="474"/>
      <c r="B110" s="475"/>
      <c r="C110" s="475"/>
      <c r="D110" s="475"/>
      <c r="E110" s="475"/>
      <c r="F110" s="476"/>
      <c r="G110" s="176"/>
      <c r="H110" s="176"/>
      <c r="I110" s="176"/>
      <c r="J110" s="176"/>
      <c r="K110" s="176"/>
      <c r="L110" s="176"/>
      <c r="M110" s="176"/>
      <c r="N110" s="176"/>
      <c r="O110" s="176"/>
      <c r="P110" s="176"/>
      <c r="Q110" s="176"/>
      <c r="R110" s="176"/>
      <c r="S110" s="176"/>
      <c r="T110" s="176"/>
      <c r="U110" s="176"/>
      <c r="V110" s="176"/>
      <c r="W110" s="176"/>
      <c r="X110" s="218"/>
      <c r="Y110" s="460" t="s">
        <v>54</v>
      </c>
      <c r="Z110" s="461"/>
      <c r="AA110" s="462"/>
      <c r="AB110" s="454"/>
      <c r="AC110" s="455"/>
      <c r="AD110" s="456"/>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77"/>
      <c r="B111" s="478"/>
      <c r="C111" s="478"/>
      <c r="D111" s="478"/>
      <c r="E111" s="478"/>
      <c r="F111" s="479"/>
      <c r="G111" s="179"/>
      <c r="H111" s="179"/>
      <c r="I111" s="179"/>
      <c r="J111" s="179"/>
      <c r="K111" s="179"/>
      <c r="L111" s="179"/>
      <c r="M111" s="179"/>
      <c r="N111" s="179"/>
      <c r="O111" s="179"/>
      <c r="P111" s="179"/>
      <c r="Q111" s="179"/>
      <c r="R111" s="179"/>
      <c r="S111" s="179"/>
      <c r="T111" s="179"/>
      <c r="U111" s="179"/>
      <c r="V111" s="179"/>
      <c r="W111" s="179"/>
      <c r="X111" s="223"/>
      <c r="Y111" s="457" t="s">
        <v>55</v>
      </c>
      <c r="Z111" s="458"/>
      <c r="AA111" s="459"/>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1" t="s">
        <v>272</v>
      </c>
      <c r="B112" s="472"/>
      <c r="C112" s="472"/>
      <c r="D112" s="472"/>
      <c r="E112" s="472"/>
      <c r="F112" s="473"/>
      <c r="G112" s="717" t="s">
        <v>59</v>
      </c>
      <c r="H112" s="717"/>
      <c r="I112" s="717"/>
      <c r="J112" s="717"/>
      <c r="K112" s="717"/>
      <c r="L112" s="717"/>
      <c r="M112" s="717"/>
      <c r="N112" s="717"/>
      <c r="O112" s="717"/>
      <c r="P112" s="717"/>
      <c r="Q112" s="717"/>
      <c r="R112" s="717"/>
      <c r="S112" s="717"/>
      <c r="T112" s="717"/>
      <c r="U112" s="717"/>
      <c r="V112" s="717"/>
      <c r="W112" s="717"/>
      <c r="X112" s="718"/>
      <c r="Y112" s="451"/>
      <c r="Z112" s="452"/>
      <c r="AA112" s="453"/>
      <c r="AB112" s="288" t="s">
        <v>11</v>
      </c>
      <c r="AC112" s="283"/>
      <c r="AD112" s="284"/>
      <c r="AE112" s="323" t="s">
        <v>308</v>
      </c>
      <c r="AF112" s="323"/>
      <c r="AG112" s="323"/>
      <c r="AH112" s="323"/>
      <c r="AI112" s="323" t="s">
        <v>330</v>
      </c>
      <c r="AJ112" s="323"/>
      <c r="AK112" s="323"/>
      <c r="AL112" s="323"/>
      <c r="AM112" s="323" t="s">
        <v>427</v>
      </c>
      <c r="AN112" s="323"/>
      <c r="AO112" s="323"/>
      <c r="AP112" s="323"/>
      <c r="AQ112" s="348" t="s">
        <v>335</v>
      </c>
      <c r="AR112" s="349"/>
      <c r="AS112" s="349"/>
      <c r="AT112" s="349"/>
      <c r="AU112" s="348" t="s">
        <v>459</v>
      </c>
      <c r="AV112" s="349"/>
      <c r="AW112" s="349"/>
      <c r="AX112" s="350"/>
      <c r="AY112">
        <f>COUNTA($G$113)</f>
        <v>0</v>
      </c>
    </row>
    <row r="113" spans="1:51" ht="23.25" hidden="1" customHeight="1" x14ac:dyDescent="0.15">
      <c r="A113" s="474"/>
      <c r="B113" s="475"/>
      <c r="C113" s="475"/>
      <c r="D113" s="475"/>
      <c r="E113" s="475"/>
      <c r="F113" s="476"/>
      <c r="G113" s="176"/>
      <c r="H113" s="176"/>
      <c r="I113" s="176"/>
      <c r="J113" s="176"/>
      <c r="K113" s="176"/>
      <c r="L113" s="176"/>
      <c r="M113" s="176"/>
      <c r="N113" s="176"/>
      <c r="O113" s="176"/>
      <c r="P113" s="176"/>
      <c r="Q113" s="176"/>
      <c r="R113" s="176"/>
      <c r="S113" s="176"/>
      <c r="T113" s="176"/>
      <c r="U113" s="176"/>
      <c r="V113" s="176"/>
      <c r="W113" s="176"/>
      <c r="X113" s="218"/>
      <c r="Y113" s="460" t="s">
        <v>54</v>
      </c>
      <c r="Z113" s="461"/>
      <c r="AA113" s="462"/>
      <c r="AB113" s="454"/>
      <c r="AC113" s="455"/>
      <c r="AD113" s="456"/>
      <c r="AE113" s="346"/>
      <c r="AF113" s="346"/>
      <c r="AG113" s="346"/>
      <c r="AH113" s="346"/>
      <c r="AI113" s="346"/>
      <c r="AJ113" s="346"/>
      <c r="AK113" s="346"/>
      <c r="AL113" s="346"/>
      <c r="AM113" s="346"/>
      <c r="AN113" s="346"/>
      <c r="AO113" s="346"/>
      <c r="AP113" s="346"/>
      <c r="AQ113" s="351"/>
      <c r="AR113" s="352"/>
      <c r="AS113" s="352"/>
      <c r="AT113" s="798"/>
      <c r="AU113" s="346"/>
      <c r="AV113" s="346"/>
      <c r="AW113" s="346"/>
      <c r="AX113" s="347"/>
      <c r="AY113">
        <f>$AY$112</f>
        <v>0</v>
      </c>
    </row>
    <row r="114" spans="1:51" ht="23.25" hidden="1" customHeight="1" x14ac:dyDescent="0.15">
      <c r="A114" s="477"/>
      <c r="B114" s="478"/>
      <c r="C114" s="478"/>
      <c r="D114" s="478"/>
      <c r="E114" s="478"/>
      <c r="F114" s="479"/>
      <c r="G114" s="179"/>
      <c r="H114" s="179"/>
      <c r="I114" s="179"/>
      <c r="J114" s="179"/>
      <c r="K114" s="179"/>
      <c r="L114" s="179"/>
      <c r="M114" s="179"/>
      <c r="N114" s="179"/>
      <c r="O114" s="179"/>
      <c r="P114" s="179"/>
      <c r="Q114" s="179"/>
      <c r="R114" s="179"/>
      <c r="S114" s="179"/>
      <c r="T114" s="179"/>
      <c r="U114" s="179"/>
      <c r="V114" s="179"/>
      <c r="W114" s="179"/>
      <c r="X114" s="223"/>
      <c r="Y114" s="457" t="s">
        <v>55</v>
      </c>
      <c r="Z114" s="458"/>
      <c r="AA114" s="459"/>
      <c r="AB114" s="391"/>
      <c r="AC114" s="392"/>
      <c r="AD114" s="393"/>
      <c r="AE114" s="354"/>
      <c r="AF114" s="354"/>
      <c r="AG114" s="354"/>
      <c r="AH114" s="354"/>
      <c r="AI114" s="354"/>
      <c r="AJ114" s="354"/>
      <c r="AK114" s="354"/>
      <c r="AL114" s="354"/>
      <c r="AM114" s="354"/>
      <c r="AN114" s="354"/>
      <c r="AO114" s="354"/>
      <c r="AP114" s="354"/>
      <c r="AQ114" s="351"/>
      <c r="AR114" s="352"/>
      <c r="AS114" s="352"/>
      <c r="AT114" s="798"/>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6"/>
      <c r="Z115" s="467"/>
      <c r="AA115" s="468"/>
      <c r="AB115" s="288" t="s">
        <v>11</v>
      </c>
      <c r="AC115" s="283"/>
      <c r="AD115" s="284"/>
      <c r="AE115" s="323" t="s">
        <v>308</v>
      </c>
      <c r="AF115" s="323"/>
      <c r="AG115" s="323"/>
      <c r="AH115" s="323"/>
      <c r="AI115" s="323" t="s">
        <v>330</v>
      </c>
      <c r="AJ115" s="323"/>
      <c r="AK115" s="323"/>
      <c r="AL115" s="323"/>
      <c r="AM115" s="323" t="s">
        <v>427</v>
      </c>
      <c r="AN115" s="323"/>
      <c r="AO115" s="323"/>
      <c r="AP115" s="323"/>
      <c r="AQ115" s="324" t="s">
        <v>460</v>
      </c>
      <c r="AR115" s="325"/>
      <c r="AS115" s="325"/>
      <c r="AT115" s="325"/>
      <c r="AU115" s="325"/>
      <c r="AV115" s="325"/>
      <c r="AW115" s="325"/>
      <c r="AX115" s="326"/>
    </row>
    <row r="116" spans="1:51" ht="30.75" customHeight="1" x14ac:dyDescent="0.15">
      <c r="A116" s="277"/>
      <c r="B116" s="278"/>
      <c r="C116" s="278"/>
      <c r="D116" s="278"/>
      <c r="E116" s="278"/>
      <c r="F116" s="279"/>
      <c r="G116" s="339" t="s">
        <v>644</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638</v>
      </c>
      <c r="AC116" s="286"/>
      <c r="AD116" s="287"/>
      <c r="AE116" s="346" t="s">
        <v>638</v>
      </c>
      <c r="AF116" s="346"/>
      <c r="AG116" s="346"/>
      <c r="AH116" s="346"/>
      <c r="AI116" s="346" t="s">
        <v>638</v>
      </c>
      <c r="AJ116" s="346"/>
      <c r="AK116" s="346"/>
      <c r="AL116" s="346"/>
      <c r="AM116" s="346" t="s">
        <v>657</v>
      </c>
      <c r="AN116" s="346"/>
      <c r="AO116" s="346"/>
      <c r="AP116" s="346"/>
      <c r="AQ116" s="351" t="s">
        <v>657</v>
      </c>
      <c r="AR116" s="352"/>
      <c r="AS116" s="352"/>
      <c r="AT116" s="352"/>
      <c r="AU116" s="352"/>
      <c r="AV116" s="352"/>
      <c r="AW116" s="352"/>
      <c r="AX116" s="353"/>
    </row>
    <row r="117" spans="1:51" ht="30.75" customHeight="1" thickBot="1" x14ac:dyDescent="0.2">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324</v>
      </c>
      <c r="AC117" s="331"/>
      <c r="AD117" s="332"/>
      <c r="AE117" s="291" t="s">
        <v>638</v>
      </c>
      <c r="AF117" s="291"/>
      <c r="AG117" s="291"/>
      <c r="AH117" s="291"/>
      <c r="AI117" s="291" t="s">
        <v>638</v>
      </c>
      <c r="AJ117" s="291"/>
      <c r="AK117" s="291"/>
      <c r="AL117" s="291"/>
      <c r="AM117" s="291" t="s">
        <v>657</v>
      </c>
      <c r="AN117" s="291"/>
      <c r="AO117" s="291"/>
      <c r="AP117" s="291"/>
      <c r="AQ117" s="291" t="s">
        <v>657</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6"/>
      <c r="Z118" s="467"/>
      <c r="AA118" s="468"/>
      <c r="AB118" s="288" t="s">
        <v>11</v>
      </c>
      <c r="AC118" s="283"/>
      <c r="AD118" s="284"/>
      <c r="AE118" s="323" t="s">
        <v>308</v>
      </c>
      <c r="AF118" s="323"/>
      <c r="AG118" s="323"/>
      <c r="AH118" s="323"/>
      <c r="AI118" s="323" t="s">
        <v>330</v>
      </c>
      <c r="AJ118" s="323"/>
      <c r="AK118" s="323"/>
      <c r="AL118" s="323"/>
      <c r="AM118" s="323" t="s">
        <v>427</v>
      </c>
      <c r="AN118" s="323"/>
      <c r="AO118" s="323"/>
      <c r="AP118" s="323"/>
      <c r="AQ118" s="324" t="s">
        <v>460</v>
      </c>
      <c r="AR118" s="325"/>
      <c r="AS118" s="325"/>
      <c r="AT118" s="325"/>
      <c r="AU118" s="325"/>
      <c r="AV118" s="325"/>
      <c r="AW118" s="325"/>
      <c r="AX118" s="326"/>
      <c r="AY118" s="77">
        <f>IF(SUBSTITUTE(SUBSTITUTE($G$119,"／",""),"　","")="",0,1)</f>
        <v>0</v>
      </c>
    </row>
    <row r="119" spans="1:51" ht="23.25" hidden="1" customHeight="1" x14ac:dyDescent="0.15">
      <c r="A119" s="277"/>
      <c r="B119" s="278"/>
      <c r="C119" s="278"/>
      <c r="D119" s="278"/>
      <c r="E119" s="278"/>
      <c r="F119" s="279"/>
      <c r="G119" s="339" t="s">
        <v>279</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278</v>
      </c>
      <c r="AC120" s="331"/>
      <c r="AD120" s="33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6"/>
      <c r="Z121" s="467"/>
      <c r="AA121" s="468"/>
      <c r="AB121" s="288" t="s">
        <v>11</v>
      </c>
      <c r="AC121" s="283"/>
      <c r="AD121" s="284"/>
      <c r="AE121" s="323" t="s">
        <v>308</v>
      </c>
      <c r="AF121" s="323"/>
      <c r="AG121" s="323"/>
      <c r="AH121" s="323"/>
      <c r="AI121" s="323" t="s">
        <v>330</v>
      </c>
      <c r="AJ121" s="323"/>
      <c r="AK121" s="323"/>
      <c r="AL121" s="323"/>
      <c r="AM121" s="323" t="s">
        <v>427</v>
      </c>
      <c r="AN121" s="323"/>
      <c r="AO121" s="323"/>
      <c r="AP121" s="323"/>
      <c r="AQ121" s="324" t="s">
        <v>460</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280</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278</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6"/>
      <c r="Z124" s="467"/>
      <c r="AA124" s="468"/>
      <c r="AB124" s="288" t="s">
        <v>11</v>
      </c>
      <c r="AC124" s="283"/>
      <c r="AD124" s="284"/>
      <c r="AE124" s="323" t="s">
        <v>308</v>
      </c>
      <c r="AF124" s="323"/>
      <c r="AG124" s="323"/>
      <c r="AH124" s="323"/>
      <c r="AI124" s="323" t="s">
        <v>330</v>
      </c>
      <c r="AJ124" s="323"/>
      <c r="AK124" s="323"/>
      <c r="AL124" s="323"/>
      <c r="AM124" s="323" t="s">
        <v>427</v>
      </c>
      <c r="AN124" s="323"/>
      <c r="AO124" s="323"/>
      <c r="AP124" s="323"/>
      <c r="AQ124" s="324" t="s">
        <v>460</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280</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9"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308</v>
      </c>
      <c r="AF127" s="323"/>
      <c r="AG127" s="323"/>
      <c r="AH127" s="323"/>
      <c r="AI127" s="323" t="s">
        <v>330</v>
      </c>
      <c r="AJ127" s="323"/>
      <c r="AK127" s="323"/>
      <c r="AL127" s="323"/>
      <c r="AM127" s="323" t="s">
        <v>427</v>
      </c>
      <c r="AN127" s="323"/>
      <c r="AO127" s="323"/>
      <c r="AP127" s="323"/>
      <c r="AQ127" s="324" t="s">
        <v>460</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280</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323</v>
      </c>
      <c r="B130" s="974"/>
      <c r="C130" s="973" t="s">
        <v>188</v>
      </c>
      <c r="D130" s="974"/>
      <c r="E130" s="293" t="s">
        <v>217</v>
      </c>
      <c r="F130" s="294"/>
      <c r="G130" s="295" t="s">
        <v>645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646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638</v>
      </c>
      <c r="AR133" s="256"/>
      <c r="AS133" s="164" t="s">
        <v>185</v>
      </c>
      <c r="AT133" s="187"/>
      <c r="AU133" s="163" t="s">
        <v>638</v>
      </c>
      <c r="AV133" s="163"/>
      <c r="AW133" s="164" t="s">
        <v>175</v>
      </c>
      <c r="AX133" s="165"/>
      <c r="AY133">
        <f>$AY$132</f>
        <v>1</v>
      </c>
    </row>
    <row r="134" spans="1:51" ht="39.75" customHeight="1" x14ac:dyDescent="0.15">
      <c r="A134" s="977"/>
      <c r="B134" s="238"/>
      <c r="C134" s="237"/>
      <c r="D134" s="238"/>
      <c r="E134" s="237"/>
      <c r="F134" s="299"/>
      <c r="G134" s="217" t="s">
        <v>638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638</v>
      </c>
      <c r="AC134" s="209"/>
      <c r="AD134" s="209"/>
      <c r="AE134" s="251" t="s">
        <v>638</v>
      </c>
      <c r="AF134" s="152"/>
      <c r="AG134" s="152"/>
      <c r="AH134" s="152"/>
      <c r="AI134" s="251" t="s">
        <v>638</v>
      </c>
      <c r="AJ134" s="152"/>
      <c r="AK134" s="152"/>
      <c r="AL134" s="152"/>
      <c r="AM134" s="251" t="s">
        <v>657</v>
      </c>
      <c r="AN134" s="152"/>
      <c r="AO134" s="152"/>
      <c r="AP134" s="152"/>
      <c r="AQ134" s="251" t="s">
        <v>638</v>
      </c>
      <c r="AR134" s="152"/>
      <c r="AS134" s="152"/>
      <c r="AT134" s="152"/>
      <c r="AU134" s="251" t="s">
        <v>638</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638</v>
      </c>
      <c r="AC135" s="160"/>
      <c r="AD135" s="160"/>
      <c r="AE135" s="251" t="s">
        <v>638</v>
      </c>
      <c r="AF135" s="152"/>
      <c r="AG135" s="152"/>
      <c r="AH135" s="152"/>
      <c r="AI135" s="251" t="s">
        <v>638</v>
      </c>
      <c r="AJ135" s="152"/>
      <c r="AK135" s="152"/>
      <c r="AL135" s="152"/>
      <c r="AM135" s="251" t="s">
        <v>657</v>
      </c>
      <c r="AN135" s="152"/>
      <c r="AO135" s="152"/>
      <c r="AP135" s="152"/>
      <c r="AQ135" s="251" t="s">
        <v>638</v>
      </c>
      <c r="AR135" s="152"/>
      <c r="AS135" s="152"/>
      <c r="AT135" s="152"/>
      <c r="AU135" s="251" t="s">
        <v>638</v>
      </c>
      <c r="AV135" s="152"/>
      <c r="AW135" s="152"/>
      <c r="AX135" s="193"/>
      <c r="AY135">
        <f t="shared" si="13"/>
        <v>1</v>
      </c>
    </row>
    <row r="136" spans="1:51" ht="18.75" hidden="1"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0"/>
      <c r="AY152">
        <f>COUNTA($G$154)</f>
        <v>0</v>
      </c>
    </row>
    <row r="153" spans="1:51" ht="22.5" hidden="1"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7"/>
      <c r="B155" s="238"/>
      <c r="C155" s="237"/>
      <c r="D155" s="238"/>
      <c r="E155" s="237"/>
      <c r="F155" s="299"/>
      <c r="G155" s="219"/>
      <c r="H155" s="220"/>
      <c r="I155" s="220"/>
      <c r="J155" s="220"/>
      <c r="K155" s="220"/>
      <c r="L155" s="220"/>
      <c r="M155" s="220"/>
      <c r="N155" s="220"/>
      <c r="O155" s="220"/>
      <c r="P155" s="221"/>
      <c r="Q155" s="411"/>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7"/>
      <c r="B156" s="238"/>
      <c r="C156" s="237"/>
      <c r="D156" s="238"/>
      <c r="E156" s="237"/>
      <c r="F156" s="299"/>
      <c r="G156" s="219"/>
      <c r="H156" s="220"/>
      <c r="I156" s="220"/>
      <c r="J156" s="220"/>
      <c r="K156" s="220"/>
      <c r="L156" s="220"/>
      <c r="M156" s="220"/>
      <c r="N156" s="220"/>
      <c r="O156" s="220"/>
      <c r="P156" s="221"/>
      <c r="Q156" s="411"/>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7"/>
      <c r="B157" s="238"/>
      <c r="C157" s="237"/>
      <c r="D157" s="238"/>
      <c r="E157" s="237"/>
      <c r="F157" s="299"/>
      <c r="G157" s="219"/>
      <c r="H157" s="220"/>
      <c r="I157" s="220"/>
      <c r="J157" s="220"/>
      <c r="K157" s="220"/>
      <c r="L157" s="220"/>
      <c r="M157" s="220"/>
      <c r="N157" s="220"/>
      <c r="O157" s="220"/>
      <c r="P157" s="221"/>
      <c r="Q157" s="411"/>
      <c r="R157" s="220"/>
      <c r="S157" s="220"/>
      <c r="T157" s="220"/>
      <c r="U157" s="220"/>
      <c r="V157" s="220"/>
      <c r="W157" s="220"/>
      <c r="X157" s="220"/>
      <c r="Y157" s="220"/>
      <c r="Z157" s="220"/>
      <c r="AA157" s="905"/>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11"/>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11"/>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11"/>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11"/>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11"/>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11"/>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11"/>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11"/>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11"/>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11"/>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11"/>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11"/>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36.75" customHeight="1" x14ac:dyDescent="0.15">
      <c r="A188" s="977"/>
      <c r="B188" s="238"/>
      <c r="C188" s="237"/>
      <c r="D188" s="238"/>
      <c r="E188" s="175" t="s">
        <v>682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36.75" customHeight="1" x14ac:dyDescent="0.15">
      <c r="A189" s="977"/>
      <c r="B189" s="238"/>
      <c r="C189" s="237"/>
      <c r="D189" s="238"/>
      <c r="E189" s="411"/>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2"/>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0"/>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11"/>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2"/>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0"/>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0"/>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11"/>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2"/>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0"/>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589</v>
      </c>
      <c r="D430" s="236"/>
      <c r="E430" s="224" t="s">
        <v>317</v>
      </c>
      <c r="F430" s="431"/>
      <c r="G430" s="226" t="s">
        <v>204</v>
      </c>
      <c r="H430" s="173"/>
      <c r="I430" s="173"/>
      <c r="J430" s="227" t="s">
        <v>638</v>
      </c>
      <c r="K430" s="228"/>
      <c r="L430" s="228"/>
      <c r="M430" s="228"/>
      <c r="N430" s="228"/>
      <c r="O430" s="228"/>
      <c r="P430" s="228"/>
      <c r="Q430" s="228"/>
      <c r="R430" s="228"/>
      <c r="S430" s="228"/>
      <c r="T430" s="229"/>
      <c r="U430" s="230" t="s">
        <v>679</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638</v>
      </c>
      <c r="AF432" s="163"/>
      <c r="AG432" s="164" t="s">
        <v>185</v>
      </c>
      <c r="AH432" s="187"/>
      <c r="AI432" s="201"/>
      <c r="AJ432" s="201"/>
      <c r="AK432" s="201"/>
      <c r="AL432" s="202"/>
      <c r="AM432" s="201"/>
      <c r="AN432" s="201"/>
      <c r="AO432" s="201"/>
      <c r="AP432" s="202"/>
      <c r="AQ432" s="216" t="s">
        <v>638</v>
      </c>
      <c r="AR432" s="163"/>
      <c r="AS432" s="164" t="s">
        <v>185</v>
      </c>
      <c r="AT432" s="187"/>
      <c r="AU432" s="163" t="s">
        <v>638</v>
      </c>
      <c r="AV432" s="163"/>
      <c r="AW432" s="164" t="s">
        <v>175</v>
      </c>
      <c r="AX432" s="165"/>
      <c r="AY432">
        <f>$AY$431</f>
        <v>1</v>
      </c>
    </row>
    <row r="433" spans="1:51" ht="23.25" customHeight="1" x14ac:dyDescent="0.15">
      <c r="A433" s="977"/>
      <c r="B433" s="238"/>
      <c r="C433" s="237"/>
      <c r="D433" s="238"/>
      <c r="E433" s="181"/>
      <c r="F433" s="182"/>
      <c r="G433" s="217" t="s">
        <v>638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638</v>
      </c>
      <c r="AC433" s="160"/>
      <c r="AD433" s="160"/>
      <c r="AE433" s="151" t="s">
        <v>638</v>
      </c>
      <c r="AF433" s="152"/>
      <c r="AG433" s="152"/>
      <c r="AH433" s="152"/>
      <c r="AI433" s="151" t="s">
        <v>638</v>
      </c>
      <c r="AJ433" s="152"/>
      <c r="AK433" s="152"/>
      <c r="AL433" s="152"/>
      <c r="AM433" s="151" t="s">
        <v>657</v>
      </c>
      <c r="AN433" s="152"/>
      <c r="AO433" s="152"/>
      <c r="AP433" s="153"/>
      <c r="AQ433" s="151" t="s">
        <v>638</v>
      </c>
      <c r="AR433" s="152"/>
      <c r="AS433" s="152"/>
      <c r="AT433" s="153"/>
      <c r="AU433" s="152" t="s">
        <v>638</v>
      </c>
      <c r="AV433" s="152"/>
      <c r="AW433" s="152"/>
      <c r="AX433" s="193"/>
      <c r="AY433">
        <f t="shared" ref="AY433:AY435" si="63">$AY$431</f>
        <v>1</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638</v>
      </c>
      <c r="AC434" s="209"/>
      <c r="AD434" s="209"/>
      <c r="AE434" s="151" t="s">
        <v>638</v>
      </c>
      <c r="AF434" s="152"/>
      <c r="AG434" s="152"/>
      <c r="AH434" s="153"/>
      <c r="AI434" s="151" t="s">
        <v>638</v>
      </c>
      <c r="AJ434" s="152"/>
      <c r="AK434" s="152"/>
      <c r="AL434" s="152"/>
      <c r="AM434" s="151" t="s">
        <v>657</v>
      </c>
      <c r="AN434" s="152"/>
      <c r="AO434" s="152"/>
      <c r="AP434" s="153"/>
      <c r="AQ434" s="151" t="s">
        <v>638</v>
      </c>
      <c r="AR434" s="152"/>
      <c r="AS434" s="152"/>
      <c r="AT434" s="153"/>
      <c r="AU434" s="152" t="s">
        <v>638</v>
      </c>
      <c r="AV434" s="152"/>
      <c r="AW434" s="152"/>
      <c r="AX434" s="193"/>
      <c r="AY434">
        <f t="shared" si="63"/>
        <v>1</v>
      </c>
    </row>
    <row r="435" spans="1:51" ht="23.2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638</v>
      </c>
      <c r="AF435" s="152"/>
      <c r="AG435" s="152"/>
      <c r="AH435" s="153"/>
      <c r="AI435" s="151" t="s">
        <v>638</v>
      </c>
      <c r="AJ435" s="152"/>
      <c r="AK435" s="152"/>
      <c r="AL435" s="152"/>
      <c r="AM435" s="151" t="s">
        <v>657</v>
      </c>
      <c r="AN435" s="152"/>
      <c r="AO435" s="152"/>
      <c r="AP435" s="153"/>
      <c r="AQ435" s="151" t="s">
        <v>638</v>
      </c>
      <c r="AR435" s="152"/>
      <c r="AS435" s="152"/>
      <c r="AT435" s="153"/>
      <c r="AU435" s="152" t="s">
        <v>638</v>
      </c>
      <c r="AV435" s="152"/>
      <c r="AW435" s="152"/>
      <c r="AX435" s="193"/>
      <c r="AY435">
        <f t="shared" si="63"/>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638</v>
      </c>
      <c r="AF457" s="163"/>
      <c r="AG457" s="164" t="s">
        <v>185</v>
      </c>
      <c r="AH457" s="187"/>
      <c r="AI457" s="201"/>
      <c r="AJ457" s="201"/>
      <c r="AK457" s="201"/>
      <c r="AL457" s="202"/>
      <c r="AM457" s="201"/>
      <c r="AN457" s="201"/>
      <c r="AO457" s="201"/>
      <c r="AP457" s="202"/>
      <c r="AQ457" s="216" t="s">
        <v>638</v>
      </c>
      <c r="AR457" s="163"/>
      <c r="AS457" s="164" t="s">
        <v>185</v>
      </c>
      <c r="AT457" s="187"/>
      <c r="AU457" s="163" t="s">
        <v>638</v>
      </c>
      <c r="AV457" s="163"/>
      <c r="AW457" s="164" t="s">
        <v>175</v>
      </c>
      <c r="AX457" s="165"/>
      <c r="AY457">
        <f>$AY$456</f>
        <v>1</v>
      </c>
    </row>
    <row r="458" spans="1:51" ht="23.25" customHeight="1" x14ac:dyDescent="0.15">
      <c r="A458" s="977"/>
      <c r="B458" s="238"/>
      <c r="C458" s="237"/>
      <c r="D458" s="238"/>
      <c r="E458" s="181"/>
      <c r="F458" s="182"/>
      <c r="G458" s="217" t="s">
        <v>638</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638</v>
      </c>
      <c r="AC458" s="160"/>
      <c r="AD458" s="160"/>
      <c r="AE458" s="151" t="s">
        <v>638</v>
      </c>
      <c r="AF458" s="152"/>
      <c r="AG458" s="152"/>
      <c r="AH458" s="152"/>
      <c r="AI458" s="151" t="s">
        <v>638</v>
      </c>
      <c r="AJ458" s="152"/>
      <c r="AK458" s="152"/>
      <c r="AL458" s="152"/>
      <c r="AM458" s="151" t="s">
        <v>657</v>
      </c>
      <c r="AN458" s="152"/>
      <c r="AO458" s="152"/>
      <c r="AP458" s="153"/>
      <c r="AQ458" s="151" t="s">
        <v>638</v>
      </c>
      <c r="AR458" s="152"/>
      <c r="AS458" s="152"/>
      <c r="AT458" s="153"/>
      <c r="AU458" s="152" t="s">
        <v>638</v>
      </c>
      <c r="AV458" s="152"/>
      <c r="AW458" s="152"/>
      <c r="AX458" s="193"/>
      <c r="AY458">
        <f t="shared" ref="AY458:AY460" si="68">$AY$456</f>
        <v>1</v>
      </c>
    </row>
    <row r="459" spans="1:51" ht="23.25"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638</v>
      </c>
      <c r="AC459" s="209"/>
      <c r="AD459" s="209"/>
      <c r="AE459" s="151" t="s">
        <v>638</v>
      </c>
      <c r="AF459" s="152"/>
      <c r="AG459" s="152"/>
      <c r="AH459" s="153"/>
      <c r="AI459" s="151" t="s">
        <v>638</v>
      </c>
      <c r="AJ459" s="152"/>
      <c r="AK459" s="152"/>
      <c r="AL459" s="152"/>
      <c r="AM459" s="151" t="s">
        <v>657</v>
      </c>
      <c r="AN459" s="152"/>
      <c r="AO459" s="152"/>
      <c r="AP459" s="153"/>
      <c r="AQ459" s="151" t="s">
        <v>638</v>
      </c>
      <c r="AR459" s="152"/>
      <c r="AS459" s="152"/>
      <c r="AT459" s="153"/>
      <c r="AU459" s="152" t="s">
        <v>638</v>
      </c>
      <c r="AV459" s="152"/>
      <c r="AW459" s="152"/>
      <c r="AX459" s="193"/>
      <c r="AY459">
        <f t="shared" si="68"/>
        <v>1</v>
      </c>
    </row>
    <row r="460" spans="1:51" ht="23.25"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638</v>
      </c>
      <c r="AF460" s="152"/>
      <c r="AG460" s="152"/>
      <c r="AH460" s="153"/>
      <c r="AI460" s="151" t="s">
        <v>638</v>
      </c>
      <c r="AJ460" s="152"/>
      <c r="AK460" s="152"/>
      <c r="AL460" s="152"/>
      <c r="AM460" s="151" t="s">
        <v>657</v>
      </c>
      <c r="AN460" s="152"/>
      <c r="AO460" s="152"/>
      <c r="AP460" s="153"/>
      <c r="AQ460" s="151" t="s">
        <v>638</v>
      </c>
      <c r="AR460" s="152"/>
      <c r="AS460" s="152"/>
      <c r="AT460" s="153"/>
      <c r="AU460" s="152" t="s">
        <v>638</v>
      </c>
      <c r="AV460" s="152"/>
      <c r="AW460" s="152"/>
      <c r="AX460" s="193"/>
      <c r="AY460">
        <f t="shared" si="68"/>
        <v>1</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1</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t="s">
        <v>638</v>
      </c>
      <c r="AF462" s="163"/>
      <c r="AG462" s="164" t="s">
        <v>185</v>
      </c>
      <c r="AH462" s="187"/>
      <c r="AI462" s="201"/>
      <c r="AJ462" s="201"/>
      <c r="AK462" s="201"/>
      <c r="AL462" s="202"/>
      <c r="AM462" s="201"/>
      <c r="AN462" s="201"/>
      <c r="AO462" s="201"/>
      <c r="AP462" s="202"/>
      <c r="AQ462" s="216" t="s">
        <v>638</v>
      </c>
      <c r="AR462" s="163"/>
      <c r="AS462" s="164" t="s">
        <v>185</v>
      </c>
      <c r="AT462" s="187"/>
      <c r="AU462" s="163" t="s">
        <v>638</v>
      </c>
      <c r="AV462" s="163"/>
      <c r="AW462" s="164" t="s">
        <v>175</v>
      </c>
      <c r="AX462" s="165"/>
      <c r="AY462">
        <f>$AY$461</f>
        <v>1</v>
      </c>
    </row>
    <row r="463" spans="1:51" ht="23.25" hidden="1" customHeight="1" x14ac:dyDescent="0.15">
      <c r="A463" s="977"/>
      <c r="B463" s="238"/>
      <c r="C463" s="237"/>
      <c r="D463" s="238"/>
      <c r="E463" s="181"/>
      <c r="F463" s="182"/>
      <c r="G463" s="217" t="s">
        <v>638</v>
      </c>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t="s">
        <v>638</v>
      </c>
      <c r="AC463" s="160"/>
      <c r="AD463" s="160"/>
      <c r="AE463" s="151" t="s">
        <v>638</v>
      </c>
      <c r="AF463" s="152"/>
      <c r="AG463" s="152"/>
      <c r="AH463" s="152"/>
      <c r="AI463" s="151" t="s">
        <v>638</v>
      </c>
      <c r="AJ463" s="152"/>
      <c r="AK463" s="152"/>
      <c r="AL463" s="152"/>
      <c r="AM463" s="151"/>
      <c r="AN463" s="152"/>
      <c r="AO463" s="152"/>
      <c r="AP463" s="153"/>
      <c r="AQ463" s="151" t="s">
        <v>638</v>
      </c>
      <c r="AR463" s="152"/>
      <c r="AS463" s="152"/>
      <c r="AT463" s="153"/>
      <c r="AU463" s="152" t="s">
        <v>638</v>
      </c>
      <c r="AV463" s="152"/>
      <c r="AW463" s="152"/>
      <c r="AX463" s="193"/>
      <c r="AY463">
        <f t="shared" ref="AY463:AY465" si="69">$AY$461</f>
        <v>1</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t="s">
        <v>638</v>
      </c>
      <c r="AC464" s="209"/>
      <c r="AD464" s="209"/>
      <c r="AE464" s="151" t="s">
        <v>638</v>
      </c>
      <c r="AF464" s="152"/>
      <c r="AG464" s="152"/>
      <c r="AH464" s="153"/>
      <c r="AI464" s="151" t="s">
        <v>638</v>
      </c>
      <c r="AJ464" s="152"/>
      <c r="AK464" s="152"/>
      <c r="AL464" s="152"/>
      <c r="AM464" s="151"/>
      <c r="AN464" s="152"/>
      <c r="AO464" s="152"/>
      <c r="AP464" s="153"/>
      <c r="AQ464" s="151" t="s">
        <v>638</v>
      </c>
      <c r="AR464" s="152"/>
      <c r="AS464" s="152"/>
      <c r="AT464" s="153"/>
      <c r="AU464" s="152" t="s">
        <v>638</v>
      </c>
      <c r="AV464" s="152"/>
      <c r="AW464" s="152"/>
      <c r="AX464" s="193"/>
      <c r="AY464">
        <f t="shared" si="69"/>
        <v>1</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t="s">
        <v>638</v>
      </c>
      <c r="AF465" s="152"/>
      <c r="AG465" s="152"/>
      <c r="AH465" s="153"/>
      <c r="AI465" s="151" t="s">
        <v>638</v>
      </c>
      <c r="AJ465" s="152"/>
      <c r="AK465" s="152"/>
      <c r="AL465" s="152"/>
      <c r="AM465" s="151"/>
      <c r="AN465" s="152"/>
      <c r="AO465" s="152"/>
      <c r="AP465" s="153"/>
      <c r="AQ465" s="151" t="s">
        <v>638</v>
      </c>
      <c r="AR465" s="152"/>
      <c r="AS465" s="152"/>
      <c r="AT465" s="153"/>
      <c r="AU465" s="152" t="s">
        <v>638</v>
      </c>
      <c r="AV465" s="152"/>
      <c r="AW465" s="152"/>
      <c r="AX465" s="193"/>
      <c r="AY465">
        <f t="shared" si="69"/>
        <v>1</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7"/>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 customHeight="1" x14ac:dyDescent="0.15">
      <c r="A482" s="977"/>
      <c r="B482" s="238"/>
      <c r="C482" s="237"/>
      <c r="D482" s="238"/>
      <c r="E482" s="175" t="s">
        <v>657</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7"/>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7"/>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5" t="s">
        <v>31</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66"/>
      <c r="AD701" s="592" t="s">
        <v>35</v>
      </c>
      <c r="AE701" s="592"/>
      <c r="AF701" s="592"/>
      <c r="AG701" s="591" t="s">
        <v>30</v>
      </c>
      <c r="AH701" s="592"/>
      <c r="AI701" s="592"/>
      <c r="AJ701" s="592"/>
      <c r="AK701" s="592"/>
      <c r="AL701" s="592"/>
      <c r="AM701" s="592"/>
      <c r="AN701" s="592"/>
      <c r="AO701" s="592"/>
      <c r="AP701" s="592"/>
      <c r="AQ701" s="592"/>
      <c r="AR701" s="592"/>
      <c r="AS701" s="592"/>
      <c r="AT701" s="592"/>
      <c r="AU701" s="592"/>
      <c r="AV701" s="592"/>
      <c r="AW701" s="592"/>
      <c r="AX701" s="593"/>
    </row>
    <row r="702" spans="1:51" ht="106.5" customHeight="1" x14ac:dyDescent="0.15">
      <c r="A702" s="512" t="s">
        <v>139</v>
      </c>
      <c r="B702" s="513"/>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8" t="s">
        <v>655</v>
      </c>
      <c r="AE702" s="879"/>
      <c r="AF702" s="879"/>
      <c r="AG702" s="867" t="s">
        <v>669</v>
      </c>
      <c r="AH702" s="868"/>
      <c r="AI702" s="868"/>
      <c r="AJ702" s="868"/>
      <c r="AK702" s="868"/>
      <c r="AL702" s="868"/>
      <c r="AM702" s="868"/>
      <c r="AN702" s="868"/>
      <c r="AO702" s="868"/>
      <c r="AP702" s="868"/>
      <c r="AQ702" s="868"/>
      <c r="AR702" s="868"/>
      <c r="AS702" s="868"/>
      <c r="AT702" s="868"/>
      <c r="AU702" s="868"/>
      <c r="AV702" s="868"/>
      <c r="AW702" s="868"/>
      <c r="AX702" s="869"/>
    </row>
    <row r="703" spans="1:51" ht="90.75" customHeight="1" x14ac:dyDescent="0.15">
      <c r="A703" s="514"/>
      <c r="B703" s="515"/>
      <c r="C703" s="582" t="s">
        <v>36</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69" t="s">
        <v>655</v>
      </c>
      <c r="AE703" s="170"/>
      <c r="AF703" s="170"/>
      <c r="AG703" s="651" t="s">
        <v>670</v>
      </c>
      <c r="AH703" s="652"/>
      <c r="AI703" s="652"/>
      <c r="AJ703" s="652"/>
      <c r="AK703" s="652"/>
      <c r="AL703" s="652"/>
      <c r="AM703" s="652"/>
      <c r="AN703" s="652"/>
      <c r="AO703" s="652"/>
      <c r="AP703" s="652"/>
      <c r="AQ703" s="652"/>
      <c r="AR703" s="652"/>
      <c r="AS703" s="652"/>
      <c r="AT703" s="652"/>
      <c r="AU703" s="652"/>
      <c r="AV703" s="652"/>
      <c r="AW703" s="652"/>
      <c r="AX703" s="653"/>
    </row>
    <row r="704" spans="1:51" ht="86.25" customHeight="1" x14ac:dyDescent="0.15">
      <c r="A704" s="516"/>
      <c r="B704" s="517"/>
      <c r="C704" s="584" t="s">
        <v>141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8" t="s">
        <v>655</v>
      </c>
      <c r="AE704" s="569"/>
      <c r="AF704" s="569"/>
      <c r="AG704" s="411" t="s">
        <v>671</v>
      </c>
      <c r="AH704" s="220"/>
      <c r="AI704" s="220"/>
      <c r="AJ704" s="220"/>
      <c r="AK704" s="220"/>
      <c r="AL704" s="220"/>
      <c r="AM704" s="220"/>
      <c r="AN704" s="220"/>
      <c r="AO704" s="220"/>
      <c r="AP704" s="220"/>
      <c r="AQ704" s="220"/>
      <c r="AR704" s="220"/>
      <c r="AS704" s="220"/>
      <c r="AT704" s="220"/>
      <c r="AU704" s="220"/>
      <c r="AV704" s="220"/>
      <c r="AW704" s="220"/>
      <c r="AX704" s="412"/>
    </row>
    <row r="705" spans="1:50" ht="27" customHeight="1" x14ac:dyDescent="0.15">
      <c r="A705" s="604" t="s">
        <v>38</v>
      </c>
      <c r="B705" s="753"/>
      <c r="C705" s="587" t="s">
        <v>40</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9" t="s">
        <v>668</v>
      </c>
      <c r="AE705" s="720"/>
      <c r="AF705" s="720"/>
      <c r="AG705" s="175" t="s">
        <v>324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2"/>
      <c r="B706" s="754"/>
      <c r="C706" s="597"/>
      <c r="D706" s="598"/>
      <c r="E706" s="670" t="s">
        <v>299</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69" t="s">
        <v>672</v>
      </c>
      <c r="AE706" s="170"/>
      <c r="AF706" s="171"/>
      <c r="AG706" s="411"/>
      <c r="AH706" s="220"/>
      <c r="AI706" s="220"/>
      <c r="AJ706" s="220"/>
      <c r="AK706" s="220"/>
      <c r="AL706" s="220"/>
      <c r="AM706" s="220"/>
      <c r="AN706" s="220"/>
      <c r="AO706" s="220"/>
      <c r="AP706" s="220"/>
      <c r="AQ706" s="220"/>
      <c r="AR706" s="220"/>
      <c r="AS706" s="220"/>
      <c r="AT706" s="220"/>
      <c r="AU706" s="220"/>
      <c r="AV706" s="220"/>
      <c r="AW706" s="220"/>
      <c r="AX706" s="412"/>
    </row>
    <row r="707" spans="1:50" ht="26.25" customHeight="1" x14ac:dyDescent="0.15">
      <c r="A707" s="642"/>
      <c r="B707" s="754"/>
      <c r="C707" s="599"/>
      <c r="D707" s="600"/>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6" t="s">
        <v>672</v>
      </c>
      <c r="AE707" s="567"/>
      <c r="AF707" s="567"/>
      <c r="AG707" s="411"/>
      <c r="AH707" s="220"/>
      <c r="AI707" s="220"/>
      <c r="AJ707" s="220"/>
      <c r="AK707" s="220"/>
      <c r="AL707" s="220"/>
      <c r="AM707" s="220"/>
      <c r="AN707" s="220"/>
      <c r="AO707" s="220"/>
      <c r="AP707" s="220"/>
      <c r="AQ707" s="220"/>
      <c r="AR707" s="220"/>
      <c r="AS707" s="220"/>
      <c r="AT707" s="220"/>
      <c r="AU707" s="220"/>
      <c r="AV707" s="220"/>
      <c r="AW707" s="220"/>
      <c r="AX707" s="412"/>
    </row>
    <row r="708" spans="1:50" ht="95.25" customHeight="1" x14ac:dyDescent="0.15">
      <c r="A708" s="642"/>
      <c r="B708" s="643"/>
      <c r="C708" s="580" t="s">
        <v>41</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54" t="s">
        <v>655</v>
      </c>
      <c r="AE708" s="655"/>
      <c r="AF708" s="655"/>
      <c r="AG708" s="509" t="s">
        <v>673</v>
      </c>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642"/>
      <c r="B709" s="643"/>
      <c r="C709" s="571" t="s">
        <v>142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69" t="s">
        <v>668</v>
      </c>
      <c r="AE709" s="170"/>
      <c r="AF709" s="170"/>
      <c r="AG709" s="651" t="s">
        <v>324</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1" t="s">
        <v>37</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69" t="s">
        <v>668</v>
      </c>
      <c r="AE710" s="170"/>
      <c r="AF710" s="170"/>
      <c r="AG710" s="651" t="s">
        <v>324</v>
      </c>
      <c r="AH710" s="652"/>
      <c r="AI710" s="652"/>
      <c r="AJ710" s="652"/>
      <c r="AK710" s="652"/>
      <c r="AL710" s="652"/>
      <c r="AM710" s="652"/>
      <c r="AN710" s="652"/>
      <c r="AO710" s="652"/>
      <c r="AP710" s="652"/>
      <c r="AQ710" s="652"/>
      <c r="AR710" s="652"/>
      <c r="AS710" s="652"/>
      <c r="AT710" s="652"/>
      <c r="AU710" s="652"/>
      <c r="AV710" s="652"/>
      <c r="AW710" s="652"/>
      <c r="AX710" s="653"/>
    </row>
    <row r="711" spans="1:50" ht="51" customHeight="1" x14ac:dyDescent="0.15">
      <c r="A711" s="642"/>
      <c r="B711" s="643"/>
      <c r="C711" s="571" t="s">
        <v>42</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69" t="s">
        <v>655</v>
      </c>
      <c r="AE711" s="170"/>
      <c r="AF711" s="170"/>
      <c r="AG711" s="651" t="s">
        <v>674</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1" t="s">
        <v>267</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8" t="s">
        <v>668</v>
      </c>
      <c r="AE712" s="569"/>
      <c r="AF712" s="569"/>
      <c r="AG712" s="577" t="s">
        <v>324</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2"/>
      <c r="B713" s="64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668</v>
      </c>
      <c r="AE713" s="170"/>
      <c r="AF713" s="171"/>
      <c r="AG713" s="651" t="s">
        <v>324</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5" t="s">
        <v>246</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4" t="s">
        <v>668</v>
      </c>
      <c r="AE714" s="575"/>
      <c r="AF714" s="576"/>
      <c r="AG714" s="676" t="s">
        <v>324</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4" t="s">
        <v>39</v>
      </c>
      <c r="B715" s="641"/>
      <c r="C715" s="646" t="s">
        <v>247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655</v>
      </c>
      <c r="AE715" s="655"/>
      <c r="AF715" s="761"/>
      <c r="AG715" s="509" t="s">
        <v>683</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668</v>
      </c>
      <c r="AE716" s="743"/>
      <c r="AF716" s="743"/>
      <c r="AG716" s="651" t="s">
        <v>324</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1" t="s">
        <v>195</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69" t="s">
        <v>655</v>
      </c>
      <c r="AE717" s="170"/>
      <c r="AF717" s="170"/>
      <c r="AG717" s="651" t="s">
        <v>684</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1" t="s">
        <v>43</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69" t="s">
        <v>668</v>
      </c>
      <c r="AE718" s="170"/>
      <c r="AF718" s="170"/>
      <c r="AG718" s="178" t="s">
        <v>324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5" t="s">
        <v>57</v>
      </c>
      <c r="B719" s="636"/>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89"/>
      <c r="AD719" s="654" t="s">
        <v>668</v>
      </c>
      <c r="AE719" s="655"/>
      <c r="AF719" s="655"/>
      <c r="AG719" s="175" t="s">
        <v>324</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7"/>
      <c r="B720" s="638"/>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11"/>
      <c r="AH720" s="220"/>
      <c r="AI720" s="220"/>
      <c r="AJ720" s="220"/>
      <c r="AK720" s="220"/>
      <c r="AL720" s="220"/>
      <c r="AM720" s="220"/>
      <c r="AN720" s="220"/>
      <c r="AO720" s="220"/>
      <c r="AP720" s="220"/>
      <c r="AQ720" s="220"/>
      <c r="AR720" s="220"/>
      <c r="AS720" s="220"/>
      <c r="AT720" s="220"/>
      <c r="AU720" s="220"/>
      <c r="AV720" s="220"/>
      <c r="AW720" s="220"/>
      <c r="AX720" s="412"/>
    </row>
    <row r="721" spans="1:52" ht="24.75" customHeight="1" x14ac:dyDescent="0.15">
      <c r="A721" s="637"/>
      <c r="B721" s="638"/>
      <c r="C721" s="901"/>
      <c r="D721" s="902"/>
      <c r="E721" s="902"/>
      <c r="F721" s="903"/>
      <c r="G721" s="919"/>
      <c r="H721" s="920"/>
      <c r="I721" s="63" t="str">
        <f>IF(OR(G721="　", G721=""), "", "-")</f>
        <v/>
      </c>
      <c r="J721" s="900" t="s">
        <v>667</v>
      </c>
      <c r="K721" s="900"/>
      <c r="L721" s="63" t="str">
        <f>IF(M721="","","-")</f>
        <v/>
      </c>
      <c r="M721" s="64"/>
      <c r="N721" s="897" t="s">
        <v>638</v>
      </c>
      <c r="O721" s="898"/>
      <c r="P721" s="898"/>
      <c r="Q721" s="898"/>
      <c r="R721" s="898"/>
      <c r="S721" s="898"/>
      <c r="T721" s="898"/>
      <c r="U721" s="898"/>
      <c r="V721" s="898"/>
      <c r="W721" s="898"/>
      <c r="X721" s="898"/>
      <c r="Y721" s="898"/>
      <c r="Z721" s="898"/>
      <c r="AA721" s="898"/>
      <c r="AB721" s="898"/>
      <c r="AC721" s="898"/>
      <c r="AD721" s="898"/>
      <c r="AE721" s="898"/>
      <c r="AF721" s="899"/>
      <c r="AG721" s="411"/>
      <c r="AH721" s="220"/>
      <c r="AI721" s="220"/>
      <c r="AJ721" s="220"/>
      <c r="AK721" s="220"/>
      <c r="AL721" s="220"/>
      <c r="AM721" s="220"/>
      <c r="AN721" s="220"/>
      <c r="AO721" s="220"/>
      <c r="AP721" s="220"/>
      <c r="AQ721" s="220"/>
      <c r="AR721" s="220"/>
      <c r="AS721" s="220"/>
      <c r="AT721" s="220"/>
      <c r="AU721" s="220"/>
      <c r="AV721" s="220"/>
      <c r="AW721" s="220"/>
      <c r="AX721" s="412"/>
    </row>
    <row r="722" spans="1:52" ht="24.75" hidden="1" customHeight="1" x14ac:dyDescent="0.15">
      <c r="A722" s="637"/>
      <c r="B722" s="638"/>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11"/>
      <c r="AH722" s="220"/>
      <c r="AI722" s="220"/>
      <c r="AJ722" s="220"/>
      <c r="AK722" s="220"/>
      <c r="AL722" s="220"/>
      <c r="AM722" s="220"/>
      <c r="AN722" s="220"/>
      <c r="AO722" s="220"/>
      <c r="AP722" s="220"/>
      <c r="AQ722" s="220"/>
      <c r="AR722" s="220"/>
      <c r="AS722" s="220"/>
      <c r="AT722" s="220"/>
      <c r="AU722" s="220"/>
      <c r="AV722" s="220"/>
      <c r="AW722" s="220"/>
      <c r="AX722" s="412"/>
    </row>
    <row r="723" spans="1:52" ht="24.75" hidden="1" customHeight="1" x14ac:dyDescent="0.15">
      <c r="A723" s="637"/>
      <c r="B723" s="638"/>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11"/>
      <c r="AH723" s="220"/>
      <c r="AI723" s="220"/>
      <c r="AJ723" s="220"/>
      <c r="AK723" s="220"/>
      <c r="AL723" s="220"/>
      <c r="AM723" s="220"/>
      <c r="AN723" s="220"/>
      <c r="AO723" s="220"/>
      <c r="AP723" s="220"/>
      <c r="AQ723" s="220"/>
      <c r="AR723" s="220"/>
      <c r="AS723" s="220"/>
      <c r="AT723" s="220"/>
      <c r="AU723" s="220"/>
      <c r="AV723" s="220"/>
      <c r="AW723" s="220"/>
      <c r="AX723" s="412"/>
    </row>
    <row r="724" spans="1:52" ht="24.75" hidden="1" customHeight="1" x14ac:dyDescent="0.15">
      <c r="A724" s="637"/>
      <c r="B724" s="638"/>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11"/>
      <c r="AH724" s="220"/>
      <c r="AI724" s="220"/>
      <c r="AJ724" s="220"/>
      <c r="AK724" s="220"/>
      <c r="AL724" s="220"/>
      <c r="AM724" s="220"/>
      <c r="AN724" s="220"/>
      <c r="AO724" s="220"/>
      <c r="AP724" s="220"/>
      <c r="AQ724" s="220"/>
      <c r="AR724" s="220"/>
      <c r="AS724" s="220"/>
      <c r="AT724" s="220"/>
      <c r="AU724" s="220"/>
      <c r="AV724" s="220"/>
      <c r="AW724" s="220"/>
      <c r="AX724" s="412"/>
    </row>
    <row r="725" spans="1:52" ht="24.75" hidden="1" customHeight="1" x14ac:dyDescent="0.15">
      <c r="A725" s="639"/>
      <c r="B725" s="640"/>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4" t="s">
        <v>47</v>
      </c>
      <c r="B726" s="605"/>
      <c r="C726" s="426" t="s">
        <v>52</v>
      </c>
      <c r="D726" s="564"/>
      <c r="E726" s="564"/>
      <c r="F726" s="565"/>
      <c r="G726" s="781" t="s">
        <v>685</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606"/>
      <c r="B727" s="607"/>
      <c r="C727" s="682" t="s">
        <v>56</v>
      </c>
      <c r="D727" s="683"/>
      <c r="E727" s="683"/>
      <c r="F727" s="684"/>
      <c r="G727" s="779" t="s">
        <v>677</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30" customHeight="1" thickBot="1" x14ac:dyDescent="0.2">
      <c r="A729" s="749" t="s">
        <v>658</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1" t="s">
        <v>137</v>
      </c>
      <c r="B731" s="602"/>
      <c r="C731" s="602"/>
      <c r="D731" s="602"/>
      <c r="E731" s="603"/>
      <c r="F731" s="667" t="s">
        <v>694</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1" t="s">
        <v>137</v>
      </c>
      <c r="B733" s="602"/>
      <c r="C733" s="602"/>
      <c r="D733" s="602"/>
      <c r="E733" s="603"/>
      <c r="F733" s="750" t="s">
        <v>695</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30" customHeight="1" thickBot="1" x14ac:dyDescent="0.2">
      <c r="A735" s="594" t="s">
        <v>667</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2" ht="24.75" customHeight="1" x14ac:dyDescent="0.15">
      <c r="A736" s="758" t="s">
        <v>273</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2" t="s">
        <v>590</v>
      </c>
      <c r="B737" s="143"/>
      <c r="C737" s="143"/>
      <c r="D737" s="144"/>
      <c r="E737" s="90" t="s">
        <v>647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648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649</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650</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652</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653</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654</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469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470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thickBo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4" t="s">
        <v>304</v>
      </c>
      <c r="B787" s="745"/>
      <c r="C787" s="745"/>
      <c r="D787" s="745"/>
      <c r="E787" s="745"/>
      <c r="F787" s="746"/>
      <c r="G787" s="422" t="s">
        <v>675</v>
      </c>
      <c r="H787" s="423"/>
      <c r="I787" s="423"/>
      <c r="J787" s="423"/>
      <c r="K787" s="423"/>
      <c r="L787" s="423"/>
      <c r="M787" s="423"/>
      <c r="N787" s="423"/>
      <c r="O787" s="423"/>
      <c r="P787" s="423"/>
      <c r="Q787" s="423"/>
      <c r="R787" s="423"/>
      <c r="S787" s="423"/>
      <c r="T787" s="423"/>
      <c r="U787" s="423"/>
      <c r="V787" s="423"/>
      <c r="W787" s="423"/>
      <c r="X787" s="423"/>
      <c r="Y787" s="423"/>
      <c r="Z787" s="423"/>
      <c r="AA787" s="423"/>
      <c r="AB787" s="424"/>
      <c r="AC787" s="422" t="s">
        <v>676</v>
      </c>
      <c r="AD787" s="423"/>
      <c r="AE787" s="423"/>
      <c r="AF787" s="423"/>
      <c r="AG787" s="423"/>
      <c r="AH787" s="423"/>
      <c r="AI787" s="423"/>
      <c r="AJ787" s="423"/>
      <c r="AK787" s="423"/>
      <c r="AL787" s="423"/>
      <c r="AM787" s="423"/>
      <c r="AN787" s="423"/>
      <c r="AO787" s="423"/>
      <c r="AP787" s="423"/>
      <c r="AQ787" s="423"/>
      <c r="AR787" s="423"/>
      <c r="AS787" s="423"/>
      <c r="AT787" s="423"/>
      <c r="AU787" s="423"/>
      <c r="AV787" s="423"/>
      <c r="AW787" s="423"/>
      <c r="AX787" s="425"/>
    </row>
    <row r="788" spans="1:51" ht="24.75" customHeight="1" x14ac:dyDescent="0.15">
      <c r="A788" s="539"/>
      <c r="B788" s="747"/>
      <c r="C788" s="747"/>
      <c r="D788" s="747"/>
      <c r="E788" s="747"/>
      <c r="F788" s="748"/>
      <c r="G788" s="426" t="s">
        <v>17</v>
      </c>
      <c r="H788" s="427"/>
      <c r="I788" s="427"/>
      <c r="J788" s="427"/>
      <c r="K788" s="427"/>
      <c r="L788" s="428" t="s">
        <v>18</v>
      </c>
      <c r="M788" s="427"/>
      <c r="N788" s="427"/>
      <c r="O788" s="427"/>
      <c r="P788" s="427"/>
      <c r="Q788" s="427"/>
      <c r="R788" s="427"/>
      <c r="S788" s="427"/>
      <c r="T788" s="427"/>
      <c r="U788" s="427"/>
      <c r="V788" s="427"/>
      <c r="W788" s="427"/>
      <c r="X788" s="429"/>
      <c r="Y788" s="419" t="s">
        <v>19</v>
      </c>
      <c r="Z788" s="420"/>
      <c r="AA788" s="420"/>
      <c r="AB788" s="430"/>
      <c r="AC788" s="426" t="s">
        <v>17</v>
      </c>
      <c r="AD788" s="427"/>
      <c r="AE788" s="427"/>
      <c r="AF788" s="427"/>
      <c r="AG788" s="427"/>
      <c r="AH788" s="428" t="s">
        <v>18</v>
      </c>
      <c r="AI788" s="427"/>
      <c r="AJ788" s="427"/>
      <c r="AK788" s="427"/>
      <c r="AL788" s="427"/>
      <c r="AM788" s="427"/>
      <c r="AN788" s="427"/>
      <c r="AO788" s="427"/>
      <c r="AP788" s="427"/>
      <c r="AQ788" s="427"/>
      <c r="AR788" s="427"/>
      <c r="AS788" s="427"/>
      <c r="AT788" s="429"/>
      <c r="AU788" s="419" t="s">
        <v>19</v>
      </c>
      <c r="AV788" s="420"/>
      <c r="AW788" s="420"/>
      <c r="AX788" s="421"/>
    </row>
    <row r="789" spans="1:51" ht="24.75" customHeight="1" x14ac:dyDescent="0.15">
      <c r="A789" s="539"/>
      <c r="B789" s="747"/>
      <c r="C789" s="747"/>
      <c r="D789" s="747"/>
      <c r="E789" s="747"/>
      <c r="F789" s="748"/>
      <c r="G789" s="432" t="s">
        <v>659</v>
      </c>
      <c r="H789" s="433"/>
      <c r="I789" s="433"/>
      <c r="J789" s="433"/>
      <c r="K789" s="434"/>
      <c r="L789" s="435" t="s">
        <v>686</v>
      </c>
      <c r="M789" s="436"/>
      <c r="N789" s="436"/>
      <c r="O789" s="436"/>
      <c r="P789" s="436"/>
      <c r="Q789" s="436"/>
      <c r="R789" s="436"/>
      <c r="S789" s="436"/>
      <c r="T789" s="436"/>
      <c r="U789" s="436"/>
      <c r="V789" s="436"/>
      <c r="W789" s="436"/>
      <c r="X789" s="437"/>
      <c r="Y789" s="438">
        <v>1</v>
      </c>
      <c r="Z789" s="439"/>
      <c r="AA789" s="439"/>
      <c r="AB789" s="540"/>
      <c r="AC789" s="432" t="s">
        <v>659</v>
      </c>
      <c r="AD789" s="433"/>
      <c r="AE789" s="433"/>
      <c r="AF789" s="433"/>
      <c r="AG789" s="434"/>
      <c r="AH789" s="435" t="s">
        <v>687</v>
      </c>
      <c r="AI789" s="436"/>
      <c r="AJ789" s="436"/>
      <c r="AK789" s="436"/>
      <c r="AL789" s="436"/>
      <c r="AM789" s="436"/>
      <c r="AN789" s="436"/>
      <c r="AO789" s="436"/>
      <c r="AP789" s="436"/>
      <c r="AQ789" s="436"/>
      <c r="AR789" s="436"/>
      <c r="AS789" s="436"/>
      <c r="AT789" s="437"/>
      <c r="AU789" s="438">
        <v>1</v>
      </c>
      <c r="AV789" s="439"/>
      <c r="AW789" s="439"/>
      <c r="AX789" s="440"/>
    </row>
    <row r="790" spans="1:51" ht="24.75" customHeight="1" x14ac:dyDescent="0.15">
      <c r="A790" s="539"/>
      <c r="B790" s="747"/>
      <c r="C790" s="747"/>
      <c r="D790" s="747"/>
      <c r="E790" s="747"/>
      <c r="F790" s="748"/>
      <c r="G790" s="336" t="s">
        <v>679</v>
      </c>
      <c r="H790" s="337"/>
      <c r="I790" s="337"/>
      <c r="J790" s="337"/>
      <c r="K790" s="338"/>
      <c r="L790" s="608" t="s">
        <v>679</v>
      </c>
      <c r="M790" s="387"/>
      <c r="N790" s="387"/>
      <c r="O790" s="387"/>
      <c r="P790" s="387"/>
      <c r="Q790" s="387"/>
      <c r="R790" s="387"/>
      <c r="S790" s="387"/>
      <c r="T790" s="387"/>
      <c r="U790" s="387"/>
      <c r="V790" s="387"/>
      <c r="W790" s="387"/>
      <c r="X790" s="388"/>
      <c r="Y790" s="383" t="s">
        <v>679</v>
      </c>
      <c r="Z790" s="384"/>
      <c r="AA790" s="384"/>
      <c r="AB790" s="390"/>
      <c r="AC790" s="336" t="s">
        <v>679</v>
      </c>
      <c r="AD790" s="337"/>
      <c r="AE790" s="337"/>
      <c r="AF790" s="337"/>
      <c r="AG790" s="338"/>
      <c r="AH790" s="608" t="s">
        <v>679</v>
      </c>
      <c r="AI790" s="387"/>
      <c r="AJ790" s="387"/>
      <c r="AK790" s="387"/>
      <c r="AL790" s="387"/>
      <c r="AM790" s="387"/>
      <c r="AN790" s="387"/>
      <c r="AO790" s="387"/>
      <c r="AP790" s="387"/>
      <c r="AQ790" s="387"/>
      <c r="AR790" s="387"/>
      <c r="AS790" s="387"/>
      <c r="AT790" s="388"/>
      <c r="AU790" s="383" t="s">
        <v>679</v>
      </c>
      <c r="AV790" s="384"/>
      <c r="AW790" s="384"/>
      <c r="AX790" s="385"/>
    </row>
    <row r="791" spans="1:51" ht="24.75" hidden="1" customHeight="1" x14ac:dyDescent="0.15">
      <c r="A791" s="539"/>
      <c r="B791" s="747"/>
      <c r="C791" s="747"/>
      <c r="D791" s="747"/>
      <c r="E791" s="747"/>
      <c r="F791" s="748"/>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15">
      <c r="A792" s="539"/>
      <c r="B792" s="747"/>
      <c r="C792" s="747"/>
      <c r="D792" s="747"/>
      <c r="E792" s="747"/>
      <c r="F792" s="748"/>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39"/>
      <c r="B793" s="747"/>
      <c r="C793" s="747"/>
      <c r="D793" s="747"/>
      <c r="E793" s="747"/>
      <c r="F793" s="748"/>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39"/>
      <c r="B794" s="747"/>
      <c r="C794" s="747"/>
      <c r="D794" s="747"/>
      <c r="E794" s="747"/>
      <c r="F794" s="748"/>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39"/>
      <c r="B795" s="747"/>
      <c r="C795" s="747"/>
      <c r="D795" s="747"/>
      <c r="E795" s="747"/>
      <c r="F795" s="748"/>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39"/>
      <c r="B796" s="747"/>
      <c r="C796" s="747"/>
      <c r="D796" s="747"/>
      <c r="E796" s="747"/>
      <c r="F796" s="748"/>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39"/>
      <c r="B797" s="747"/>
      <c r="C797" s="747"/>
      <c r="D797" s="747"/>
      <c r="E797" s="747"/>
      <c r="F797" s="748"/>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39"/>
      <c r="B798" s="747"/>
      <c r="C798" s="747"/>
      <c r="D798" s="747"/>
      <c r="E798" s="747"/>
      <c r="F798" s="748"/>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15">
      <c r="A799" s="539"/>
      <c r="B799" s="747"/>
      <c r="C799" s="747"/>
      <c r="D799" s="747"/>
      <c r="E799" s="747"/>
      <c r="F799" s="748"/>
      <c r="G799" s="394" t="s">
        <v>20</v>
      </c>
      <c r="H799" s="395"/>
      <c r="I799" s="395"/>
      <c r="J799" s="395"/>
      <c r="K799" s="395"/>
      <c r="L799" s="396"/>
      <c r="M799" s="397"/>
      <c r="N799" s="397"/>
      <c r="O799" s="397"/>
      <c r="P799" s="397"/>
      <c r="Q799" s="397"/>
      <c r="R799" s="397"/>
      <c r="S799" s="397"/>
      <c r="T799" s="397"/>
      <c r="U799" s="397"/>
      <c r="V799" s="397"/>
      <c r="W799" s="397"/>
      <c r="X799" s="398"/>
      <c r="Y799" s="399">
        <f>SUM(Y789:AB798)</f>
        <v>1</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1</v>
      </c>
      <c r="AV799" s="400"/>
      <c r="AW799" s="400"/>
      <c r="AX799" s="402"/>
    </row>
    <row r="800" spans="1:51" ht="24.75" hidden="1" customHeight="1" x14ac:dyDescent="0.15">
      <c r="A800" s="539"/>
      <c r="B800" s="747"/>
      <c r="C800" s="747"/>
      <c r="D800" s="747"/>
      <c r="E800" s="747"/>
      <c r="F800" s="748"/>
      <c r="G800" s="422" t="s">
        <v>242</v>
      </c>
      <c r="H800" s="423"/>
      <c r="I800" s="423"/>
      <c r="J800" s="423"/>
      <c r="K800" s="423"/>
      <c r="L800" s="423"/>
      <c r="M800" s="423"/>
      <c r="N800" s="423"/>
      <c r="O800" s="423"/>
      <c r="P800" s="423"/>
      <c r="Q800" s="423"/>
      <c r="R800" s="423"/>
      <c r="S800" s="423"/>
      <c r="T800" s="423"/>
      <c r="U800" s="423"/>
      <c r="V800" s="423"/>
      <c r="W800" s="423"/>
      <c r="X800" s="423"/>
      <c r="Y800" s="423"/>
      <c r="Z800" s="423"/>
      <c r="AA800" s="423"/>
      <c r="AB800" s="424"/>
      <c r="AC800" s="422" t="s">
        <v>241</v>
      </c>
      <c r="AD800" s="423"/>
      <c r="AE800" s="423"/>
      <c r="AF800" s="423"/>
      <c r="AG800" s="423"/>
      <c r="AH800" s="423"/>
      <c r="AI800" s="423"/>
      <c r="AJ800" s="423"/>
      <c r="AK800" s="423"/>
      <c r="AL800" s="423"/>
      <c r="AM800" s="423"/>
      <c r="AN800" s="423"/>
      <c r="AO800" s="423"/>
      <c r="AP800" s="423"/>
      <c r="AQ800" s="423"/>
      <c r="AR800" s="423"/>
      <c r="AS800" s="423"/>
      <c r="AT800" s="423"/>
      <c r="AU800" s="423"/>
      <c r="AV800" s="423"/>
      <c r="AW800" s="423"/>
      <c r="AX800" s="425"/>
      <c r="AY800">
        <f>COUNTA($G$802,$AC$802)</f>
        <v>0</v>
      </c>
    </row>
    <row r="801" spans="1:51" ht="24.75" hidden="1" customHeight="1" x14ac:dyDescent="0.15">
      <c r="A801" s="539"/>
      <c r="B801" s="747"/>
      <c r="C801" s="747"/>
      <c r="D801" s="747"/>
      <c r="E801" s="747"/>
      <c r="F801" s="748"/>
      <c r="G801" s="426" t="s">
        <v>17</v>
      </c>
      <c r="H801" s="427"/>
      <c r="I801" s="427"/>
      <c r="J801" s="427"/>
      <c r="K801" s="427"/>
      <c r="L801" s="428" t="s">
        <v>18</v>
      </c>
      <c r="M801" s="427"/>
      <c r="N801" s="427"/>
      <c r="O801" s="427"/>
      <c r="P801" s="427"/>
      <c r="Q801" s="427"/>
      <c r="R801" s="427"/>
      <c r="S801" s="427"/>
      <c r="T801" s="427"/>
      <c r="U801" s="427"/>
      <c r="V801" s="427"/>
      <c r="W801" s="427"/>
      <c r="X801" s="429"/>
      <c r="Y801" s="419" t="s">
        <v>19</v>
      </c>
      <c r="Z801" s="420"/>
      <c r="AA801" s="420"/>
      <c r="AB801" s="430"/>
      <c r="AC801" s="426" t="s">
        <v>17</v>
      </c>
      <c r="AD801" s="427"/>
      <c r="AE801" s="427"/>
      <c r="AF801" s="427"/>
      <c r="AG801" s="427"/>
      <c r="AH801" s="428" t="s">
        <v>18</v>
      </c>
      <c r="AI801" s="427"/>
      <c r="AJ801" s="427"/>
      <c r="AK801" s="427"/>
      <c r="AL801" s="427"/>
      <c r="AM801" s="427"/>
      <c r="AN801" s="427"/>
      <c r="AO801" s="427"/>
      <c r="AP801" s="427"/>
      <c r="AQ801" s="427"/>
      <c r="AR801" s="427"/>
      <c r="AS801" s="427"/>
      <c r="AT801" s="429"/>
      <c r="AU801" s="419" t="s">
        <v>19</v>
      </c>
      <c r="AV801" s="420"/>
      <c r="AW801" s="420"/>
      <c r="AX801" s="421"/>
      <c r="AY801">
        <f>$AY$800</f>
        <v>0</v>
      </c>
    </row>
    <row r="802" spans="1:51" ht="24.75" hidden="1" customHeight="1" x14ac:dyDescent="0.15">
      <c r="A802" s="539"/>
      <c r="B802" s="747"/>
      <c r="C802" s="747"/>
      <c r="D802" s="747"/>
      <c r="E802" s="747"/>
      <c r="F802" s="748"/>
      <c r="G802" s="432"/>
      <c r="H802" s="433"/>
      <c r="I802" s="433"/>
      <c r="J802" s="433"/>
      <c r="K802" s="434"/>
      <c r="L802" s="435"/>
      <c r="M802" s="436"/>
      <c r="N802" s="436"/>
      <c r="O802" s="436"/>
      <c r="P802" s="436"/>
      <c r="Q802" s="436"/>
      <c r="R802" s="436"/>
      <c r="S802" s="436"/>
      <c r="T802" s="436"/>
      <c r="U802" s="436"/>
      <c r="V802" s="436"/>
      <c r="W802" s="436"/>
      <c r="X802" s="437"/>
      <c r="Y802" s="438"/>
      <c r="Z802" s="439"/>
      <c r="AA802" s="439"/>
      <c r="AB802" s="540"/>
      <c r="AC802" s="432"/>
      <c r="AD802" s="433"/>
      <c r="AE802" s="433"/>
      <c r="AF802" s="433"/>
      <c r="AG802" s="434"/>
      <c r="AH802" s="435"/>
      <c r="AI802" s="436"/>
      <c r="AJ802" s="436"/>
      <c r="AK802" s="436"/>
      <c r="AL802" s="436"/>
      <c r="AM802" s="436"/>
      <c r="AN802" s="436"/>
      <c r="AO802" s="436"/>
      <c r="AP802" s="436"/>
      <c r="AQ802" s="436"/>
      <c r="AR802" s="436"/>
      <c r="AS802" s="436"/>
      <c r="AT802" s="437"/>
      <c r="AU802" s="438"/>
      <c r="AV802" s="439"/>
      <c r="AW802" s="439"/>
      <c r="AX802" s="440"/>
      <c r="AY802">
        <f t="shared" ref="AY802:AY812" si="115">$AY$800</f>
        <v>0</v>
      </c>
    </row>
    <row r="803" spans="1:51" ht="24.75" hidden="1" customHeight="1" x14ac:dyDescent="0.15">
      <c r="A803" s="539"/>
      <c r="B803" s="747"/>
      <c r="C803" s="747"/>
      <c r="D803" s="747"/>
      <c r="E803" s="747"/>
      <c r="F803" s="748"/>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39"/>
      <c r="B804" s="747"/>
      <c r="C804" s="747"/>
      <c r="D804" s="747"/>
      <c r="E804" s="747"/>
      <c r="F804" s="748"/>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39"/>
      <c r="B805" s="747"/>
      <c r="C805" s="747"/>
      <c r="D805" s="747"/>
      <c r="E805" s="747"/>
      <c r="F805" s="748"/>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39"/>
      <c r="B806" s="747"/>
      <c r="C806" s="747"/>
      <c r="D806" s="747"/>
      <c r="E806" s="747"/>
      <c r="F806" s="748"/>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39"/>
      <c r="B807" s="747"/>
      <c r="C807" s="747"/>
      <c r="D807" s="747"/>
      <c r="E807" s="747"/>
      <c r="F807" s="748"/>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39"/>
      <c r="B808" s="747"/>
      <c r="C808" s="747"/>
      <c r="D808" s="747"/>
      <c r="E808" s="747"/>
      <c r="F808" s="748"/>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39"/>
      <c r="B809" s="747"/>
      <c r="C809" s="747"/>
      <c r="D809" s="747"/>
      <c r="E809" s="747"/>
      <c r="F809" s="748"/>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39"/>
      <c r="B810" s="747"/>
      <c r="C810" s="747"/>
      <c r="D810" s="747"/>
      <c r="E810" s="747"/>
      <c r="F810" s="748"/>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39"/>
      <c r="B811" s="747"/>
      <c r="C811" s="747"/>
      <c r="D811" s="747"/>
      <c r="E811" s="747"/>
      <c r="F811" s="748"/>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39"/>
      <c r="B812" s="747"/>
      <c r="C812" s="747"/>
      <c r="D812" s="747"/>
      <c r="E812" s="747"/>
      <c r="F812" s="748"/>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39"/>
      <c r="B813" s="747"/>
      <c r="C813" s="747"/>
      <c r="D813" s="747"/>
      <c r="E813" s="747"/>
      <c r="F813" s="748"/>
      <c r="G813" s="422" t="s">
        <v>243</v>
      </c>
      <c r="H813" s="423"/>
      <c r="I813" s="423"/>
      <c r="J813" s="423"/>
      <c r="K813" s="423"/>
      <c r="L813" s="423"/>
      <c r="M813" s="423"/>
      <c r="N813" s="423"/>
      <c r="O813" s="423"/>
      <c r="P813" s="423"/>
      <c r="Q813" s="423"/>
      <c r="R813" s="423"/>
      <c r="S813" s="423"/>
      <c r="T813" s="423"/>
      <c r="U813" s="423"/>
      <c r="V813" s="423"/>
      <c r="W813" s="423"/>
      <c r="X813" s="423"/>
      <c r="Y813" s="423"/>
      <c r="Z813" s="423"/>
      <c r="AA813" s="423"/>
      <c r="AB813" s="424"/>
      <c r="AC813" s="422" t="s">
        <v>244</v>
      </c>
      <c r="AD813" s="423"/>
      <c r="AE813" s="423"/>
      <c r="AF813" s="423"/>
      <c r="AG813" s="423"/>
      <c r="AH813" s="423"/>
      <c r="AI813" s="423"/>
      <c r="AJ813" s="423"/>
      <c r="AK813" s="423"/>
      <c r="AL813" s="423"/>
      <c r="AM813" s="423"/>
      <c r="AN813" s="423"/>
      <c r="AO813" s="423"/>
      <c r="AP813" s="423"/>
      <c r="AQ813" s="423"/>
      <c r="AR813" s="423"/>
      <c r="AS813" s="423"/>
      <c r="AT813" s="423"/>
      <c r="AU813" s="423"/>
      <c r="AV813" s="423"/>
      <c r="AW813" s="423"/>
      <c r="AX813" s="425"/>
      <c r="AY813">
        <f>COUNTA($G$815,$AC$815)</f>
        <v>0</v>
      </c>
    </row>
    <row r="814" spans="1:51" ht="24.75" hidden="1" customHeight="1" x14ac:dyDescent="0.15">
      <c r="A814" s="539"/>
      <c r="B814" s="747"/>
      <c r="C814" s="747"/>
      <c r="D814" s="747"/>
      <c r="E814" s="747"/>
      <c r="F814" s="748"/>
      <c r="G814" s="426" t="s">
        <v>17</v>
      </c>
      <c r="H814" s="427"/>
      <c r="I814" s="427"/>
      <c r="J814" s="427"/>
      <c r="K814" s="427"/>
      <c r="L814" s="428" t="s">
        <v>18</v>
      </c>
      <c r="M814" s="427"/>
      <c r="N814" s="427"/>
      <c r="O814" s="427"/>
      <c r="P814" s="427"/>
      <c r="Q814" s="427"/>
      <c r="R814" s="427"/>
      <c r="S814" s="427"/>
      <c r="T814" s="427"/>
      <c r="U814" s="427"/>
      <c r="V814" s="427"/>
      <c r="W814" s="427"/>
      <c r="X814" s="429"/>
      <c r="Y814" s="419" t="s">
        <v>19</v>
      </c>
      <c r="Z814" s="420"/>
      <c r="AA814" s="420"/>
      <c r="AB814" s="430"/>
      <c r="AC814" s="426" t="s">
        <v>17</v>
      </c>
      <c r="AD814" s="427"/>
      <c r="AE814" s="427"/>
      <c r="AF814" s="427"/>
      <c r="AG814" s="427"/>
      <c r="AH814" s="428" t="s">
        <v>18</v>
      </c>
      <c r="AI814" s="427"/>
      <c r="AJ814" s="427"/>
      <c r="AK814" s="427"/>
      <c r="AL814" s="427"/>
      <c r="AM814" s="427"/>
      <c r="AN814" s="427"/>
      <c r="AO814" s="427"/>
      <c r="AP814" s="427"/>
      <c r="AQ814" s="427"/>
      <c r="AR814" s="427"/>
      <c r="AS814" s="427"/>
      <c r="AT814" s="429"/>
      <c r="AU814" s="419" t="s">
        <v>19</v>
      </c>
      <c r="AV814" s="420"/>
      <c r="AW814" s="420"/>
      <c r="AX814" s="421"/>
      <c r="AY814">
        <f>$AY$813</f>
        <v>0</v>
      </c>
    </row>
    <row r="815" spans="1:51" ht="24.75" hidden="1" customHeight="1" x14ac:dyDescent="0.15">
      <c r="A815" s="539"/>
      <c r="B815" s="747"/>
      <c r="C815" s="747"/>
      <c r="D815" s="747"/>
      <c r="E815" s="747"/>
      <c r="F815" s="748"/>
      <c r="G815" s="432"/>
      <c r="H815" s="433"/>
      <c r="I815" s="433"/>
      <c r="J815" s="433"/>
      <c r="K815" s="434"/>
      <c r="L815" s="435"/>
      <c r="M815" s="436"/>
      <c r="N815" s="436"/>
      <c r="O815" s="436"/>
      <c r="P815" s="436"/>
      <c r="Q815" s="436"/>
      <c r="R815" s="436"/>
      <c r="S815" s="436"/>
      <c r="T815" s="436"/>
      <c r="U815" s="436"/>
      <c r="V815" s="436"/>
      <c r="W815" s="436"/>
      <c r="X815" s="437"/>
      <c r="Y815" s="438"/>
      <c r="Z815" s="439"/>
      <c r="AA815" s="439"/>
      <c r="AB815" s="540"/>
      <c r="AC815" s="432"/>
      <c r="AD815" s="433"/>
      <c r="AE815" s="433"/>
      <c r="AF815" s="433"/>
      <c r="AG815" s="434"/>
      <c r="AH815" s="435"/>
      <c r="AI815" s="436"/>
      <c r="AJ815" s="436"/>
      <c r="AK815" s="436"/>
      <c r="AL815" s="436"/>
      <c r="AM815" s="436"/>
      <c r="AN815" s="436"/>
      <c r="AO815" s="436"/>
      <c r="AP815" s="436"/>
      <c r="AQ815" s="436"/>
      <c r="AR815" s="436"/>
      <c r="AS815" s="436"/>
      <c r="AT815" s="437"/>
      <c r="AU815" s="438"/>
      <c r="AV815" s="439"/>
      <c r="AW815" s="439"/>
      <c r="AX815" s="440"/>
      <c r="AY815">
        <f t="shared" ref="AY815:AY825" si="116">$AY$813</f>
        <v>0</v>
      </c>
    </row>
    <row r="816" spans="1:51" ht="24.75" hidden="1" customHeight="1" x14ac:dyDescent="0.15">
      <c r="A816" s="539"/>
      <c r="B816" s="747"/>
      <c r="C816" s="747"/>
      <c r="D816" s="747"/>
      <c r="E816" s="747"/>
      <c r="F816" s="748"/>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39"/>
      <c r="B817" s="747"/>
      <c r="C817" s="747"/>
      <c r="D817" s="747"/>
      <c r="E817" s="747"/>
      <c r="F817" s="748"/>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39"/>
      <c r="B818" s="747"/>
      <c r="C818" s="747"/>
      <c r="D818" s="747"/>
      <c r="E818" s="747"/>
      <c r="F818" s="748"/>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39"/>
      <c r="B819" s="747"/>
      <c r="C819" s="747"/>
      <c r="D819" s="747"/>
      <c r="E819" s="747"/>
      <c r="F819" s="748"/>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39"/>
      <c r="B820" s="747"/>
      <c r="C820" s="747"/>
      <c r="D820" s="747"/>
      <c r="E820" s="747"/>
      <c r="F820" s="748"/>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39"/>
      <c r="B821" s="747"/>
      <c r="C821" s="747"/>
      <c r="D821" s="747"/>
      <c r="E821" s="747"/>
      <c r="F821" s="748"/>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39"/>
      <c r="B822" s="747"/>
      <c r="C822" s="747"/>
      <c r="D822" s="747"/>
      <c r="E822" s="747"/>
      <c r="F822" s="748"/>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39"/>
      <c r="B823" s="747"/>
      <c r="C823" s="747"/>
      <c r="D823" s="747"/>
      <c r="E823" s="747"/>
      <c r="F823" s="748"/>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39"/>
      <c r="B824" s="747"/>
      <c r="C824" s="747"/>
      <c r="D824" s="747"/>
      <c r="E824" s="747"/>
      <c r="F824" s="748"/>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39"/>
      <c r="B825" s="747"/>
      <c r="C825" s="747"/>
      <c r="D825" s="747"/>
      <c r="E825" s="747"/>
      <c r="F825" s="748"/>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39"/>
      <c r="B826" s="747"/>
      <c r="C826" s="747"/>
      <c r="D826" s="747"/>
      <c r="E826" s="747"/>
      <c r="F826" s="748"/>
      <c r="G826" s="422" t="s">
        <v>218</v>
      </c>
      <c r="H826" s="423"/>
      <c r="I826" s="423"/>
      <c r="J826" s="423"/>
      <c r="K826" s="423"/>
      <c r="L826" s="423"/>
      <c r="M826" s="423"/>
      <c r="N826" s="423"/>
      <c r="O826" s="423"/>
      <c r="P826" s="423"/>
      <c r="Q826" s="423"/>
      <c r="R826" s="423"/>
      <c r="S826" s="423"/>
      <c r="T826" s="423"/>
      <c r="U826" s="423"/>
      <c r="V826" s="423"/>
      <c r="W826" s="423"/>
      <c r="X826" s="423"/>
      <c r="Y826" s="423"/>
      <c r="Z826" s="423"/>
      <c r="AA826" s="423"/>
      <c r="AB826" s="424"/>
      <c r="AC826" s="422" t="s">
        <v>177</v>
      </c>
      <c r="AD826" s="423"/>
      <c r="AE826" s="423"/>
      <c r="AF826" s="423"/>
      <c r="AG826" s="423"/>
      <c r="AH826" s="423"/>
      <c r="AI826" s="423"/>
      <c r="AJ826" s="423"/>
      <c r="AK826" s="423"/>
      <c r="AL826" s="423"/>
      <c r="AM826" s="423"/>
      <c r="AN826" s="423"/>
      <c r="AO826" s="423"/>
      <c r="AP826" s="423"/>
      <c r="AQ826" s="423"/>
      <c r="AR826" s="423"/>
      <c r="AS826" s="423"/>
      <c r="AT826" s="423"/>
      <c r="AU826" s="423"/>
      <c r="AV826" s="423"/>
      <c r="AW826" s="423"/>
      <c r="AX826" s="425"/>
      <c r="AY826">
        <f>COUNTA($G$828,$AC$828)</f>
        <v>0</v>
      </c>
    </row>
    <row r="827" spans="1:51" ht="24.75" hidden="1" customHeight="1" x14ac:dyDescent="0.15">
      <c r="A827" s="539"/>
      <c r="B827" s="747"/>
      <c r="C827" s="747"/>
      <c r="D827" s="747"/>
      <c r="E827" s="747"/>
      <c r="F827" s="748"/>
      <c r="G827" s="426" t="s">
        <v>17</v>
      </c>
      <c r="H827" s="427"/>
      <c r="I827" s="427"/>
      <c r="J827" s="427"/>
      <c r="K827" s="427"/>
      <c r="L827" s="428" t="s">
        <v>18</v>
      </c>
      <c r="M827" s="427"/>
      <c r="N827" s="427"/>
      <c r="O827" s="427"/>
      <c r="P827" s="427"/>
      <c r="Q827" s="427"/>
      <c r="R827" s="427"/>
      <c r="S827" s="427"/>
      <c r="T827" s="427"/>
      <c r="U827" s="427"/>
      <c r="V827" s="427"/>
      <c r="W827" s="427"/>
      <c r="X827" s="429"/>
      <c r="Y827" s="419" t="s">
        <v>19</v>
      </c>
      <c r="Z827" s="420"/>
      <c r="AA827" s="420"/>
      <c r="AB827" s="430"/>
      <c r="AC827" s="426" t="s">
        <v>17</v>
      </c>
      <c r="AD827" s="427"/>
      <c r="AE827" s="427"/>
      <c r="AF827" s="427"/>
      <c r="AG827" s="427"/>
      <c r="AH827" s="428" t="s">
        <v>18</v>
      </c>
      <c r="AI827" s="427"/>
      <c r="AJ827" s="427"/>
      <c r="AK827" s="427"/>
      <c r="AL827" s="427"/>
      <c r="AM827" s="427"/>
      <c r="AN827" s="427"/>
      <c r="AO827" s="427"/>
      <c r="AP827" s="427"/>
      <c r="AQ827" s="427"/>
      <c r="AR827" s="427"/>
      <c r="AS827" s="427"/>
      <c r="AT827" s="429"/>
      <c r="AU827" s="419" t="s">
        <v>19</v>
      </c>
      <c r="AV827" s="420"/>
      <c r="AW827" s="420"/>
      <c r="AX827" s="421"/>
      <c r="AY827">
        <f>$AY$826</f>
        <v>0</v>
      </c>
    </row>
    <row r="828" spans="1:51" s="16" customFormat="1" ht="24.75" hidden="1" customHeight="1" x14ac:dyDescent="0.15">
      <c r="A828" s="539"/>
      <c r="B828" s="747"/>
      <c r="C828" s="747"/>
      <c r="D828" s="747"/>
      <c r="E828" s="747"/>
      <c r="F828" s="748"/>
      <c r="G828" s="432"/>
      <c r="H828" s="433"/>
      <c r="I828" s="433"/>
      <c r="J828" s="433"/>
      <c r="K828" s="434"/>
      <c r="L828" s="435"/>
      <c r="M828" s="436"/>
      <c r="N828" s="436"/>
      <c r="O828" s="436"/>
      <c r="P828" s="436"/>
      <c r="Q828" s="436"/>
      <c r="R828" s="436"/>
      <c r="S828" s="436"/>
      <c r="T828" s="436"/>
      <c r="U828" s="436"/>
      <c r="V828" s="436"/>
      <c r="W828" s="436"/>
      <c r="X828" s="437"/>
      <c r="Y828" s="438"/>
      <c r="Z828" s="439"/>
      <c r="AA828" s="439"/>
      <c r="AB828" s="540"/>
      <c r="AC828" s="432"/>
      <c r="AD828" s="433"/>
      <c r="AE828" s="433"/>
      <c r="AF828" s="433"/>
      <c r="AG828" s="434"/>
      <c r="AH828" s="435"/>
      <c r="AI828" s="436"/>
      <c r="AJ828" s="436"/>
      <c r="AK828" s="436"/>
      <c r="AL828" s="436"/>
      <c r="AM828" s="436"/>
      <c r="AN828" s="436"/>
      <c r="AO828" s="436"/>
      <c r="AP828" s="436"/>
      <c r="AQ828" s="436"/>
      <c r="AR828" s="436"/>
      <c r="AS828" s="436"/>
      <c r="AT828" s="437"/>
      <c r="AU828" s="438"/>
      <c r="AV828" s="439"/>
      <c r="AW828" s="439"/>
      <c r="AX828" s="440"/>
      <c r="AY828">
        <f t="shared" ref="AY828:AY838" si="117">$AY$826</f>
        <v>0</v>
      </c>
    </row>
    <row r="829" spans="1:51" ht="24.75" hidden="1" customHeight="1" x14ac:dyDescent="0.15">
      <c r="A829" s="539"/>
      <c r="B829" s="747"/>
      <c r="C829" s="747"/>
      <c r="D829" s="747"/>
      <c r="E829" s="747"/>
      <c r="F829" s="748"/>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39"/>
      <c r="B830" s="747"/>
      <c r="C830" s="747"/>
      <c r="D830" s="747"/>
      <c r="E830" s="747"/>
      <c r="F830" s="748"/>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39"/>
      <c r="B831" s="747"/>
      <c r="C831" s="747"/>
      <c r="D831" s="747"/>
      <c r="E831" s="747"/>
      <c r="F831" s="748"/>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39"/>
      <c r="B832" s="747"/>
      <c r="C832" s="747"/>
      <c r="D832" s="747"/>
      <c r="E832" s="747"/>
      <c r="F832" s="748"/>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39"/>
      <c r="B833" s="747"/>
      <c r="C833" s="747"/>
      <c r="D833" s="747"/>
      <c r="E833" s="747"/>
      <c r="F833" s="748"/>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39"/>
      <c r="B834" s="747"/>
      <c r="C834" s="747"/>
      <c r="D834" s="747"/>
      <c r="E834" s="747"/>
      <c r="F834" s="748"/>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39"/>
      <c r="B835" s="747"/>
      <c r="C835" s="747"/>
      <c r="D835" s="747"/>
      <c r="E835" s="747"/>
      <c r="F835" s="748"/>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39"/>
      <c r="B836" s="747"/>
      <c r="C836" s="747"/>
      <c r="D836" s="747"/>
      <c r="E836" s="747"/>
      <c r="F836" s="748"/>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39"/>
      <c r="B837" s="747"/>
      <c r="C837" s="747"/>
      <c r="D837" s="747"/>
      <c r="E837" s="747"/>
      <c r="F837" s="748"/>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39"/>
      <c r="B838" s="747"/>
      <c r="C838" s="747"/>
      <c r="D838" s="747"/>
      <c r="E838" s="747"/>
      <c r="F838" s="748"/>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6" t="s">
        <v>147</v>
      </c>
      <c r="B839" s="417"/>
      <c r="C839" s="417"/>
      <c r="D839" s="417"/>
      <c r="E839" s="417"/>
      <c r="F839" s="417"/>
      <c r="G839" s="417"/>
      <c r="H839" s="417"/>
      <c r="I839" s="417"/>
      <c r="J839" s="417"/>
      <c r="K839" s="417"/>
      <c r="L839" s="417"/>
      <c r="M839" s="417"/>
      <c r="N839" s="417"/>
      <c r="O839" s="417"/>
      <c r="P839" s="417"/>
      <c r="Q839" s="417"/>
      <c r="R839" s="417"/>
      <c r="S839" s="417"/>
      <c r="T839" s="417"/>
      <c r="U839" s="417"/>
      <c r="V839" s="417"/>
      <c r="W839" s="417"/>
      <c r="X839" s="417"/>
      <c r="Y839" s="417"/>
      <c r="Z839" s="417"/>
      <c r="AA839" s="417"/>
      <c r="AB839" s="417"/>
      <c r="AC839" s="417"/>
      <c r="AD839" s="417"/>
      <c r="AE839" s="417"/>
      <c r="AF839" s="417"/>
      <c r="AG839" s="417"/>
      <c r="AH839" s="417"/>
      <c r="AI839" s="417"/>
      <c r="AJ839" s="417"/>
      <c r="AK839" s="418"/>
      <c r="AL839" s="938" t="s">
        <v>265</v>
      </c>
      <c r="AM839" s="939"/>
      <c r="AN839" s="93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259</v>
      </c>
      <c r="AD844" s="262"/>
      <c r="AE844" s="262"/>
      <c r="AF844" s="262"/>
      <c r="AG844" s="262"/>
      <c r="AH844" s="333" t="s">
        <v>286</v>
      </c>
      <c r="AI844" s="335"/>
      <c r="AJ844" s="335"/>
      <c r="AK844" s="335"/>
      <c r="AL844" s="335" t="s">
        <v>21</v>
      </c>
      <c r="AM844" s="335"/>
      <c r="AN844" s="335"/>
      <c r="AO844" s="409"/>
      <c r="AP844" s="410" t="s">
        <v>222</v>
      </c>
      <c r="AQ844" s="410"/>
      <c r="AR844" s="410"/>
      <c r="AS844" s="410"/>
      <c r="AT844" s="410"/>
      <c r="AU844" s="410"/>
      <c r="AV844" s="410"/>
      <c r="AW844" s="410"/>
      <c r="AX844" s="410"/>
    </row>
    <row r="845" spans="1:51" ht="30" customHeight="1" x14ac:dyDescent="0.15">
      <c r="A845" s="389">
        <v>1</v>
      </c>
      <c r="B845" s="389">
        <v>1</v>
      </c>
      <c r="C845" s="403" t="s">
        <v>660</v>
      </c>
      <c r="D845" s="403"/>
      <c r="E845" s="403"/>
      <c r="F845" s="403"/>
      <c r="G845" s="403"/>
      <c r="H845" s="403"/>
      <c r="I845" s="403"/>
      <c r="J845" s="404" t="s">
        <v>657</v>
      </c>
      <c r="K845" s="405"/>
      <c r="L845" s="405"/>
      <c r="M845" s="405"/>
      <c r="N845" s="405"/>
      <c r="O845" s="405"/>
      <c r="P845" s="302" t="s">
        <v>692</v>
      </c>
      <c r="Q845" s="303"/>
      <c r="R845" s="303"/>
      <c r="S845" s="303"/>
      <c r="T845" s="303"/>
      <c r="U845" s="303"/>
      <c r="V845" s="303"/>
      <c r="W845" s="303"/>
      <c r="X845" s="303"/>
      <c r="Y845" s="304">
        <v>0.37</v>
      </c>
      <c r="Z845" s="305"/>
      <c r="AA845" s="305"/>
      <c r="AB845" s="306"/>
      <c r="AC845" s="315" t="s">
        <v>79</v>
      </c>
      <c r="AD845" s="316"/>
      <c r="AE845" s="316"/>
      <c r="AF845" s="316"/>
      <c r="AG845" s="316"/>
      <c r="AH845" s="406" t="s">
        <v>657</v>
      </c>
      <c r="AI845" s="407"/>
      <c r="AJ845" s="407"/>
      <c r="AK845" s="407"/>
      <c r="AL845" s="312" t="s">
        <v>657</v>
      </c>
      <c r="AM845" s="313"/>
      <c r="AN845" s="313"/>
      <c r="AO845" s="314"/>
      <c r="AP845" s="307" t="s">
        <v>657</v>
      </c>
      <c r="AQ845" s="307"/>
      <c r="AR845" s="307"/>
      <c r="AS845" s="307"/>
      <c r="AT845" s="307"/>
      <c r="AU845" s="307"/>
      <c r="AV845" s="307"/>
      <c r="AW845" s="307"/>
      <c r="AX845" s="307"/>
    </row>
    <row r="846" spans="1:51" ht="30" customHeight="1" x14ac:dyDescent="0.15">
      <c r="A846" s="389">
        <v>2</v>
      </c>
      <c r="B846" s="389">
        <v>1</v>
      </c>
      <c r="C846" s="408" t="s">
        <v>662</v>
      </c>
      <c r="D846" s="403"/>
      <c r="E846" s="403"/>
      <c r="F846" s="403"/>
      <c r="G846" s="403"/>
      <c r="H846" s="403"/>
      <c r="I846" s="403"/>
      <c r="J846" s="404" t="s">
        <v>657</v>
      </c>
      <c r="K846" s="405"/>
      <c r="L846" s="405"/>
      <c r="M846" s="405"/>
      <c r="N846" s="405"/>
      <c r="O846" s="405"/>
      <c r="P846" s="302" t="s">
        <v>692</v>
      </c>
      <c r="Q846" s="303"/>
      <c r="R846" s="303"/>
      <c r="S846" s="303"/>
      <c r="T846" s="303"/>
      <c r="U846" s="303"/>
      <c r="V846" s="303"/>
      <c r="W846" s="303"/>
      <c r="X846" s="303"/>
      <c r="Y846" s="304">
        <v>0.32</v>
      </c>
      <c r="Z846" s="305"/>
      <c r="AA846" s="305"/>
      <c r="AB846" s="306"/>
      <c r="AC846" s="315" t="s">
        <v>79</v>
      </c>
      <c r="AD846" s="316"/>
      <c r="AE846" s="316"/>
      <c r="AF846" s="316"/>
      <c r="AG846" s="316"/>
      <c r="AH846" s="406" t="s">
        <v>657</v>
      </c>
      <c r="AI846" s="407"/>
      <c r="AJ846" s="407"/>
      <c r="AK846" s="407"/>
      <c r="AL846" s="312" t="s">
        <v>657</v>
      </c>
      <c r="AM846" s="313"/>
      <c r="AN846" s="313"/>
      <c r="AO846" s="314"/>
      <c r="AP846" s="307" t="s">
        <v>657</v>
      </c>
      <c r="AQ846" s="307"/>
      <c r="AR846" s="307"/>
      <c r="AS846" s="307"/>
      <c r="AT846" s="307"/>
      <c r="AU846" s="307"/>
      <c r="AV846" s="307"/>
      <c r="AW846" s="307"/>
      <c r="AX846" s="307"/>
      <c r="AY846">
        <f>COUNTA($C$846)</f>
        <v>1</v>
      </c>
    </row>
    <row r="847" spans="1:51" ht="30" customHeight="1" x14ac:dyDescent="0.15">
      <c r="A847" s="389">
        <v>3</v>
      </c>
      <c r="B847" s="389">
        <v>1</v>
      </c>
      <c r="C847" s="408" t="s">
        <v>661</v>
      </c>
      <c r="D847" s="403"/>
      <c r="E847" s="403"/>
      <c r="F847" s="403"/>
      <c r="G847" s="403"/>
      <c r="H847" s="403"/>
      <c r="I847" s="403"/>
      <c r="J847" s="404" t="s">
        <v>657</v>
      </c>
      <c r="K847" s="405"/>
      <c r="L847" s="405"/>
      <c r="M847" s="405"/>
      <c r="N847" s="405"/>
      <c r="O847" s="405"/>
      <c r="P847" s="302" t="s">
        <v>692</v>
      </c>
      <c r="Q847" s="303"/>
      <c r="R847" s="303"/>
      <c r="S847" s="303"/>
      <c r="T847" s="303"/>
      <c r="U847" s="303"/>
      <c r="V847" s="303"/>
      <c r="W847" s="303"/>
      <c r="X847" s="303"/>
      <c r="Y847" s="304">
        <v>0.24</v>
      </c>
      <c r="Z847" s="305"/>
      <c r="AA847" s="305"/>
      <c r="AB847" s="306"/>
      <c r="AC847" s="315" t="s">
        <v>79</v>
      </c>
      <c r="AD847" s="316"/>
      <c r="AE847" s="316"/>
      <c r="AF847" s="316"/>
      <c r="AG847" s="316"/>
      <c r="AH847" s="310" t="s">
        <v>657</v>
      </c>
      <c r="AI847" s="311"/>
      <c r="AJ847" s="311"/>
      <c r="AK847" s="311"/>
      <c r="AL847" s="312" t="s">
        <v>657</v>
      </c>
      <c r="AM847" s="313"/>
      <c r="AN847" s="313"/>
      <c r="AO847" s="314"/>
      <c r="AP847" s="307" t="s">
        <v>657</v>
      </c>
      <c r="AQ847" s="307"/>
      <c r="AR847" s="307"/>
      <c r="AS847" s="307"/>
      <c r="AT847" s="307"/>
      <c r="AU847" s="307"/>
      <c r="AV847" s="307"/>
      <c r="AW847" s="307"/>
      <c r="AX847" s="307"/>
      <c r="AY847">
        <f>COUNTA($C$847)</f>
        <v>1</v>
      </c>
    </row>
    <row r="848" spans="1:51" ht="30" customHeight="1" x14ac:dyDescent="0.15">
      <c r="A848" s="389">
        <v>4</v>
      </c>
      <c r="B848" s="389">
        <v>1</v>
      </c>
      <c r="C848" s="408" t="s">
        <v>688</v>
      </c>
      <c r="D848" s="403"/>
      <c r="E848" s="403"/>
      <c r="F848" s="403"/>
      <c r="G848" s="403"/>
      <c r="H848" s="403"/>
      <c r="I848" s="403"/>
      <c r="J848" s="404" t="s">
        <v>657</v>
      </c>
      <c r="K848" s="405"/>
      <c r="L848" s="405"/>
      <c r="M848" s="405"/>
      <c r="N848" s="405"/>
      <c r="O848" s="405"/>
      <c r="P848" s="302" t="s">
        <v>692</v>
      </c>
      <c r="Q848" s="303"/>
      <c r="R848" s="303"/>
      <c r="S848" s="303"/>
      <c r="T848" s="303"/>
      <c r="U848" s="303"/>
      <c r="V848" s="303"/>
      <c r="W848" s="303"/>
      <c r="X848" s="303"/>
      <c r="Y848" s="304">
        <v>0.12</v>
      </c>
      <c r="Z848" s="305"/>
      <c r="AA848" s="305"/>
      <c r="AB848" s="306"/>
      <c r="AC848" s="315" t="s">
        <v>79</v>
      </c>
      <c r="AD848" s="316"/>
      <c r="AE848" s="316"/>
      <c r="AF848" s="316"/>
      <c r="AG848" s="316"/>
      <c r="AH848" s="310" t="s">
        <v>657</v>
      </c>
      <c r="AI848" s="311"/>
      <c r="AJ848" s="311"/>
      <c r="AK848" s="311"/>
      <c r="AL848" s="312" t="s">
        <v>657</v>
      </c>
      <c r="AM848" s="313"/>
      <c r="AN848" s="313"/>
      <c r="AO848" s="314"/>
      <c r="AP848" s="307" t="s">
        <v>657</v>
      </c>
      <c r="AQ848" s="307"/>
      <c r="AR848" s="307"/>
      <c r="AS848" s="307"/>
      <c r="AT848" s="307"/>
      <c r="AU848" s="307"/>
      <c r="AV848" s="307"/>
      <c r="AW848" s="307"/>
      <c r="AX848" s="307"/>
      <c r="AY848">
        <f>COUNTA($C$848)</f>
        <v>1</v>
      </c>
    </row>
    <row r="849" spans="1:51" ht="30" customHeight="1" x14ac:dyDescent="0.15">
      <c r="A849" s="389">
        <v>5</v>
      </c>
      <c r="B849" s="389">
        <v>1</v>
      </c>
      <c r="C849" s="408" t="s">
        <v>664</v>
      </c>
      <c r="D849" s="403"/>
      <c r="E849" s="403"/>
      <c r="F849" s="403"/>
      <c r="G849" s="403"/>
      <c r="H849" s="403"/>
      <c r="I849" s="403"/>
      <c r="J849" s="404" t="s">
        <v>657</v>
      </c>
      <c r="K849" s="405"/>
      <c r="L849" s="405"/>
      <c r="M849" s="405"/>
      <c r="N849" s="405"/>
      <c r="O849" s="405"/>
      <c r="P849" s="302" t="s">
        <v>692</v>
      </c>
      <c r="Q849" s="303"/>
      <c r="R849" s="303"/>
      <c r="S849" s="303"/>
      <c r="T849" s="303"/>
      <c r="U849" s="303"/>
      <c r="V849" s="303"/>
      <c r="W849" s="303"/>
      <c r="X849" s="303"/>
      <c r="Y849" s="304">
        <v>0.06</v>
      </c>
      <c r="Z849" s="305"/>
      <c r="AA849" s="305"/>
      <c r="AB849" s="306"/>
      <c r="AC849" s="315" t="s">
        <v>79</v>
      </c>
      <c r="AD849" s="316"/>
      <c r="AE849" s="316"/>
      <c r="AF849" s="316"/>
      <c r="AG849" s="316"/>
      <c r="AH849" s="310" t="s">
        <v>657</v>
      </c>
      <c r="AI849" s="311"/>
      <c r="AJ849" s="311"/>
      <c r="AK849" s="311"/>
      <c r="AL849" s="312" t="s">
        <v>657</v>
      </c>
      <c r="AM849" s="313"/>
      <c r="AN849" s="313"/>
      <c r="AO849" s="314"/>
      <c r="AP849" s="307" t="s">
        <v>657</v>
      </c>
      <c r="AQ849" s="307"/>
      <c r="AR849" s="307"/>
      <c r="AS849" s="307"/>
      <c r="AT849" s="307"/>
      <c r="AU849" s="307"/>
      <c r="AV849" s="307"/>
      <c r="AW849" s="307"/>
      <c r="AX849" s="307"/>
      <c r="AY849">
        <f>COUNTA($C$849)</f>
        <v>1</v>
      </c>
    </row>
    <row r="850" spans="1:51" ht="30" customHeight="1" x14ac:dyDescent="0.15">
      <c r="A850" s="389">
        <v>6</v>
      </c>
      <c r="B850" s="389">
        <v>1</v>
      </c>
      <c r="C850" s="408" t="s">
        <v>689</v>
      </c>
      <c r="D850" s="403"/>
      <c r="E850" s="403"/>
      <c r="F850" s="403"/>
      <c r="G850" s="403"/>
      <c r="H850" s="403"/>
      <c r="I850" s="403"/>
      <c r="J850" s="404" t="s">
        <v>657</v>
      </c>
      <c r="K850" s="405"/>
      <c r="L850" s="405"/>
      <c r="M850" s="405"/>
      <c r="N850" s="405"/>
      <c r="O850" s="405"/>
      <c r="P850" s="302" t="s">
        <v>692</v>
      </c>
      <c r="Q850" s="303"/>
      <c r="R850" s="303"/>
      <c r="S850" s="303"/>
      <c r="T850" s="303"/>
      <c r="U850" s="303"/>
      <c r="V850" s="303"/>
      <c r="W850" s="303"/>
      <c r="X850" s="303"/>
      <c r="Y850" s="304">
        <v>0.05</v>
      </c>
      <c r="Z850" s="305"/>
      <c r="AA850" s="305"/>
      <c r="AB850" s="306"/>
      <c r="AC850" s="315" t="s">
        <v>79</v>
      </c>
      <c r="AD850" s="316"/>
      <c r="AE850" s="316"/>
      <c r="AF850" s="316"/>
      <c r="AG850" s="316"/>
      <c r="AH850" s="310" t="s">
        <v>657</v>
      </c>
      <c r="AI850" s="311"/>
      <c r="AJ850" s="311"/>
      <c r="AK850" s="311"/>
      <c r="AL850" s="312" t="s">
        <v>657</v>
      </c>
      <c r="AM850" s="313"/>
      <c r="AN850" s="313"/>
      <c r="AO850" s="314"/>
      <c r="AP850" s="307" t="s">
        <v>657</v>
      </c>
      <c r="AQ850" s="307"/>
      <c r="AR850" s="307"/>
      <c r="AS850" s="307"/>
      <c r="AT850" s="307"/>
      <c r="AU850" s="307"/>
      <c r="AV850" s="307"/>
      <c r="AW850" s="307"/>
      <c r="AX850" s="307"/>
      <c r="AY850">
        <f>COUNTA($C$850)</f>
        <v>1</v>
      </c>
    </row>
    <row r="851" spans="1:51" ht="30" customHeight="1" x14ac:dyDescent="0.15">
      <c r="A851" s="389">
        <v>7</v>
      </c>
      <c r="B851" s="389">
        <v>1</v>
      </c>
      <c r="C851" s="408" t="s">
        <v>690</v>
      </c>
      <c r="D851" s="403"/>
      <c r="E851" s="403"/>
      <c r="F851" s="403"/>
      <c r="G851" s="403"/>
      <c r="H851" s="403"/>
      <c r="I851" s="403"/>
      <c r="J851" s="404" t="s">
        <v>657</v>
      </c>
      <c r="K851" s="405"/>
      <c r="L851" s="405"/>
      <c r="M851" s="405"/>
      <c r="N851" s="405"/>
      <c r="O851" s="405"/>
      <c r="P851" s="302" t="s">
        <v>692</v>
      </c>
      <c r="Q851" s="303"/>
      <c r="R851" s="303"/>
      <c r="S851" s="303"/>
      <c r="T851" s="303"/>
      <c r="U851" s="303"/>
      <c r="V851" s="303"/>
      <c r="W851" s="303"/>
      <c r="X851" s="303"/>
      <c r="Y851" s="304">
        <v>0.03</v>
      </c>
      <c r="Z851" s="305"/>
      <c r="AA851" s="305"/>
      <c r="AB851" s="306"/>
      <c r="AC851" s="315" t="s">
        <v>79</v>
      </c>
      <c r="AD851" s="316"/>
      <c r="AE851" s="316"/>
      <c r="AF851" s="316"/>
      <c r="AG851" s="316"/>
      <c r="AH851" s="310" t="s">
        <v>657</v>
      </c>
      <c r="AI851" s="311"/>
      <c r="AJ851" s="311"/>
      <c r="AK851" s="311"/>
      <c r="AL851" s="312" t="s">
        <v>657</v>
      </c>
      <c r="AM851" s="313"/>
      <c r="AN851" s="313"/>
      <c r="AO851" s="314"/>
      <c r="AP851" s="307" t="s">
        <v>657</v>
      </c>
      <c r="AQ851" s="307"/>
      <c r="AR851" s="307"/>
      <c r="AS851" s="307"/>
      <c r="AT851" s="307"/>
      <c r="AU851" s="307"/>
      <c r="AV851" s="307"/>
      <c r="AW851" s="307"/>
      <c r="AX851" s="307"/>
      <c r="AY851">
        <f>COUNTA($C$851)</f>
        <v>1</v>
      </c>
    </row>
    <row r="852" spans="1:51" ht="30" customHeight="1" x14ac:dyDescent="0.15">
      <c r="A852" s="389">
        <v>8</v>
      </c>
      <c r="B852" s="389">
        <v>1</v>
      </c>
      <c r="C852" s="408" t="s">
        <v>691</v>
      </c>
      <c r="D852" s="403"/>
      <c r="E852" s="403"/>
      <c r="F852" s="403"/>
      <c r="G852" s="403"/>
      <c r="H852" s="403"/>
      <c r="I852" s="403"/>
      <c r="J852" s="404" t="s">
        <v>657</v>
      </c>
      <c r="K852" s="405"/>
      <c r="L852" s="405"/>
      <c r="M852" s="405"/>
      <c r="N852" s="405"/>
      <c r="O852" s="405"/>
      <c r="P852" s="302" t="s">
        <v>692</v>
      </c>
      <c r="Q852" s="303"/>
      <c r="R852" s="303"/>
      <c r="S852" s="303"/>
      <c r="T852" s="303"/>
      <c r="U852" s="303"/>
      <c r="V852" s="303"/>
      <c r="W852" s="303"/>
      <c r="X852" s="303"/>
      <c r="Y852" s="304">
        <v>0.03</v>
      </c>
      <c r="Z852" s="305"/>
      <c r="AA852" s="305"/>
      <c r="AB852" s="306"/>
      <c r="AC852" s="315" t="s">
        <v>79</v>
      </c>
      <c r="AD852" s="316"/>
      <c r="AE852" s="316"/>
      <c r="AF852" s="316"/>
      <c r="AG852" s="316"/>
      <c r="AH852" s="310" t="s">
        <v>657</v>
      </c>
      <c r="AI852" s="311"/>
      <c r="AJ852" s="311"/>
      <c r="AK852" s="311"/>
      <c r="AL852" s="312" t="s">
        <v>657</v>
      </c>
      <c r="AM852" s="313"/>
      <c r="AN852" s="313"/>
      <c r="AO852" s="314"/>
      <c r="AP852" s="307" t="s">
        <v>657</v>
      </c>
      <c r="AQ852" s="307"/>
      <c r="AR852" s="307"/>
      <c r="AS852" s="307"/>
      <c r="AT852" s="307"/>
      <c r="AU852" s="307"/>
      <c r="AV852" s="307"/>
      <c r="AW852" s="307"/>
      <c r="AX852" s="307"/>
      <c r="AY852">
        <f>COUNTA($C$852)</f>
        <v>1</v>
      </c>
    </row>
    <row r="853" spans="1:51" ht="30" customHeight="1" x14ac:dyDescent="0.15">
      <c r="A853" s="389">
        <v>9</v>
      </c>
      <c r="B853" s="389">
        <v>1</v>
      </c>
      <c r="C853" s="408" t="s">
        <v>663</v>
      </c>
      <c r="D853" s="403"/>
      <c r="E853" s="403"/>
      <c r="F853" s="403"/>
      <c r="G853" s="403"/>
      <c r="H853" s="403"/>
      <c r="I853" s="403"/>
      <c r="J853" s="404" t="s">
        <v>657</v>
      </c>
      <c r="K853" s="405"/>
      <c r="L853" s="405"/>
      <c r="M853" s="405"/>
      <c r="N853" s="405"/>
      <c r="O853" s="405"/>
      <c r="P853" s="302" t="s">
        <v>692</v>
      </c>
      <c r="Q853" s="303"/>
      <c r="R853" s="303"/>
      <c r="S853" s="303"/>
      <c r="T853" s="303"/>
      <c r="U853" s="303"/>
      <c r="V853" s="303"/>
      <c r="W853" s="303"/>
      <c r="X853" s="303"/>
      <c r="Y853" s="304">
        <v>0.03</v>
      </c>
      <c r="Z853" s="305"/>
      <c r="AA853" s="305"/>
      <c r="AB853" s="306"/>
      <c r="AC853" s="315" t="s">
        <v>79</v>
      </c>
      <c r="AD853" s="316"/>
      <c r="AE853" s="316"/>
      <c r="AF853" s="316"/>
      <c r="AG853" s="316"/>
      <c r="AH853" s="310" t="s">
        <v>657</v>
      </c>
      <c r="AI853" s="311"/>
      <c r="AJ853" s="311"/>
      <c r="AK853" s="311"/>
      <c r="AL853" s="312" t="s">
        <v>657</v>
      </c>
      <c r="AM853" s="313"/>
      <c r="AN853" s="313"/>
      <c r="AO853" s="314"/>
      <c r="AP853" s="307" t="s">
        <v>657</v>
      </c>
      <c r="AQ853" s="307"/>
      <c r="AR853" s="307"/>
      <c r="AS853" s="307"/>
      <c r="AT853" s="307"/>
      <c r="AU853" s="307"/>
      <c r="AV853" s="307"/>
      <c r="AW853" s="307"/>
      <c r="AX853" s="307"/>
      <c r="AY853">
        <f>COUNTA($C$853)</f>
        <v>1</v>
      </c>
    </row>
    <row r="854" spans="1:51" ht="30" hidden="1" customHeight="1" x14ac:dyDescent="0.15">
      <c r="A854" s="389">
        <v>10</v>
      </c>
      <c r="B854" s="389">
        <v>1</v>
      </c>
      <c r="C854" s="408" t="s">
        <v>665</v>
      </c>
      <c r="D854" s="403"/>
      <c r="E854" s="403"/>
      <c r="F854" s="403"/>
      <c r="G854" s="403"/>
      <c r="H854" s="403"/>
      <c r="I854" s="403"/>
      <c r="J854" s="404"/>
      <c r="K854" s="405"/>
      <c r="L854" s="405"/>
      <c r="M854" s="405"/>
      <c r="N854" s="405"/>
      <c r="O854" s="405"/>
      <c r="P854" s="303"/>
      <c r="Q854" s="303"/>
      <c r="R854" s="303"/>
      <c r="S854" s="303"/>
      <c r="T854" s="303"/>
      <c r="U854" s="303"/>
      <c r="V854" s="303"/>
      <c r="W854" s="303"/>
      <c r="X854" s="303"/>
      <c r="Y854" s="304">
        <v>0.02</v>
      </c>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1</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259</v>
      </c>
      <c r="AD877" s="262"/>
      <c r="AE877" s="262"/>
      <c r="AF877" s="262"/>
      <c r="AG877" s="262"/>
      <c r="AH877" s="333" t="s">
        <v>286</v>
      </c>
      <c r="AI877" s="335"/>
      <c r="AJ877" s="335"/>
      <c r="AK877" s="335"/>
      <c r="AL877" s="335" t="s">
        <v>21</v>
      </c>
      <c r="AM877" s="335"/>
      <c r="AN877" s="335"/>
      <c r="AO877" s="409"/>
      <c r="AP877" s="410" t="s">
        <v>222</v>
      </c>
      <c r="AQ877" s="410"/>
      <c r="AR877" s="410"/>
      <c r="AS877" s="410"/>
      <c r="AT877" s="410"/>
      <c r="AU877" s="410"/>
      <c r="AV877" s="410"/>
      <c r="AW877" s="410"/>
      <c r="AX877" s="410"/>
      <c r="AY877">
        <f t="shared" ref="AY877:AY878" si="118">$AY$875</f>
        <v>1</v>
      </c>
    </row>
    <row r="878" spans="1:51" ht="30" customHeight="1" x14ac:dyDescent="0.15">
      <c r="A878" s="389">
        <v>1</v>
      </c>
      <c r="B878" s="389">
        <v>1</v>
      </c>
      <c r="C878" s="408" t="s">
        <v>666</v>
      </c>
      <c r="D878" s="403"/>
      <c r="E878" s="403"/>
      <c r="F878" s="403"/>
      <c r="G878" s="403"/>
      <c r="H878" s="403"/>
      <c r="I878" s="403"/>
      <c r="J878" s="404" t="s">
        <v>657</v>
      </c>
      <c r="K878" s="405"/>
      <c r="L878" s="405"/>
      <c r="M878" s="405"/>
      <c r="N878" s="405"/>
      <c r="O878" s="405"/>
      <c r="P878" s="302" t="s">
        <v>693</v>
      </c>
      <c r="Q878" s="303"/>
      <c r="R878" s="303"/>
      <c r="S878" s="303"/>
      <c r="T878" s="303"/>
      <c r="U878" s="303"/>
      <c r="V878" s="303"/>
      <c r="W878" s="303"/>
      <c r="X878" s="303"/>
      <c r="Y878" s="304">
        <v>1</v>
      </c>
      <c r="Z878" s="305"/>
      <c r="AA878" s="305"/>
      <c r="AB878" s="306"/>
      <c r="AC878" s="308" t="s">
        <v>79</v>
      </c>
      <c r="AD878" s="309"/>
      <c r="AE878" s="309"/>
      <c r="AF878" s="309"/>
      <c r="AG878" s="309"/>
      <c r="AH878" s="406" t="s">
        <v>657</v>
      </c>
      <c r="AI878" s="407"/>
      <c r="AJ878" s="407"/>
      <c r="AK878" s="407"/>
      <c r="AL878" s="312" t="s">
        <v>657</v>
      </c>
      <c r="AM878" s="313"/>
      <c r="AN878" s="313"/>
      <c r="AO878" s="314"/>
      <c r="AP878" s="307" t="s">
        <v>657</v>
      </c>
      <c r="AQ878" s="307"/>
      <c r="AR878" s="307"/>
      <c r="AS878" s="307"/>
      <c r="AT878" s="307"/>
      <c r="AU878" s="307"/>
      <c r="AV878" s="307"/>
      <c r="AW878" s="307"/>
      <c r="AX878" s="307"/>
      <c r="AY878">
        <f t="shared" si="118"/>
        <v>1</v>
      </c>
    </row>
    <row r="879" spans="1:51" ht="30" hidden="1" customHeight="1" x14ac:dyDescent="0.15">
      <c r="A879" s="389">
        <v>2</v>
      </c>
      <c r="B879" s="389">
        <v>1</v>
      </c>
      <c r="C879" s="408"/>
      <c r="D879" s="403"/>
      <c r="E879" s="403"/>
      <c r="F879" s="403"/>
      <c r="G879" s="403"/>
      <c r="H879" s="403"/>
      <c r="I879" s="403"/>
      <c r="J879" s="404"/>
      <c r="K879" s="405"/>
      <c r="L879" s="405"/>
      <c r="M879" s="405"/>
      <c r="N879" s="405"/>
      <c r="O879" s="405"/>
      <c r="P879" s="302"/>
      <c r="Q879" s="303"/>
      <c r="R879" s="303"/>
      <c r="S879" s="303"/>
      <c r="T879" s="303"/>
      <c r="U879" s="303"/>
      <c r="V879" s="303"/>
      <c r="W879" s="303"/>
      <c r="X879" s="303"/>
      <c r="Y879" s="304"/>
      <c r="Z879" s="305"/>
      <c r="AA879" s="305"/>
      <c r="AB879" s="306"/>
      <c r="AC879" s="308"/>
      <c r="AD879" s="309"/>
      <c r="AE879" s="309"/>
      <c r="AF879" s="309"/>
      <c r="AG879" s="309"/>
      <c r="AH879" s="406"/>
      <c r="AI879" s="407"/>
      <c r="AJ879" s="407"/>
      <c r="AK879" s="407"/>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9">
        <v>3</v>
      </c>
      <c r="B880" s="389">
        <v>1</v>
      </c>
      <c r="C880" s="408"/>
      <c r="D880" s="403"/>
      <c r="E880" s="403"/>
      <c r="F880" s="403"/>
      <c r="G880" s="403"/>
      <c r="H880" s="403"/>
      <c r="I880" s="403"/>
      <c r="J880" s="404"/>
      <c r="K880" s="405"/>
      <c r="L880" s="405"/>
      <c r="M880" s="405"/>
      <c r="N880" s="405"/>
      <c r="O880" s="405"/>
      <c r="P880" s="302"/>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9">
        <v>4</v>
      </c>
      <c r="B881" s="389">
        <v>1</v>
      </c>
      <c r="C881" s="408"/>
      <c r="D881" s="403"/>
      <c r="E881" s="403"/>
      <c r="F881" s="403"/>
      <c r="G881" s="403"/>
      <c r="H881" s="403"/>
      <c r="I881" s="403"/>
      <c r="J881" s="404"/>
      <c r="K881" s="405"/>
      <c r="L881" s="405"/>
      <c r="M881" s="405"/>
      <c r="N881" s="405"/>
      <c r="O881" s="405"/>
      <c r="P881" s="302"/>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259</v>
      </c>
      <c r="AD910" s="262"/>
      <c r="AE910" s="262"/>
      <c r="AF910" s="262"/>
      <c r="AG910" s="262"/>
      <c r="AH910" s="333" t="s">
        <v>286</v>
      </c>
      <c r="AI910" s="335"/>
      <c r="AJ910" s="335"/>
      <c r="AK910" s="335"/>
      <c r="AL910" s="335" t="s">
        <v>21</v>
      </c>
      <c r="AM910" s="335"/>
      <c r="AN910" s="335"/>
      <c r="AO910" s="409"/>
      <c r="AP910" s="410" t="s">
        <v>222</v>
      </c>
      <c r="AQ910" s="410"/>
      <c r="AR910" s="410"/>
      <c r="AS910" s="410"/>
      <c r="AT910" s="410"/>
      <c r="AU910" s="410"/>
      <c r="AV910" s="410"/>
      <c r="AW910" s="410"/>
      <c r="AX910" s="410"/>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3"/>
      <c r="Q911" s="303"/>
      <c r="R911" s="303"/>
      <c r="S911" s="303"/>
      <c r="T911" s="303"/>
      <c r="U911" s="303"/>
      <c r="V911" s="303"/>
      <c r="W911" s="303"/>
      <c r="X911" s="303"/>
      <c r="Y911" s="304"/>
      <c r="Z911" s="305"/>
      <c r="AA911" s="305"/>
      <c r="AB911" s="306"/>
      <c r="AC911" s="308"/>
      <c r="AD911" s="309"/>
      <c r="AE911" s="309"/>
      <c r="AF911" s="309"/>
      <c r="AG911" s="309"/>
      <c r="AH911" s="406"/>
      <c r="AI911" s="407"/>
      <c r="AJ911" s="407"/>
      <c r="AK911" s="407"/>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3"/>
      <c r="Q912" s="303"/>
      <c r="R912" s="303"/>
      <c r="S912" s="303"/>
      <c r="T912" s="303"/>
      <c r="U912" s="303"/>
      <c r="V912" s="303"/>
      <c r="W912" s="303"/>
      <c r="X912" s="303"/>
      <c r="Y912" s="304"/>
      <c r="Z912" s="305"/>
      <c r="AA912" s="305"/>
      <c r="AB912" s="306"/>
      <c r="AC912" s="308"/>
      <c r="AD912" s="309"/>
      <c r="AE912" s="309"/>
      <c r="AF912" s="309"/>
      <c r="AG912" s="309"/>
      <c r="AH912" s="406"/>
      <c r="AI912" s="407"/>
      <c r="AJ912" s="407"/>
      <c r="AK912" s="407"/>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9">
        <v>3</v>
      </c>
      <c r="B913" s="389">
        <v>1</v>
      </c>
      <c r="C913" s="408"/>
      <c r="D913" s="403"/>
      <c r="E913" s="403"/>
      <c r="F913" s="403"/>
      <c r="G913" s="403"/>
      <c r="H913" s="403"/>
      <c r="I913" s="403"/>
      <c r="J913" s="404"/>
      <c r="K913" s="405"/>
      <c r="L913" s="405"/>
      <c r="M913" s="405"/>
      <c r="N913" s="405"/>
      <c r="O913" s="405"/>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9">
        <v>4</v>
      </c>
      <c r="B914" s="389">
        <v>1</v>
      </c>
      <c r="C914" s="408"/>
      <c r="D914" s="403"/>
      <c r="E914" s="403"/>
      <c r="F914" s="403"/>
      <c r="G914" s="403"/>
      <c r="H914" s="403"/>
      <c r="I914" s="403"/>
      <c r="J914" s="404"/>
      <c r="K914" s="405"/>
      <c r="L914" s="405"/>
      <c r="M914" s="405"/>
      <c r="N914" s="405"/>
      <c r="O914" s="405"/>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259</v>
      </c>
      <c r="AD943" s="262"/>
      <c r="AE943" s="262"/>
      <c r="AF943" s="262"/>
      <c r="AG943" s="262"/>
      <c r="AH943" s="333" t="s">
        <v>286</v>
      </c>
      <c r="AI943" s="335"/>
      <c r="AJ943" s="335"/>
      <c r="AK943" s="335"/>
      <c r="AL943" s="335" t="s">
        <v>21</v>
      </c>
      <c r="AM943" s="335"/>
      <c r="AN943" s="335"/>
      <c r="AO943" s="409"/>
      <c r="AP943" s="410" t="s">
        <v>222</v>
      </c>
      <c r="AQ943" s="410"/>
      <c r="AR943" s="410"/>
      <c r="AS943" s="410"/>
      <c r="AT943" s="410"/>
      <c r="AU943" s="410"/>
      <c r="AV943" s="410"/>
      <c r="AW943" s="410"/>
      <c r="AX943" s="410"/>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3"/>
      <c r="Q944" s="303"/>
      <c r="R944" s="303"/>
      <c r="S944" s="303"/>
      <c r="T944" s="303"/>
      <c r="U944" s="303"/>
      <c r="V944" s="303"/>
      <c r="W944" s="303"/>
      <c r="X944" s="303"/>
      <c r="Y944" s="304"/>
      <c r="Z944" s="305"/>
      <c r="AA944" s="305"/>
      <c r="AB944" s="306"/>
      <c r="AC944" s="308"/>
      <c r="AD944" s="309"/>
      <c r="AE944" s="309"/>
      <c r="AF944" s="309"/>
      <c r="AG944" s="309"/>
      <c r="AH944" s="406"/>
      <c r="AI944" s="407"/>
      <c r="AJ944" s="407"/>
      <c r="AK944" s="407"/>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3"/>
      <c r="Q945" s="303"/>
      <c r="R945" s="303"/>
      <c r="S945" s="303"/>
      <c r="T945" s="303"/>
      <c r="U945" s="303"/>
      <c r="V945" s="303"/>
      <c r="W945" s="303"/>
      <c r="X945" s="303"/>
      <c r="Y945" s="304"/>
      <c r="Z945" s="305"/>
      <c r="AA945" s="305"/>
      <c r="AB945" s="306"/>
      <c r="AC945" s="308"/>
      <c r="AD945" s="309"/>
      <c r="AE945" s="309"/>
      <c r="AF945" s="309"/>
      <c r="AG945" s="309"/>
      <c r="AH945" s="406"/>
      <c r="AI945" s="407"/>
      <c r="AJ945" s="407"/>
      <c r="AK945" s="407"/>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9">
        <v>3</v>
      </c>
      <c r="B946" s="389">
        <v>1</v>
      </c>
      <c r="C946" s="408"/>
      <c r="D946" s="403"/>
      <c r="E946" s="403"/>
      <c r="F946" s="403"/>
      <c r="G946" s="403"/>
      <c r="H946" s="403"/>
      <c r="I946" s="403"/>
      <c r="J946" s="404"/>
      <c r="K946" s="405"/>
      <c r="L946" s="405"/>
      <c r="M946" s="405"/>
      <c r="N946" s="405"/>
      <c r="O946" s="405"/>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9">
        <v>4</v>
      </c>
      <c r="B947" s="389">
        <v>1</v>
      </c>
      <c r="C947" s="408"/>
      <c r="D947" s="403"/>
      <c r="E947" s="403"/>
      <c r="F947" s="403"/>
      <c r="G947" s="403"/>
      <c r="H947" s="403"/>
      <c r="I947" s="403"/>
      <c r="J947" s="404"/>
      <c r="K947" s="405"/>
      <c r="L947" s="405"/>
      <c r="M947" s="405"/>
      <c r="N947" s="405"/>
      <c r="O947" s="405"/>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259</v>
      </c>
      <c r="AD976" s="262"/>
      <c r="AE976" s="262"/>
      <c r="AF976" s="262"/>
      <c r="AG976" s="262"/>
      <c r="AH976" s="333" t="s">
        <v>286</v>
      </c>
      <c r="AI976" s="335"/>
      <c r="AJ976" s="335"/>
      <c r="AK976" s="335"/>
      <c r="AL976" s="335" t="s">
        <v>21</v>
      </c>
      <c r="AM976" s="335"/>
      <c r="AN976" s="335"/>
      <c r="AO976" s="409"/>
      <c r="AP976" s="410" t="s">
        <v>222</v>
      </c>
      <c r="AQ976" s="410"/>
      <c r="AR976" s="410"/>
      <c r="AS976" s="410"/>
      <c r="AT976" s="410"/>
      <c r="AU976" s="410"/>
      <c r="AV976" s="410"/>
      <c r="AW976" s="410"/>
      <c r="AX976" s="410"/>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3"/>
      <c r="Q977" s="303"/>
      <c r="R977" s="303"/>
      <c r="S977" s="303"/>
      <c r="T977" s="303"/>
      <c r="U977" s="303"/>
      <c r="V977" s="303"/>
      <c r="W977" s="303"/>
      <c r="X977" s="303"/>
      <c r="Y977" s="304"/>
      <c r="Z977" s="305"/>
      <c r="AA977" s="305"/>
      <c r="AB977" s="306"/>
      <c r="AC977" s="308"/>
      <c r="AD977" s="309"/>
      <c r="AE977" s="309"/>
      <c r="AF977" s="309"/>
      <c r="AG977" s="309"/>
      <c r="AH977" s="406"/>
      <c r="AI977" s="407"/>
      <c r="AJ977" s="407"/>
      <c r="AK977" s="407"/>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3"/>
      <c r="Q978" s="303"/>
      <c r="R978" s="303"/>
      <c r="S978" s="303"/>
      <c r="T978" s="303"/>
      <c r="U978" s="303"/>
      <c r="V978" s="303"/>
      <c r="W978" s="303"/>
      <c r="X978" s="303"/>
      <c r="Y978" s="304"/>
      <c r="Z978" s="305"/>
      <c r="AA978" s="305"/>
      <c r="AB978" s="306"/>
      <c r="AC978" s="308"/>
      <c r="AD978" s="309"/>
      <c r="AE978" s="309"/>
      <c r="AF978" s="309"/>
      <c r="AG978" s="309"/>
      <c r="AH978" s="406"/>
      <c r="AI978" s="407"/>
      <c r="AJ978" s="407"/>
      <c r="AK978" s="407"/>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9">
        <v>3</v>
      </c>
      <c r="B979" s="389">
        <v>1</v>
      </c>
      <c r="C979" s="408"/>
      <c r="D979" s="403"/>
      <c r="E979" s="403"/>
      <c r="F979" s="403"/>
      <c r="G979" s="403"/>
      <c r="H979" s="403"/>
      <c r="I979" s="403"/>
      <c r="J979" s="404"/>
      <c r="K979" s="405"/>
      <c r="L979" s="405"/>
      <c r="M979" s="405"/>
      <c r="N979" s="405"/>
      <c r="O979" s="405"/>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9">
        <v>4</v>
      </c>
      <c r="B980" s="389">
        <v>1</v>
      </c>
      <c r="C980" s="408"/>
      <c r="D980" s="403"/>
      <c r="E980" s="403"/>
      <c r="F980" s="403"/>
      <c r="G980" s="403"/>
      <c r="H980" s="403"/>
      <c r="I980" s="403"/>
      <c r="J980" s="404"/>
      <c r="K980" s="405"/>
      <c r="L980" s="405"/>
      <c r="M980" s="405"/>
      <c r="N980" s="405"/>
      <c r="O980" s="405"/>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259</v>
      </c>
      <c r="AD1009" s="262"/>
      <c r="AE1009" s="262"/>
      <c r="AF1009" s="262"/>
      <c r="AG1009" s="262"/>
      <c r="AH1009" s="333" t="s">
        <v>286</v>
      </c>
      <c r="AI1009" s="335"/>
      <c r="AJ1009" s="335"/>
      <c r="AK1009" s="335"/>
      <c r="AL1009" s="335" t="s">
        <v>21</v>
      </c>
      <c r="AM1009" s="335"/>
      <c r="AN1009" s="335"/>
      <c r="AO1009" s="409"/>
      <c r="AP1009" s="410" t="s">
        <v>222</v>
      </c>
      <c r="AQ1009" s="410"/>
      <c r="AR1009" s="410"/>
      <c r="AS1009" s="410"/>
      <c r="AT1009" s="410"/>
      <c r="AU1009" s="410"/>
      <c r="AV1009" s="410"/>
      <c r="AW1009" s="410"/>
      <c r="AX1009" s="410"/>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3"/>
      <c r="Q1010" s="303"/>
      <c r="R1010" s="303"/>
      <c r="S1010" s="303"/>
      <c r="T1010" s="303"/>
      <c r="U1010" s="303"/>
      <c r="V1010" s="303"/>
      <c r="W1010" s="303"/>
      <c r="X1010" s="303"/>
      <c r="Y1010" s="304"/>
      <c r="Z1010" s="305"/>
      <c r="AA1010" s="305"/>
      <c r="AB1010" s="306"/>
      <c r="AC1010" s="308"/>
      <c r="AD1010" s="309"/>
      <c r="AE1010" s="309"/>
      <c r="AF1010" s="309"/>
      <c r="AG1010" s="309"/>
      <c r="AH1010" s="406"/>
      <c r="AI1010" s="407"/>
      <c r="AJ1010" s="407"/>
      <c r="AK1010" s="407"/>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3"/>
      <c r="Q1011" s="303"/>
      <c r="R1011" s="303"/>
      <c r="S1011" s="303"/>
      <c r="T1011" s="303"/>
      <c r="U1011" s="303"/>
      <c r="V1011" s="303"/>
      <c r="W1011" s="303"/>
      <c r="X1011" s="303"/>
      <c r="Y1011" s="304"/>
      <c r="Z1011" s="305"/>
      <c r="AA1011" s="305"/>
      <c r="AB1011" s="306"/>
      <c r="AC1011" s="308"/>
      <c r="AD1011" s="309"/>
      <c r="AE1011" s="309"/>
      <c r="AF1011" s="309"/>
      <c r="AG1011" s="309"/>
      <c r="AH1011" s="406"/>
      <c r="AI1011" s="407"/>
      <c r="AJ1011" s="407"/>
      <c r="AK1011" s="407"/>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9">
        <v>3</v>
      </c>
      <c r="B1012" s="389">
        <v>1</v>
      </c>
      <c r="C1012" s="408"/>
      <c r="D1012" s="403"/>
      <c r="E1012" s="403"/>
      <c r="F1012" s="403"/>
      <c r="G1012" s="403"/>
      <c r="H1012" s="403"/>
      <c r="I1012" s="403"/>
      <c r="J1012" s="404"/>
      <c r="K1012" s="405"/>
      <c r="L1012" s="405"/>
      <c r="M1012" s="405"/>
      <c r="N1012" s="405"/>
      <c r="O1012" s="405"/>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9">
        <v>4</v>
      </c>
      <c r="B1013" s="389">
        <v>1</v>
      </c>
      <c r="C1013" s="408"/>
      <c r="D1013" s="403"/>
      <c r="E1013" s="403"/>
      <c r="F1013" s="403"/>
      <c r="G1013" s="403"/>
      <c r="H1013" s="403"/>
      <c r="I1013" s="403"/>
      <c r="J1013" s="404"/>
      <c r="K1013" s="405"/>
      <c r="L1013" s="405"/>
      <c r="M1013" s="405"/>
      <c r="N1013" s="405"/>
      <c r="O1013" s="405"/>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259</v>
      </c>
      <c r="AD1042" s="262"/>
      <c r="AE1042" s="262"/>
      <c r="AF1042" s="262"/>
      <c r="AG1042" s="262"/>
      <c r="AH1042" s="333" t="s">
        <v>286</v>
      </c>
      <c r="AI1042" s="335"/>
      <c r="AJ1042" s="335"/>
      <c r="AK1042" s="335"/>
      <c r="AL1042" s="335" t="s">
        <v>21</v>
      </c>
      <c r="AM1042" s="335"/>
      <c r="AN1042" s="335"/>
      <c r="AO1042" s="409"/>
      <c r="AP1042" s="410" t="s">
        <v>222</v>
      </c>
      <c r="AQ1042" s="410"/>
      <c r="AR1042" s="410"/>
      <c r="AS1042" s="410"/>
      <c r="AT1042" s="410"/>
      <c r="AU1042" s="410"/>
      <c r="AV1042" s="410"/>
      <c r="AW1042" s="410"/>
      <c r="AX1042" s="410"/>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3"/>
      <c r="Q1043" s="303"/>
      <c r="R1043" s="303"/>
      <c r="S1043" s="303"/>
      <c r="T1043" s="303"/>
      <c r="U1043" s="303"/>
      <c r="V1043" s="303"/>
      <c r="W1043" s="303"/>
      <c r="X1043" s="303"/>
      <c r="Y1043" s="304"/>
      <c r="Z1043" s="305"/>
      <c r="AA1043" s="305"/>
      <c r="AB1043" s="306"/>
      <c r="AC1043" s="308"/>
      <c r="AD1043" s="309"/>
      <c r="AE1043" s="309"/>
      <c r="AF1043" s="309"/>
      <c r="AG1043" s="309"/>
      <c r="AH1043" s="406"/>
      <c r="AI1043" s="407"/>
      <c r="AJ1043" s="407"/>
      <c r="AK1043" s="407"/>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3"/>
      <c r="Q1044" s="303"/>
      <c r="R1044" s="303"/>
      <c r="S1044" s="303"/>
      <c r="T1044" s="303"/>
      <c r="U1044" s="303"/>
      <c r="V1044" s="303"/>
      <c r="W1044" s="303"/>
      <c r="X1044" s="303"/>
      <c r="Y1044" s="304"/>
      <c r="Z1044" s="305"/>
      <c r="AA1044" s="305"/>
      <c r="AB1044" s="306"/>
      <c r="AC1044" s="308"/>
      <c r="AD1044" s="309"/>
      <c r="AE1044" s="309"/>
      <c r="AF1044" s="309"/>
      <c r="AG1044" s="309"/>
      <c r="AH1044" s="406"/>
      <c r="AI1044" s="407"/>
      <c r="AJ1044" s="407"/>
      <c r="AK1044" s="407"/>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9">
        <v>3</v>
      </c>
      <c r="B1045" s="389">
        <v>1</v>
      </c>
      <c r="C1045" s="408"/>
      <c r="D1045" s="403"/>
      <c r="E1045" s="403"/>
      <c r="F1045" s="403"/>
      <c r="G1045" s="403"/>
      <c r="H1045" s="403"/>
      <c r="I1045" s="403"/>
      <c r="J1045" s="404"/>
      <c r="K1045" s="405"/>
      <c r="L1045" s="405"/>
      <c r="M1045" s="405"/>
      <c r="N1045" s="405"/>
      <c r="O1045" s="405"/>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9">
        <v>4</v>
      </c>
      <c r="B1046" s="389">
        <v>1</v>
      </c>
      <c r="C1046" s="408"/>
      <c r="D1046" s="403"/>
      <c r="E1046" s="403"/>
      <c r="F1046" s="403"/>
      <c r="G1046" s="403"/>
      <c r="H1046" s="403"/>
      <c r="I1046" s="403"/>
      <c r="J1046" s="404"/>
      <c r="K1046" s="405"/>
      <c r="L1046" s="405"/>
      <c r="M1046" s="405"/>
      <c r="N1046" s="405"/>
      <c r="O1046" s="405"/>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259</v>
      </c>
      <c r="AD1075" s="262"/>
      <c r="AE1075" s="262"/>
      <c r="AF1075" s="262"/>
      <c r="AG1075" s="262"/>
      <c r="AH1075" s="333" t="s">
        <v>286</v>
      </c>
      <c r="AI1075" s="335"/>
      <c r="AJ1075" s="335"/>
      <c r="AK1075" s="335"/>
      <c r="AL1075" s="335" t="s">
        <v>21</v>
      </c>
      <c r="AM1075" s="335"/>
      <c r="AN1075" s="335"/>
      <c r="AO1075" s="409"/>
      <c r="AP1075" s="410" t="s">
        <v>222</v>
      </c>
      <c r="AQ1075" s="410"/>
      <c r="AR1075" s="410"/>
      <c r="AS1075" s="410"/>
      <c r="AT1075" s="410"/>
      <c r="AU1075" s="410"/>
      <c r="AV1075" s="410"/>
      <c r="AW1075" s="410"/>
      <c r="AX1075" s="410"/>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3"/>
      <c r="Q1076" s="303"/>
      <c r="R1076" s="303"/>
      <c r="S1076" s="303"/>
      <c r="T1076" s="303"/>
      <c r="U1076" s="303"/>
      <c r="V1076" s="303"/>
      <c r="W1076" s="303"/>
      <c r="X1076" s="303"/>
      <c r="Y1076" s="304"/>
      <c r="Z1076" s="305"/>
      <c r="AA1076" s="305"/>
      <c r="AB1076" s="306"/>
      <c r="AC1076" s="308"/>
      <c r="AD1076" s="309"/>
      <c r="AE1076" s="309"/>
      <c r="AF1076" s="309"/>
      <c r="AG1076" s="309"/>
      <c r="AH1076" s="406"/>
      <c r="AI1076" s="407"/>
      <c r="AJ1076" s="407"/>
      <c r="AK1076" s="407"/>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308"/>
      <c r="AD1077" s="309"/>
      <c r="AE1077" s="309"/>
      <c r="AF1077" s="309"/>
      <c r="AG1077" s="309"/>
      <c r="AH1077" s="406"/>
      <c r="AI1077" s="407"/>
      <c r="AJ1077" s="407"/>
      <c r="AK1077" s="407"/>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9">
        <v>3</v>
      </c>
      <c r="B1078" s="389">
        <v>1</v>
      </c>
      <c r="C1078" s="408"/>
      <c r="D1078" s="403"/>
      <c r="E1078" s="403"/>
      <c r="F1078" s="403"/>
      <c r="G1078" s="403"/>
      <c r="H1078" s="403"/>
      <c r="I1078" s="403"/>
      <c r="J1078" s="404"/>
      <c r="K1078" s="405"/>
      <c r="L1078" s="405"/>
      <c r="M1078" s="405"/>
      <c r="N1078" s="405"/>
      <c r="O1078" s="405"/>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9">
        <v>4</v>
      </c>
      <c r="B1079" s="389">
        <v>1</v>
      </c>
      <c r="C1079" s="408"/>
      <c r="D1079" s="403"/>
      <c r="E1079" s="403"/>
      <c r="F1079" s="403"/>
      <c r="G1079" s="403"/>
      <c r="H1079" s="403"/>
      <c r="I1079" s="403"/>
      <c r="J1079" s="404"/>
      <c r="K1079" s="405"/>
      <c r="L1079" s="405"/>
      <c r="M1079" s="405"/>
      <c r="N1079" s="405"/>
      <c r="O1079" s="405"/>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40" t="s">
        <v>265</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73"/>
      <c r="E1109" s="262" t="s">
        <v>214</v>
      </c>
      <c r="F1109" s="873"/>
      <c r="G1109" s="873"/>
      <c r="H1109" s="873"/>
      <c r="I1109" s="873"/>
      <c r="J1109" s="262" t="s">
        <v>221</v>
      </c>
      <c r="K1109" s="262"/>
      <c r="L1109" s="262"/>
      <c r="M1109" s="262"/>
      <c r="N1109" s="262"/>
      <c r="O1109" s="262"/>
      <c r="P1109" s="333" t="s">
        <v>27</v>
      </c>
      <c r="Q1109" s="333"/>
      <c r="R1109" s="333"/>
      <c r="S1109" s="333"/>
      <c r="T1109" s="333"/>
      <c r="U1109" s="333"/>
      <c r="V1109" s="333"/>
      <c r="W1109" s="333"/>
      <c r="X1109" s="333"/>
      <c r="Y1109" s="262" t="s">
        <v>223</v>
      </c>
      <c r="Z1109" s="873"/>
      <c r="AA1109" s="873"/>
      <c r="AB1109" s="873"/>
      <c r="AC1109" s="262" t="s">
        <v>197</v>
      </c>
      <c r="AD1109" s="262"/>
      <c r="AE1109" s="262"/>
      <c r="AF1109" s="262"/>
      <c r="AG1109" s="262"/>
      <c r="AH1109" s="333" t="s">
        <v>210</v>
      </c>
      <c r="AI1109" s="334"/>
      <c r="AJ1109" s="334"/>
      <c r="AK1109" s="334"/>
      <c r="AL1109" s="334" t="s">
        <v>21</v>
      </c>
      <c r="AM1109" s="334"/>
      <c r="AN1109" s="334"/>
      <c r="AO1109" s="877"/>
      <c r="AP1109" s="410" t="s">
        <v>251</v>
      </c>
      <c r="AQ1109" s="410"/>
      <c r="AR1109" s="410"/>
      <c r="AS1109" s="410"/>
      <c r="AT1109" s="410"/>
      <c r="AU1109" s="410"/>
      <c r="AV1109" s="410"/>
      <c r="AW1109" s="410"/>
      <c r="AX1109" s="410"/>
    </row>
    <row r="1110" spans="1:51" ht="30" customHeight="1" x14ac:dyDescent="0.15">
      <c r="A1110" s="389">
        <v>1</v>
      </c>
      <c r="B1110" s="389">
        <v>1</v>
      </c>
      <c r="C1110" s="875" t="s">
        <v>657</v>
      </c>
      <c r="D1110" s="876"/>
      <c r="E1110" s="247" t="s">
        <v>657</v>
      </c>
      <c r="F1110" s="874"/>
      <c r="G1110" s="874"/>
      <c r="H1110" s="874"/>
      <c r="I1110" s="874"/>
      <c r="J1110" s="404" t="s">
        <v>657</v>
      </c>
      <c r="K1110" s="405"/>
      <c r="L1110" s="405"/>
      <c r="M1110" s="405"/>
      <c r="N1110" s="405"/>
      <c r="O1110" s="405"/>
      <c r="P1110" s="302" t="s">
        <v>657</v>
      </c>
      <c r="Q1110" s="303"/>
      <c r="R1110" s="303"/>
      <c r="S1110" s="303"/>
      <c r="T1110" s="303"/>
      <c r="U1110" s="303"/>
      <c r="V1110" s="303"/>
      <c r="W1110" s="303"/>
      <c r="X1110" s="303"/>
      <c r="Y1110" s="304" t="s">
        <v>657</v>
      </c>
      <c r="Z1110" s="305"/>
      <c r="AA1110" s="305"/>
      <c r="AB1110" s="306"/>
      <c r="AC1110" s="308"/>
      <c r="AD1110" s="309"/>
      <c r="AE1110" s="309"/>
      <c r="AF1110" s="309"/>
      <c r="AG1110" s="309"/>
      <c r="AH1110" s="310" t="s">
        <v>657</v>
      </c>
      <c r="AI1110" s="311"/>
      <c r="AJ1110" s="311"/>
      <c r="AK1110" s="311"/>
      <c r="AL1110" s="312" t="s">
        <v>657</v>
      </c>
      <c r="AM1110" s="313"/>
      <c r="AN1110" s="313"/>
      <c r="AO1110" s="314"/>
      <c r="AP1110" s="307" t="s">
        <v>657</v>
      </c>
      <c r="AQ1110" s="307"/>
      <c r="AR1110" s="307"/>
      <c r="AS1110" s="307"/>
      <c r="AT1110" s="307"/>
      <c r="AU1110" s="307"/>
      <c r="AV1110" s="307"/>
      <c r="AW1110" s="307"/>
      <c r="AX1110" s="307"/>
    </row>
    <row r="1111" spans="1:51" ht="30" hidden="1" customHeight="1" x14ac:dyDescent="0.15">
      <c r="A1111" s="389">
        <v>2</v>
      </c>
      <c r="B1111" s="389">
        <v>1</v>
      </c>
      <c r="C1111" s="876"/>
      <c r="D1111" s="876"/>
      <c r="E1111" s="874"/>
      <c r="F1111" s="874"/>
      <c r="G1111" s="874"/>
      <c r="H1111" s="874"/>
      <c r="I1111" s="874"/>
      <c r="J1111" s="404"/>
      <c r="K1111" s="405"/>
      <c r="L1111" s="405"/>
      <c r="M1111" s="405"/>
      <c r="N1111" s="405"/>
      <c r="O1111" s="405"/>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9">
        <v>3</v>
      </c>
      <c r="B1112" s="389">
        <v>1</v>
      </c>
      <c r="C1112" s="876"/>
      <c r="D1112" s="876"/>
      <c r="E1112" s="874"/>
      <c r="F1112" s="874"/>
      <c r="G1112" s="874"/>
      <c r="H1112" s="874"/>
      <c r="I1112" s="874"/>
      <c r="J1112" s="404"/>
      <c r="K1112" s="405"/>
      <c r="L1112" s="405"/>
      <c r="M1112" s="405"/>
      <c r="N1112" s="405"/>
      <c r="O1112" s="405"/>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9">
        <v>4</v>
      </c>
      <c r="B1113" s="389">
        <v>1</v>
      </c>
      <c r="C1113" s="876"/>
      <c r="D1113" s="876"/>
      <c r="E1113" s="874"/>
      <c r="F1113" s="874"/>
      <c r="G1113" s="874"/>
      <c r="H1113" s="874"/>
      <c r="I1113" s="874"/>
      <c r="J1113" s="404"/>
      <c r="K1113" s="405"/>
      <c r="L1113" s="405"/>
      <c r="M1113" s="405"/>
      <c r="N1113" s="405"/>
      <c r="O1113" s="405"/>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9">
        <v>5</v>
      </c>
      <c r="B1114" s="389">
        <v>1</v>
      </c>
      <c r="C1114" s="876"/>
      <c r="D1114" s="876"/>
      <c r="E1114" s="874"/>
      <c r="F1114" s="874"/>
      <c r="G1114" s="874"/>
      <c r="H1114" s="874"/>
      <c r="I1114" s="874"/>
      <c r="J1114" s="404"/>
      <c r="K1114" s="405"/>
      <c r="L1114" s="405"/>
      <c r="M1114" s="405"/>
      <c r="N1114" s="405"/>
      <c r="O1114" s="405"/>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9">
        <v>6</v>
      </c>
      <c r="B1115" s="389">
        <v>1</v>
      </c>
      <c r="C1115" s="876"/>
      <c r="D1115" s="876"/>
      <c r="E1115" s="874"/>
      <c r="F1115" s="874"/>
      <c r="G1115" s="874"/>
      <c r="H1115" s="874"/>
      <c r="I1115" s="874"/>
      <c r="J1115" s="404"/>
      <c r="K1115" s="405"/>
      <c r="L1115" s="405"/>
      <c r="M1115" s="405"/>
      <c r="N1115" s="405"/>
      <c r="O1115" s="405"/>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9">
        <v>7</v>
      </c>
      <c r="B1116" s="389">
        <v>1</v>
      </c>
      <c r="C1116" s="876"/>
      <c r="D1116" s="876"/>
      <c r="E1116" s="874"/>
      <c r="F1116" s="874"/>
      <c r="G1116" s="874"/>
      <c r="H1116" s="874"/>
      <c r="I1116" s="874"/>
      <c r="J1116" s="404"/>
      <c r="K1116" s="405"/>
      <c r="L1116" s="405"/>
      <c r="M1116" s="405"/>
      <c r="N1116" s="405"/>
      <c r="O1116" s="405"/>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9">
        <v>8</v>
      </c>
      <c r="B1117" s="389">
        <v>1</v>
      </c>
      <c r="C1117" s="876"/>
      <c r="D1117" s="876"/>
      <c r="E1117" s="874"/>
      <c r="F1117" s="874"/>
      <c r="G1117" s="874"/>
      <c r="H1117" s="874"/>
      <c r="I1117" s="874"/>
      <c r="J1117" s="404"/>
      <c r="K1117" s="405"/>
      <c r="L1117" s="405"/>
      <c r="M1117" s="405"/>
      <c r="N1117" s="405"/>
      <c r="O1117" s="405"/>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9">
        <v>9</v>
      </c>
      <c r="B1118" s="389">
        <v>1</v>
      </c>
      <c r="C1118" s="876"/>
      <c r="D1118" s="876"/>
      <c r="E1118" s="874"/>
      <c r="F1118" s="874"/>
      <c r="G1118" s="874"/>
      <c r="H1118" s="874"/>
      <c r="I1118" s="874"/>
      <c r="J1118" s="404"/>
      <c r="K1118" s="405"/>
      <c r="L1118" s="405"/>
      <c r="M1118" s="405"/>
      <c r="N1118" s="405"/>
      <c r="O1118" s="405"/>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9">
        <v>10</v>
      </c>
      <c r="B1119" s="389">
        <v>1</v>
      </c>
      <c r="C1119" s="876"/>
      <c r="D1119" s="876"/>
      <c r="E1119" s="874"/>
      <c r="F1119" s="874"/>
      <c r="G1119" s="874"/>
      <c r="H1119" s="874"/>
      <c r="I1119" s="874"/>
      <c r="J1119" s="404"/>
      <c r="K1119" s="405"/>
      <c r="L1119" s="405"/>
      <c r="M1119" s="405"/>
      <c r="N1119" s="405"/>
      <c r="O1119" s="405"/>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9">
        <v>11</v>
      </c>
      <c r="B1120" s="389">
        <v>1</v>
      </c>
      <c r="C1120" s="876"/>
      <c r="D1120" s="876"/>
      <c r="E1120" s="874"/>
      <c r="F1120" s="874"/>
      <c r="G1120" s="874"/>
      <c r="H1120" s="874"/>
      <c r="I1120" s="874"/>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76"/>
      <c r="D1121" s="876"/>
      <c r="E1121" s="874"/>
      <c r="F1121" s="874"/>
      <c r="G1121" s="874"/>
      <c r="H1121" s="874"/>
      <c r="I1121" s="874"/>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76"/>
      <c r="D1122" s="876"/>
      <c r="E1122" s="874"/>
      <c r="F1122" s="874"/>
      <c r="G1122" s="874"/>
      <c r="H1122" s="874"/>
      <c r="I1122" s="874"/>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76"/>
      <c r="D1123" s="876"/>
      <c r="E1123" s="874"/>
      <c r="F1123" s="874"/>
      <c r="G1123" s="874"/>
      <c r="H1123" s="874"/>
      <c r="I1123" s="874"/>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76"/>
      <c r="D1124" s="876"/>
      <c r="E1124" s="874"/>
      <c r="F1124" s="874"/>
      <c r="G1124" s="874"/>
      <c r="H1124" s="874"/>
      <c r="I1124" s="874"/>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76"/>
      <c r="D1125" s="876"/>
      <c r="E1125" s="874"/>
      <c r="F1125" s="874"/>
      <c r="G1125" s="874"/>
      <c r="H1125" s="874"/>
      <c r="I1125" s="874"/>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76"/>
      <c r="D1126" s="876"/>
      <c r="E1126" s="874"/>
      <c r="F1126" s="874"/>
      <c r="G1126" s="874"/>
      <c r="H1126" s="874"/>
      <c r="I1126" s="874"/>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76"/>
      <c r="D1127" s="876"/>
      <c r="E1127" s="247"/>
      <c r="F1127" s="874"/>
      <c r="G1127" s="874"/>
      <c r="H1127" s="874"/>
      <c r="I1127" s="874"/>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76"/>
      <c r="D1128" s="876"/>
      <c r="E1128" s="874"/>
      <c r="F1128" s="874"/>
      <c r="G1128" s="874"/>
      <c r="H1128" s="874"/>
      <c r="I1128" s="874"/>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76"/>
      <c r="D1129" s="876"/>
      <c r="E1129" s="874"/>
      <c r="F1129" s="874"/>
      <c r="G1129" s="874"/>
      <c r="H1129" s="874"/>
      <c r="I1129" s="874"/>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76"/>
      <c r="D1130" s="876"/>
      <c r="E1130" s="874"/>
      <c r="F1130" s="874"/>
      <c r="G1130" s="874"/>
      <c r="H1130" s="874"/>
      <c r="I1130" s="874"/>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76"/>
      <c r="D1131" s="876"/>
      <c r="E1131" s="874"/>
      <c r="F1131" s="874"/>
      <c r="G1131" s="874"/>
      <c r="H1131" s="874"/>
      <c r="I1131" s="874"/>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76"/>
      <c r="D1132" s="876"/>
      <c r="E1132" s="874"/>
      <c r="F1132" s="874"/>
      <c r="G1132" s="874"/>
      <c r="H1132" s="874"/>
      <c r="I1132" s="874"/>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76"/>
      <c r="D1133" s="876"/>
      <c r="E1133" s="874"/>
      <c r="F1133" s="874"/>
      <c r="G1133" s="874"/>
      <c r="H1133" s="874"/>
      <c r="I1133" s="874"/>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76"/>
      <c r="D1134" s="876"/>
      <c r="E1134" s="874"/>
      <c r="F1134" s="874"/>
      <c r="G1134" s="874"/>
      <c r="H1134" s="874"/>
      <c r="I1134" s="874"/>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76"/>
      <c r="D1135" s="876"/>
      <c r="E1135" s="874"/>
      <c r="F1135" s="874"/>
      <c r="G1135" s="874"/>
      <c r="H1135" s="874"/>
      <c r="I1135" s="874"/>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76"/>
      <c r="D1136" s="876"/>
      <c r="E1136" s="874"/>
      <c r="F1136" s="874"/>
      <c r="G1136" s="874"/>
      <c r="H1136" s="874"/>
      <c r="I1136" s="874"/>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76"/>
      <c r="D1137" s="876"/>
      <c r="E1137" s="874"/>
      <c r="F1137" s="874"/>
      <c r="G1137" s="874"/>
      <c r="H1137" s="874"/>
      <c r="I1137" s="874"/>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76"/>
      <c r="D1138" s="876"/>
      <c r="E1138" s="874"/>
      <c r="F1138" s="874"/>
      <c r="G1138" s="874"/>
      <c r="H1138" s="874"/>
      <c r="I1138" s="874"/>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76"/>
      <c r="D1139" s="876"/>
      <c r="E1139" s="874"/>
      <c r="F1139" s="874"/>
      <c r="G1139" s="874"/>
      <c r="H1139" s="874"/>
      <c r="I1139" s="874"/>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1" priority="14009">
      <formula>IF(RIGHT(TEXT(P14,"0.#"),1)=".",FALSE,TRUE)</formula>
    </cfRule>
    <cfRule type="expression" dxfId="2100" priority="14010">
      <formula>IF(RIGHT(TEXT(P14,"0.#"),1)=".",TRUE,FALSE)</formula>
    </cfRule>
  </conditionalFormatting>
  <conditionalFormatting sqref="AE32">
    <cfRule type="expression" dxfId="2099" priority="13999">
      <formula>IF(RIGHT(TEXT(AE32,"0.#"),1)=".",FALSE,TRUE)</formula>
    </cfRule>
    <cfRule type="expression" dxfId="2098" priority="14000">
      <formula>IF(RIGHT(TEXT(AE32,"0.#"),1)=".",TRUE,FALSE)</formula>
    </cfRule>
  </conditionalFormatting>
  <conditionalFormatting sqref="P18:AX18">
    <cfRule type="expression" dxfId="2097" priority="13885">
      <formula>IF(RIGHT(TEXT(P18,"0.#"),1)=".",FALSE,TRUE)</formula>
    </cfRule>
    <cfRule type="expression" dxfId="2096" priority="13886">
      <formula>IF(RIGHT(TEXT(P18,"0.#"),1)=".",TRUE,FALSE)</formula>
    </cfRule>
  </conditionalFormatting>
  <conditionalFormatting sqref="Y790">
    <cfRule type="expression" dxfId="2095" priority="13881">
      <formula>IF(RIGHT(TEXT(Y790,"0.#"),1)=".",FALSE,TRUE)</formula>
    </cfRule>
    <cfRule type="expression" dxfId="2094" priority="13882">
      <formula>IF(RIGHT(TEXT(Y790,"0.#"),1)=".",TRUE,FALSE)</formula>
    </cfRule>
  </conditionalFormatting>
  <conditionalFormatting sqref="Y799">
    <cfRule type="expression" dxfId="2093" priority="13877">
      <formula>IF(RIGHT(TEXT(Y799,"0.#"),1)=".",FALSE,TRUE)</formula>
    </cfRule>
    <cfRule type="expression" dxfId="2092" priority="13878">
      <formula>IF(RIGHT(TEXT(Y799,"0.#"),1)=".",TRUE,FALSE)</formula>
    </cfRule>
  </conditionalFormatting>
  <conditionalFormatting sqref="Y830:Y837 Y828 Y817:Y824 Y815 Y804:Y811 Y802">
    <cfRule type="expression" dxfId="2091" priority="13659">
      <formula>IF(RIGHT(TEXT(Y802,"0.#"),1)=".",FALSE,TRUE)</formula>
    </cfRule>
    <cfRule type="expression" dxfId="2090" priority="13660">
      <formula>IF(RIGHT(TEXT(Y802,"0.#"),1)=".",TRUE,FALSE)</formula>
    </cfRule>
  </conditionalFormatting>
  <conditionalFormatting sqref="P16:AQ17 P15:AX15 P13:AX13">
    <cfRule type="expression" dxfId="2089" priority="13707">
      <formula>IF(RIGHT(TEXT(P13,"0.#"),1)=".",FALSE,TRUE)</formula>
    </cfRule>
    <cfRule type="expression" dxfId="2088" priority="13708">
      <formula>IF(RIGHT(TEXT(P13,"0.#"),1)=".",TRUE,FALSE)</formula>
    </cfRule>
  </conditionalFormatting>
  <conditionalFormatting sqref="P19:AJ19">
    <cfRule type="expression" dxfId="2087" priority="13705">
      <formula>IF(RIGHT(TEXT(P19,"0.#"),1)=".",FALSE,TRUE)</formula>
    </cfRule>
    <cfRule type="expression" dxfId="2086" priority="13706">
      <formula>IF(RIGHT(TEXT(P19,"0.#"),1)=".",TRUE,FALSE)</formula>
    </cfRule>
  </conditionalFormatting>
  <conditionalFormatting sqref="AE101 AQ101">
    <cfRule type="expression" dxfId="2085" priority="13697">
      <formula>IF(RIGHT(TEXT(AE101,"0.#"),1)=".",FALSE,TRUE)</formula>
    </cfRule>
    <cfRule type="expression" dxfId="2084" priority="13698">
      <formula>IF(RIGHT(TEXT(AE101,"0.#"),1)=".",TRUE,FALSE)</formula>
    </cfRule>
  </conditionalFormatting>
  <conditionalFormatting sqref="Y791:Y798 Y789">
    <cfRule type="expression" dxfId="2083" priority="13683">
      <formula>IF(RIGHT(TEXT(Y789,"0.#"),1)=".",FALSE,TRUE)</formula>
    </cfRule>
    <cfRule type="expression" dxfId="2082" priority="13684">
      <formula>IF(RIGHT(TEXT(Y789,"0.#"),1)=".",TRUE,FALSE)</formula>
    </cfRule>
  </conditionalFormatting>
  <conditionalFormatting sqref="AU790">
    <cfRule type="expression" dxfId="2081" priority="13681">
      <formula>IF(RIGHT(TEXT(AU790,"0.#"),1)=".",FALSE,TRUE)</formula>
    </cfRule>
    <cfRule type="expression" dxfId="2080" priority="13682">
      <formula>IF(RIGHT(TEXT(AU790,"0.#"),1)=".",TRUE,FALSE)</formula>
    </cfRule>
  </conditionalFormatting>
  <conditionalFormatting sqref="AU799">
    <cfRule type="expression" dxfId="2079" priority="13679">
      <formula>IF(RIGHT(TEXT(AU799,"0.#"),1)=".",FALSE,TRUE)</formula>
    </cfRule>
    <cfRule type="expression" dxfId="2078" priority="13680">
      <formula>IF(RIGHT(TEXT(AU799,"0.#"),1)=".",TRUE,FALSE)</formula>
    </cfRule>
  </conditionalFormatting>
  <conditionalFormatting sqref="AU791:AU798 AU789">
    <cfRule type="expression" dxfId="2077" priority="13677">
      <formula>IF(RIGHT(TEXT(AU789,"0.#"),1)=".",FALSE,TRUE)</formula>
    </cfRule>
    <cfRule type="expression" dxfId="2076" priority="13678">
      <formula>IF(RIGHT(TEXT(AU789,"0.#"),1)=".",TRUE,FALSE)</formula>
    </cfRule>
  </conditionalFormatting>
  <conditionalFormatting sqref="Y829 Y816 Y803">
    <cfRule type="expression" dxfId="2075" priority="13663">
      <formula>IF(RIGHT(TEXT(Y803,"0.#"),1)=".",FALSE,TRUE)</formula>
    </cfRule>
    <cfRule type="expression" dxfId="2074" priority="13664">
      <formula>IF(RIGHT(TEXT(Y803,"0.#"),1)=".",TRUE,FALSE)</formula>
    </cfRule>
  </conditionalFormatting>
  <conditionalFormatting sqref="Y838 Y825 Y812">
    <cfRule type="expression" dxfId="2073" priority="13661">
      <formula>IF(RIGHT(TEXT(Y812,"0.#"),1)=".",FALSE,TRUE)</formula>
    </cfRule>
    <cfRule type="expression" dxfId="2072" priority="13662">
      <formula>IF(RIGHT(TEXT(Y812,"0.#"),1)=".",TRUE,FALSE)</formula>
    </cfRule>
  </conditionalFormatting>
  <conditionalFormatting sqref="AU829 AU816 AU803">
    <cfRule type="expression" dxfId="2071" priority="13657">
      <formula>IF(RIGHT(TEXT(AU803,"0.#"),1)=".",FALSE,TRUE)</formula>
    </cfRule>
    <cfRule type="expression" dxfId="2070" priority="13658">
      <formula>IF(RIGHT(TEXT(AU803,"0.#"),1)=".",TRUE,FALSE)</formula>
    </cfRule>
  </conditionalFormatting>
  <conditionalFormatting sqref="AU838 AU825 AU812">
    <cfRule type="expression" dxfId="2069" priority="13655">
      <formula>IF(RIGHT(TEXT(AU812,"0.#"),1)=".",FALSE,TRUE)</formula>
    </cfRule>
    <cfRule type="expression" dxfId="2068" priority="13656">
      <formula>IF(RIGHT(TEXT(AU812,"0.#"),1)=".",TRUE,FALSE)</formula>
    </cfRule>
  </conditionalFormatting>
  <conditionalFormatting sqref="AU830:AU837 AU828 AU817:AU824 AU815 AU804:AU811 AU802">
    <cfRule type="expression" dxfId="2067" priority="13653">
      <formula>IF(RIGHT(TEXT(AU802,"0.#"),1)=".",FALSE,TRUE)</formula>
    </cfRule>
    <cfRule type="expression" dxfId="2066" priority="13654">
      <formula>IF(RIGHT(TEXT(AU802,"0.#"),1)=".",TRUE,FALSE)</formula>
    </cfRule>
  </conditionalFormatting>
  <conditionalFormatting sqref="AM87">
    <cfRule type="expression" dxfId="2065" priority="13307">
      <formula>IF(RIGHT(TEXT(AM87,"0.#"),1)=".",FALSE,TRUE)</formula>
    </cfRule>
    <cfRule type="expression" dxfId="2064" priority="13308">
      <formula>IF(RIGHT(TEXT(AM87,"0.#"),1)=".",TRUE,FALSE)</formula>
    </cfRule>
  </conditionalFormatting>
  <conditionalFormatting sqref="AE55">
    <cfRule type="expression" dxfId="2063" priority="13375">
      <formula>IF(RIGHT(TEXT(AE55,"0.#"),1)=".",FALSE,TRUE)</formula>
    </cfRule>
    <cfRule type="expression" dxfId="2062" priority="13376">
      <formula>IF(RIGHT(TEXT(AE55,"0.#"),1)=".",TRUE,FALSE)</formula>
    </cfRule>
  </conditionalFormatting>
  <conditionalFormatting sqref="AI55">
    <cfRule type="expression" dxfId="2061" priority="13373">
      <formula>IF(RIGHT(TEXT(AI55,"0.#"),1)=".",FALSE,TRUE)</formula>
    </cfRule>
    <cfRule type="expression" dxfId="2060" priority="13374">
      <formula>IF(RIGHT(TEXT(AI55,"0.#"),1)=".",TRUE,FALSE)</formula>
    </cfRule>
  </conditionalFormatting>
  <conditionalFormatting sqref="AM34">
    <cfRule type="expression" dxfId="2059" priority="13453">
      <formula>IF(RIGHT(TEXT(AM34,"0.#"),1)=".",FALSE,TRUE)</formula>
    </cfRule>
    <cfRule type="expression" dxfId="2058" priority="13454">
      <formula>IF(RIGHT(TEXT(AM34,"0.#"),1)=".",TRUE,FALSE)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AM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47:AO874">
    <cfRule type="expression" dxfId="1801" priority="6631">
      <formula>IF(AND(AL847&gt;=0, RIGHT(TEXT(AL847,"0.#"),1)&lt;&gt;"."),TRUE,FALSE)</formula>
    </cfRule>
    <cfRule type="expression" dxfId="1800" priority="6632">
      <formula>IF(AND(AL847&gt;=0, RIGHT(TEXT(AL847,"0.#"),1)="."),TRUE,FALSE)</formula>
    </cfRule>
    <cfRule type="expression" dxfId="1799" priority="6633">
      <formula>IF(AND(AL847&lt;0, RIGHT(TEXT(AL847,"0.#"),1)&lt;&gt;"."),TRUE,FALSE)</formula>
    </cfRule>
    <cfRule type="expression" dxfId="1798" priority="6634">
      <formula>IF(AND(AL847&lt;0, RIGHT(TEXT(AL847,"0.#"),1)="."),TRUE,FALSE)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55:Y874">
    <cfRule type="expression" dxfId="1727" priority="2959">
      <formula>IF(RIGHT(TEXT(Y855,"0.#"),1)=".",FALSE,TRUE)</formula>
    </cfRule>
    <cfRule type="expression" dxfId="1726" priority="2960">
      <formula>IF(RIGHT(TEXT(Y855,"0.#"),1)=".",TRUE,FALSE)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10:AO1139">
    <cfRule type="expression" dxfId="1697" priority="2865">
      <formula>IF(AND(AL1110&gt;=0, RIGHT(TEXT(AL1110,"0.#"),1)&lt;&gt;"."),TRUE,FALSE)</formula>
    </cfRule>
    <cfRule type="expression" dxfId="1696" priority="2866">
      <formula>IF(AND(AL1110&gt;=0, RIGHT(TEXT(AL1110,"0.#"),1)="."),TRUE,FALSE)</formula>
    </cfRule>
    <cfRule type="expression" dxfId="1695" priority="2867">
      <formula>IF(AND(AL1110&lt;0, RIGHT(TEXT(AL1110,"0.#"),1)&lt;&gt;"."),TRUE,FALSE)</formula>
    </cfRule>
    <cfRule type="expression" dxfId="1694" priority="2868">
      <formula>IF(AND(AL1110&lt;0, RIGHT(TEXT(AL1110,"0.#"),1)="."),TRUE,FALSE)</formula>
    </cfRule>
  </conditionalFormatting>
  <conditionalFormatting sqref="Y1110:Y1139">
    <cfRule type="expression" dxfId="1693" priority="2863">
      <formula>IF(RIGHT(TEXT(Y1110,"0.#"),1)=".",FALSE,TRUE)</formula>
    </cfRule>
    <cfRule type="expression" dxfId="1692" priority="2864">
      <formula>IF(RIGHT(TEXT(Y1110,"0.#"),1)=".",TRUE,FALSE)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45:AO846">
    <cfRule type="expression" dxfId="1683" priority="2817">
      <formula>IF(AND(AL845&gt;=0, RIGHT(TEXT(AL845,"0.#"),1)&lt;&gt;"."),TRUE,FALSE)</formula>
    </cfRule>
    <cfRule type="expression" dxfId="1682" priority="2818">
      <formula>IF(AND(AL845&gt;=0, RIGHT(TEXT(AL845,"0.#"),1)="."),TRUE,FALSE)</formula>
    </cfRule>
    <cfRule type="expression" dxfId="1681" priority="2819">
      <formula>IF(AND(AL845&lt;0, RIGHT(TEXT(AL845,"0.#"),1)&lt;&gt;"."),TRUE,FALSE)</formula>
    </cfRule>
    <cfRule type="expression" dxfId="1680" priority="2820">
      <formula>IF(AND(AL845&lt;0, RIGHT(TEXT(AL845,"0.#"),1)="."),TRUE,FALSE)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Y847:Y853">
    <cfRule type="expression" dxfId="5" priority="5">
      <formula>IF(RIGHT(TEXT(Y847,"0.#"),1)=".",FALSE,TRUE)</formula>
    </cfRule>
    <cfRule type="expression" dxfId="4" priority="6">
      <formula>IF(RIGHT(TEXT(Y847,"0.#"),1)=".",TRUE,FALSE)</formula>
    </cfRule>
  </conditionalFormatting>
  <conditionalFormatting sqref="Y845:Y846">
    <cfRule type="expression" dxfId="3" priority="3">
      <formula>IF(RIGHT(TEXT(Y845,"0.#"),1)=".",FALSE,TRUE)</formula>
    </cfRule>
    <cfRule type="expression" dxfId="2" priority="4">
      <formula>IF(RIGHT(TEXT(Y845,"0.#"),1)=".",TRUE,FALSE)</formula>
    </cfRule>
  </conditionalFormatting>
  <conditionalFormatting sqref="Y854">
    <cfRule type="expression" dxfId="1" priority="1">
      <formula>IF(RIGHT(TEXT(Y854,"0.#"),1)=".",FALSE,TRUE)</formula>
    </cfRule>
    <cfRule type="expression" dxfId="0" priority="2">
      <formula>IF(RIGHT(TEXT(Y854,"0.#"),1)=".",TRUE,FALSE)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33" sqref="G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655</v>
      </c>
      <c r="M2" s="13" t="str">
        <f>IF(L2="","",K2)</f>
        <v>社会保障</v>
      </c>
      <c r="N2" s="13" t="str">
        <f>IF(M2="","",IF(N1&lt;&gt;"",CONCATENATE(N1,"、",M2),M2))</f>
        <v>社会保障</v>
      </c>
      <c r="O2" s="13"/>
      <c r="P2" s="12" t="s">
        <v>73</v>
      </c>
      <c r="Q2" s="17" t="s">
        <v>655</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655</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鷹見 宗征(takami-munemasa)</dc:creator>
  <cp:lastModifiedBy>厚生労働省ネットワークシステム</cp:lastModifiedBy>
  <cp:lastPrinted>2021-08-27T03:01:43Z</cp:lastPrinted>
  <dcterms:created xsi:type="dcterms:W3CDTF">2012-03-13T00:50:25Z</dcterms:created>
  <dcterms:modified xsi:type="dcterms:W3CDTF">2021-08-27T03:01:44Z</dcterms:modified>
</cp:coreProperties>
</file>