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369" i="3"/>
  <c r="AY255" i="3"/>
  <c r="AY417"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<sst xmlns="http://schemas.openxmlformats.org/spreadsheetml/2006/main" count="2371" uniqueCount="701">
  <si>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</si>
  <si>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</si>
  <si>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</si>
  <si>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</si>
  <si>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</si>
  <si>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</si>
  <si>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</si>
  <si>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</si>
  <si>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</si>
  <si>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</si>
  <si>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</si>
  <si>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</si>
  <si>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</si>
  <si>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</si>
  <si>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</si>
  <si>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</si>
  <si>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</si>
  <si>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</si>
  <si>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</si>
  <si>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</si>
  <si>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</si>
  <si>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</si>
  <si>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</si>
  <si>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</si>
  <si>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</si>
  <si>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</si>
  <si>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</si>
  <si>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</si>
  <si>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</si>
  <si>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</si>
  <si>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</si>
  <si>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</si>
  <si>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</si>
  <si>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</si>
  <si>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</si>
  <si>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</si>
  <si>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</si>
  <si>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</si>
  <si>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</si>
  <si>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</si>
  <si>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</si>
  <si>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</si>
  <si>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</si>
  <si>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</si>
  <si>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</si>
  <si>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</si>
  <si>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</si>
  <si>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</si>
  <si>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</si>
  <si>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</si>
  <si>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</si>
  <si>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</si>
  <si>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</si>
  <si>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</si>
  <si>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</si>
  <si>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</si>
  <si>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</si>
  <si>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</si>
  <si>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</si>
  <si>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</si>
  <si>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</si>
  <si>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</si>
  <si>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</si>
  <si>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</si>
  <si>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</si>
  <si>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</si>
  <si>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</si>
  <si>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</si>
  <si>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</si>
  <si>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</si>
  <si>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</si>
  <si>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</si>
  <si>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</si>
  <si>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</si>
  <si>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</si>
  <si>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</si>
  <si>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</si>
  <si>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</si>
  <si>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</si>
  <si>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</si>
  <si>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</si>
  <si>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</si>
  <si>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</si>
  <si>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</si>
  <si>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</si>
  <si>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</si>
  <si>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</si>
  <si>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</si>
  <si>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</si>
  <si>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</si>
  <si>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</si>
  <si>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</si>
  <si>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</si>
  <si>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</si>
  <si>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</si>
  <si>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</si>
  <si>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</si>
  <si>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</si>
  <si>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</si>
  <si>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</si>
  <si>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</si>
  <si>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</si>
  <si>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</si>
  <si>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</si>
  <si>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</si>
  <si>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</si>
  <si>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</si>
  <si>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</si>
  <si>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</si>
  <si>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</si>
  <si>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</si>
  <si>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</si>
  <si>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</si>
  <si>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</si>
  <si>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</si>
  <si>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</si>
  <si>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</si>
  <si>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</si>
  <si>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</si>
  <si>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</si>
  <si>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</si>
  <si>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</si>
  <si>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</si>
  <si>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</si>
  <si>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</si>
  <si>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</si>
  <si>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</si>
  <si>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</si>
  <si>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</si>
  <si>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</si>
  <si>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</si>
  <si>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</si>
  <si>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</si>
  <si>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</si>
  <si>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</si>
  <si>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</si>
  <si>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</si>
  <si>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</si>
  <si>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</si>
  <si>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</si>
  <si>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</si>
  <si>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</si>
  <si>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</si>
  <si>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</si>
  <si>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</si>
  <si>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</si>
  <si>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</si>
  <si>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</si>
  <si>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</si>
  <si>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</si>
  <si>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</si>
  <si>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</si>
  <si>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</si>
  <si>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</si>
  <si>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</si>
  <si>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</si>
  <si>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</si>
  <si>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</si>
  <si>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</si>
  <si>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</si>
  <si>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</si>
  <si>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</si>
  <si>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</si>
  <si>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</si>
  <si>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</si>
  <si>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</si>
  <si>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</si>
  <si>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</si>
  <si>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</si>
  <si>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</si>
  <si>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</si>
  <si>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</si>
  <si>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</si>
  <si>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</si>
  <si>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</si>
  <si>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</si>
  <si>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</si>
  <si>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</si>
  <si>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</si>
  <si>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</si>
  <si>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</si>
  <si>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</si>
  <si>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</si>
  <si>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</si>
  <si>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</si>
  <si>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</si>
  <si>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</si>
  <si>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</si>
  <si>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</si>
  <si>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</si>
  <si>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</si>
  <si>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</si>
  <si>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</si>
  <si>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</si>
  <si>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</si>
  <si>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</si>
  <si>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</si>
  <si>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</si>
  <si>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</si>
  <si>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</si>
  <si>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</si>
  <si>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</si>
  <si>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</si>
  <si>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</si>
  <si>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</si>
  <si>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</si>
  <si>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</si>
  <si>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</si>
  <si>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</si>
  <si>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</si>
  <si>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</si>
  <si>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</si>
  <si>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</si>
  <si>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</si>
  <si>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</si>
  <si>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</si>
  <si>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</si>
  <si>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</si>
  <si>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</si>
  <si>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</si>
  <si>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</si>
  <si>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</si>
  <si>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</si>
  <si>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</si>
  <si>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</si>
  <si>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</si>
  <si>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</si>
  <si>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</si>
  <si>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</si>
  <si>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</si>
  <si>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</si>
  <si>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</si>
  <si>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</si>
  <si>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</si>
  <si>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</si>
  <si>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</si>
  <si>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</si>
  <si>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</si>
  <si>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</si>
  <si>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</si>
  <si>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</si>
  <si>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</si>
  <si>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</si>
  <si>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</si>
  <si>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</si>
  <si>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</si>
  <si>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</si>
  <si>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</si>
  <si>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</si>
  <si>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</si>
  <si>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</si>
  <si>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</si>
  <si>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</si>
  <si>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</si>
  <si>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</si>
  <si>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</si>
  <si>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</si>
  <si>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</si>
  <si>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</si>
  <si>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</si>
  <si>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</si>
  <si>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</si>
  <si>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</si>
  <si>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</si>
  <si>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</si>
  <si>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</si>
  <si>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</si>
  <si>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</si>
  <si>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</si>
  <si>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</si>
  <si>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</si>
  <si>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</si>
  <si>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</si>
  <si>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</si>
  <si>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</si>
  <si>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</si>
  <si>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</si>
  <si>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</si>
  <si>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</si>
  <si>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</si>
  <si>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</si>
  <si>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</si>
  <si>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</si>
  <si>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</si>
  <si>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</si>
  <si>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</si>
  <si>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</si>
  <si>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</si>
  <si>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</si>
  <si>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</si>
  <si>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</si>
  <si>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</si>
  <si>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</si>
  <si>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</si>
  <si>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</si>
  <si>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</si>
  <si>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</si>
  <si>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</si>
  <si>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</si>
  <si>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</si>
  <si>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</si>
  <si>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</si>
  <si>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</si>
  <si>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</si>
  <si>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</si>
  <si>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</si>
  <si>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</si>
  <si>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</si>
  <si>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</si>
  <si>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</si>
  <si>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</si>
  <si>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</si>
  <si>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</si>
  <si>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</si>
  <si>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</si>
  <si>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</si>
  <si>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</si>
  <si>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</si>
  <si>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</si>
  <si>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</si>
  <si>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</si>
  <si>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</si>
  <si>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</si>
  <si>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</si>
  <si>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</si>
  <si>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</si>
  <si>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</si>
  <si>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</si>
  <si>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</si>
  <si>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</si>
  <si>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</si>
  <si>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</si>
  <si>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</si>
  <si>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</si>
  <si>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</si>
  <si>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</si>
  <si>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</si>
  <si>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</si>
  <si>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</si>
  <si>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</si>
  <si>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</si>
  <si>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</si>
  <si>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</si>
  <si>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</si>
  <si>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</si>
  <si>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</si>
  <si>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</si>
  <si>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</si>
  <si>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</si>
  <si>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</si>
  <si>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</si>
  <si>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</si>
  <si>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</si>
  <si>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</si>
  <si>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</si>
  <si>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</si>
  <si>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</si>
  <si>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</si>
  <si>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</si>
  <si>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</si>
  <si>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</si>
  <si>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</si>
  <si>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</si>
  <si>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</si>
  <si>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</si>
  <si>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</si>
  <si>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</si>
  <si>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</si>
  <si>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</si>
  <si>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</si>
  <si>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</si>
  <si>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</si>
  <si>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</si>
  <si>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</si>
  <si>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</si>
  <si>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</si>
  <si>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</si>
  <si>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</si>
  <si>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</si>
  <si>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</si>
  <si>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</si>
  <si>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</si>
  <si>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</si>
  <si>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</si>
  <si>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</si>
  <si>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</si>
  <si>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</si>
  <si>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</si>
  <si>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</si>
  <si>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</si>
  <si>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</si>
  <si>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</si>
  <si>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</si>
  <si>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</si>
  <si>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</si>
  <si>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</si>
  <si>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</si>
  <si>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</si>
  <si>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</si>
  <si>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</si>
  <si>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</si>
  <si>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</si>
  <si>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</si>
  <si>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</si>
  <si>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</si>
  <si>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</si>
  <si>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</si>
  <si>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</si>
  <si>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</si>
  <si>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</si>
  <si>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</si>
  <si>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</si>
  <si>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</si>
  <si>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</si>
  <si>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</si>
  <si>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</si>
  <si>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</si>
  <si>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</si>
  <si>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</si>
  <si>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</si>
  <si>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</si>
  <si>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</si>
  <si>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</si>
  <si>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</si>
  <si>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</si>
  <si>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</si>
  <si>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</si>
  <si>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</si>
  <si>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</si>
  <si>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</si>
  <si>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</si>
  <si>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</si>
  <si>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</si>
  <si>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</si>
  <si>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</si>
  <si>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</si>
  <si>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</si>
  <si>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</si>
  <si>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</si>
  <si>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</si>
  <si>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</si>
  <si>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</si>
  <si>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</si>
  <si>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</si>
  <si>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</si>
  <si>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</si>
  <si>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</si>
  <si>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</si>
  <si>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</si>
  <si>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</si>
  <si>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</si>
  <si>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</si>
  <si>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</si>
  <si>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</si>
  <si>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</si>
  <si>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</si>
  <si>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</si>
  <si>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</si>
  <si>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</si>
  <si>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</si>
  <si>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</si>
  <si>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</si>
  <si>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</si>
  <si>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</si>
  <si>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</si>
  <si>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</si>
  <si>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</si>
  <si>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</si>
  <si>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</si>
  <si>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</si>
  <si>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</si>
  <si>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</si>
  <si>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</si>
  <si>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</si>
  <si>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</si>
  <si>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</si>
  <si>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</si>
  <si>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</si>
  <si>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</si>
  <si>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</si>
  <si>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</si>
  <si>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</si>
  <si>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</si>
  <si>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</si>
  <si>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</si>
  <si>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</si>
  <si>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</si>
  <si>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</si>
  <si>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</si>
  <si>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</si>
  <si>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</si>
  <si>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</si>
  <si>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</si>
  <si>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</si>
  <si>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</si>
  <si>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</si>
  <si>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</si>
  <si>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</si>
  <si>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</si>
  <si>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</si>
  <si>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</si>
  <si>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</si>
  <si>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</si>
  <si>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</si>
  <si>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</si>
  <si>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</si>
  <si>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</si>
  <si>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</si>
  <si>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</si>
  <si>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</si>
  <si>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</si>
  <si>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</si>
  <si>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</si>
  <si>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</si>
  <si>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</si>
  <si>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</si>
  <si>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</si>
  <si>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</si>
  <si>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</si>
  <si>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</si>
  <si>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</si>
  <si>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</si>
  <si>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</si>
  <si>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</si>
  <si>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</si>
  <si>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</si>
  <si>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</si>
  <si>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</si>
  <si>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</si>
  <si>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</si>
  <si>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</si>
  <si>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</si>
  <si>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</si>
  <si>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</si>
  <si>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</si>
  <si>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</si>
  <si>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</si>
  <si>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</si>
  <si>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</si>
  <si>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</si>
  <si>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</si>
  <si>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</si>
  <si>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</si>
  <si>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</si>
  <si>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</si>
  <si>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</si>
  <si>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</si>
  <si>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</si>
  <si>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</si>
  <si>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</si>
  <si>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</si>
  <si>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</si>
  <si>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</si>
  <si>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</si>
  <si>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</si>
  <si>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</si>
  <si>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</si>
  <si>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</si>
  <si>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</si>
  <si>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</si>
  <si>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</si>
  <si>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</si>
  <si>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</si>
  <si>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</si>
  <si>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</si>
  <si>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</si>
  <si>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</si>
  <si>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</si>
  <si>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</si>
  <si>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</si>
  <si>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</si>
  <si>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</si>
  <si>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</si>
  <si>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</si>
  <si>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</si>
  <si>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</si>
  <si>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</si>
  <si>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</si>
  <si>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</si>
  <si>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</si>
  <si>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</si>
  <si>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</si>
  <si>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</si>
  <si>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</si>
  <si>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</si>
  <si>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</si>
  <si>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</si>
  <si>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</si>
  <si>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</si>
  <si>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</si>
  <si>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</si>
  <si>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</si>
  <si>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</si>
  <si>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</si>
  <si>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</si>
  <si>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</si>
  <si>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</si>
  <si>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</si>
  <si>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</si>
  <si>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</si>
  <si>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</si>
  <si>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</si>
  <si>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</si>
  <si>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</si>
  <si>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</si>
  <si>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</si>
  <si>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</si>
  <si>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</si>
  <si>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</si>
  <si>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</si>
  <si>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</si>
  <si>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</si>
  <si>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</si>
  <si>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</si>
  <si>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</si>
  <si>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</si>
  <si>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</si>
  <si>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</si>
  <si>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</si>
  <si>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</si>
  <si>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</si>
  <si>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</si>
  <si>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</si>
  <si>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</si>
  <si>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</si>
  <si>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</si>
  <si>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</si>
  <si>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</si>
  <si>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</si>
  <si>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CO中毒患者に係る特別対策事業経費</t>
  </si>
  <si>
    <t>労働基準局安全衛生部</t>
  </si>
  <si>
    <t>小宅　栄作</t>
  </si>
  <si>
    <t>平成１８年度</t>
  </si>
  <si>
    <t>終了予定なし</t>
  </si>
  <si>
    <t>計画課</t>
  </si>
  <si>
    <t>労働者災害補償保険法第29条第１項第１号
炭鉱災害による一酸化炭素中毒症に関する特別措置法第11条</t>
  </si>
  <si>
    <t>-</t>
  </si>
  <si>
    <t>CO中毒患者の特有の症状に応じた適正な医療等を提供するため、次の業務を委託する。
・医療、看護体制等の整備
・リハビリテーション（グループワーク等）の実施
・レクリエーションの実施
・送迎の実施</t>
  </si>
  <si>
    <t>社会復帰促進等事業
委託費</t>
  </si>
  <si>
    <t>CO中毒患者の特有の症状に応じた適切な医療等を提供することを目的として、当該患者の特性を十分考慮した診療体制等を整備する。その一環として実施するグループワークの年間実施日数を成果指標とする。</t>
  </si>
  <si>
    <t>グループワークの年間実施日数</t>
  </si>
  <si>
    <t>日</t>
  </si>
  <si>
    <t>大牟田吉野病院調べ</t>
  </si>
  <si>
    <t>委託医療機関数（平成30年度まで）</t>
  </si>
  <si>
    <t>機関</t>
  </si>
  <si>
    <t>委託内容に基づき、委託先において、患者に必要なリハビリテーションを適切に実施するための人員（10人を基本とする）を確保する。（令和元年度から）</t>
  </si>
  <si>
    <t>人</t>
  </si>
  <si>
    <t>委託内容に基づき、委託先において、高齢化した患者の看護負担の軽減等を図るため、療養生活を支援するための人材（患者２名につき１人を基本とする。）を配置する。（令和元年度から）</t>
  </si>
  <si>
    <t>X=執行額／Y=委託医療機関数　　　　　　　　　　　　　　</t>
    <phoneticPr fontId="5"/>
  </si>
  <si>
    <t>百万円/件</t>
  </si>
  <si>
    <t>　 　X/Y</t>
    <phoneticPr fontId="5"/>
  </si>
  <si>
    <t>454/1</t>
  </si>
  <si>
    <t>481/1</t>
  </si>
  <si>
    <t>施策大目標３　労働災害に被災した労働者等の公正な保護を行うとともに、その社会復帰の促進等を図ること</t>
  </si>
  <si>
    <t>施策目標Ⅲ－３－２　被災労働者等の社会復帰促進・援護等を図ること</t>
  </si>
  <si>
    <t>660-9</t>
  </si>
  <si>
    <t>984</t>
  </si>
  <si>
    <t>829</t>
  </si>
  <si>
    <t>424</t>
  </si>
  <si>
    <t>434</t>
  </si>
  <si>
    <t>446</t>
  </si>
  <si>
    <t>444</t>
  </si>
  <si>
    <t>450</t>
  </si>
  <si>
    <t>○</t>
  </si>
  <si>
    <t>厚労</t>
  </si>
  <si>
    <t>-</t>
    <phoneticPr fontId="5"/>
  </si>
  <si>
    <t>499/1</t>
    <phoneticPr fontId="5"/>
  </si>
  <si>
    <t>「点検結果」参照</t>
    <rPh sb="1" eb="3">
      <t>テンケン</t>
    </rPh>
    <rPh sb="3" eb="5">
      <t>ケッカ</t>
    </rPh>
    <rPh sb="6" eb="8">
      <t>サンショウ</t>
    </rPh>
    <phoneticPr fontId="5"/>
  </si>
  <si>
    <t>「点検結果」参照</t>
    <phoneticPr fontId="5"/>
  </si>
  <si>
    <t>△</t>
  </si>
  <si>
    <t>無</t>
  </si>
  <si>
    <t>有</t>
  </si>
  <si>
    <t>被災労働者の適正な保護を目的とする事業であることから、受益者との負担関係は妥当である。</t>
    <rPh sb="0" eb="2">
      <t>ヒサイ</t>
    </rPh>
    <rPh sb="2" eb="5">
      <t>ロウドウシャ</t>
    </rPh>
    <rPh sb="6" eb="8">
      <t>テキセイ</t>
    </rPh>
    <rPh sb="9" eb="11">
      <t>ホゴ</t>
    </rPh>
    <rPh sb="12" eb="14">
      <t>モクテキ</t>
    </rPh>
    <rPh sb="17" eb="19">
      <t>ジギョウ</t>
    </rPh>
    <rPh sb="27" eb="30">
      <t>ジュエキシャ</t>
    </rPh>
    <rPh sb="32" eb="34">
      <t>フタン</t>
    </rPh>
    <rPh sb="34" eb="36">
      <t>カンケイ</t>
    </rPh>
    <rPh sb="37" eb="39">
      <t>ダトウ</t>
    </rPh>
    <phoneticPr fontId="5"/>
  </si>
  <si>
    <t>‐</t>
  </si>
  <si>
    <t>本事業は、昭和38年の三井三池炭鉱大規模炭じん爆発災害（死者458名、負傷者839名）により、大牟田労災病院に入院していたCO中毒患
者の特有の症状に応じた適切な医療等の提供を目的として、当該患者の特性を十分考慮した診療体制等の整備を行うもので、
①炭鉱災害による一酸化炭素中毒症に関する特別措置法において、「政府は、炭鉱災害による一酸化炭素中毒症にかかった被災労働者のた
めのリハビリテーション施設の整備に努めなければならない」と規定されていること、
②平成16年、坂口厚生労働大臣（当時）は国会の場において、CO中毒患者については、国が最後まで責任を持って対応していきたいと考えている旨を答弁していること、
③CO中毒による入院患者は、現在、平均年齢が80歳を超えていることや、その特性から療養環境を変えることは医療上問題があること
等から、本事業は今後も引き続き実施する必要がある。
　また、本事業は、大牟田労災病院の後継医療機関に入院しているCO中毒患者の継続的な医療、看護体制等の整備やリハビリテーションの
実施等を主な委託内容とするものであるが、その性質及び目的から鑑みた場合、
①CO中毒患者の特有の症状に応じた医療の提供の一部を委託内容としていること
②大牟田労災病院の廃止・移譲時に、CO中毒患者に対して安心して診療・リハビリが行える環境を整備し、CO中毒患者の療養・リハビリが激
変することがないよう万全を期することを患者らと国が約束していることから、毎年度の契約のつど、委託先医療機関を変更することによる患
者の療養環境の変化は避けなければならないこと、
③CO中毒患者については、国が責任を持って対応していく旨を国会において答弁しており、これを履行することが必要であること
等から、これらの条件を満たす競争を行う相手がなく、今後も後継医療機関である社会保険大牟田吉野病院と契約を締結する必要がある。</t>
    <rPh sb="258" eb="260">
      <t>チュウドク</t>
    </rPh>
    <rPh sb="692" eb="694">
      <t>チュウドク</t>
    </rPh>
    <phoneticPr fontId="5"/>
  </si>
  <si>
    <t>　委託先のCO中毒患者の現状、事業の進捗状況等を適宜把握し、特にCO中毒患者の特性に配慮しつつ、事業内容について協議をしながら
委託事業を引き続き的確に進めていく。
　また、年間の事業内容等については、社会保険大牟田吉野病院より、事業年度の翌年度に委託事業実施結果報告書及び委託費精算報告
書の提出を受け、それらの内容を精査し、引き続き適切な事業内容及び会計処理となるよう必要な指導を行っていく。</t>
    <phoneticPr fontId="5"/>
  </si>
  <si>
    <t>点検対象外</t>
    <rPh sb="0" eb="2">
      <t>テンケン</t>
    </rPh>
    <rPh sb="2" eb="4">
      <t>タイショウ</t>
    </rPh>
    <rPh sb="4" eb="5">
      <t>ガイ</t>
    </rPh>
    <phoneticPr fontId="5"/>
  </si>
  <si>
    <t>A.（一社）福岡県社会保険医療協会
社会保険大牟田吉野病院</t>
    <rPh sb="3" eb="4">
      <t>イチ</t>
    </rPh>
    <rPh sb="4" eb="5">
      <t>シャ</t>
    </rPh>
    <phoneticPr fontId="5"/>
  </si>
  <si>
    <t>病床確保経費</t>
    <rPh sb="0" eb="2">
      <t>ビョウショウ</t>
    </rPh>
    <rPh sb="2" eb="4">
      <t>カクホ</t>
    </rPh>
    <rPh sb="4" eb="6">
      <t>ケイヒ</t>
    </rPh>
    <phoneticPr fontId="5"/>
  </si>
  <si>
    <t>病床確保のための経費</t>
    <rPh sb="0" eb="2">
      <t>ビョウショウ</t>
    </rPh>
    <rPh sb="2" eb="4">
      <t>カクホ</t>
    </rPh>
    <rPh sb="8" eb="10">
      <t>ケイヒ</t>
    </rPh>
    <phoneticPr fontId="5"/>
  </si>
  <si>
    <t>謝金</t>
    <rPh sb="0" eb="2">
      <t>シャキン</t>
    </rPh>
    <phoneticPr fontId="5"/>
  </si>
  <si>
    <t>医師、看護師、リハビリ関係職員等の人件費等</t>
    <rPh sb="0" eb="2">
      <t>イシ</t>
    </rPh>
    <rPh sb="3" eb="6">
      <t>カンゴシ</t>
    </rPh>
    <rPh sb="11" eb="13">
      <t>カンケイ</t>
    </rPh>
    <rPh sb="13" eb="15">
      <t>ショクイン</t>
    </rPh>
    <rPh sb="15" eb="16">
      <t>ナド</t>
    </rPh>
    <rPh sb="17" eb="20">
      <t>ジンケンヒ</t>
    </rPh>
    <rPh sb="20" eb="21">
      <t>ナド</t>
    </rPh>
    <phoneticPr fontId="5"/>
  </si>
  <si>
    <t>委託管理費</t>
    <rPh sb="0" eb="2">
      <t>イタク</t>
    </rPh>
    <rPh sb="2" eb="5">
      <t>カンリヒ</t>
    </rPh>
    <phoneticPr fontId="5"/>
  </si>
  <si>
    <t>医療機器リース料、光熱水道費等</t>
    <rPh sb="0" eb="2">
      <t>イリョウ</t>
    </rPh>
    <rPh sb="2" eb="4">
      <t>キキ</t>
    </rPh>
    <rPh sb="7" eb="8">
      <t>リョウ</t>
    </rPh>
    <rPh sb="9" eb="11">
      <t>コウネツ</t>
    </rPh>
    <rPh sb="11" eb="14">
      <t>スイドウヒ</t>
    </rPh>
    <rPh sb="14" eb="15">
      <t>ナド</t>
    </rPh>
    <phoneticPr fontId="5"/>
  </si>
  <si>
    <t>消費税</t>
    <rPh sb="0" eb="3">
      <t>ショウヒゼイ</t>
    </rPh>
    <phoneticPr fontId="5"/>
  </si>
  <si>
    <t>3</t>
    <phoneticPr fontId="5"/>
  </si>
  <si>
    <t>（一社）福岡県社会保険医療協会 社会保険大牟田吉野病院</t>
    <phoneticPr fontId="5"/>
  </si>
  <si>
    <t>CO中毒患者の特有の症状に応じた適切な医療等を提供するため、次の業務を委託している。
・医療、看護体制等の整備
・リハビリテーション（グループワーク等）の実施
・レクリエーションの実施
・送迎の実施</t>
    <phoneticPr fontId="5"/>
  </si>
  <si>
    <t>被災労働者であるCO中毒患者の特殊な障害の状態に応じた適切な医療等を提供するため、次の業務を委託する。
・医療、看護体制等の整備
・リハビリテーションの実施
・レクリエーションの実施
・送迎の実施
本事業は、被災労働者の援護を図る事業であることから、施策目標に寄与する。</t>
    <phoneticPr fontId="5"/>
  </si>
  <si>
    <t>炭鉱災害による一酸化炭素中毒症に関する特別措置法（昭和42年法律第92号）第11条に基づくリハビリテーション施設となっていた大牟田労災病院が、「労災病院の再編計画」（平成16年３月30日厚生労働省策定）に基づき、平成17年度末に廃止されたことにより、従前、国が大牟田労災病院に行わせていた機能・役割を引き続き確保するため、後継医療機関において、CO中毒患者の特性を十分考慮した診療体制等や社会復帰支援体制等を整備する。</t>
    <phoneticPr fontId="5"/>
  </si>
  <si>
    <t>-</t>
    <phoneticPr fontId="5"/>
  </si>
  <si>
    <t>活動実績は見込みに見合っている。</t>
    <rPh sb="0" eb="2">
      <t>カツドウ</t>
    </rPh>
    <rPh sb="2" eb="4">
      <t>ジッセキ</t>
    </rPh>
    <rPh sb="5" eb="7">
      <t>ミコ</t>
    </rPh>
    <rPh sb="9" eb="11">
      <t>ミア</t>
    </rPh>
    <phoneticPr fontId="5"/>
  </si>
  <si>
    <t>令和２年度のグループワークの年間実施日数は155日であり、おおむね週３日として定めた成果目標（年間141回）を上回っており、成果実績は成果目標に見合ったものとなっている。</t>
    <rPh sb="0" eb="2">
      <t>レイワ</t>
    </rPh>
    <rPh sb="3" eb="5">
      <t>ネンド</t>
    </rPh>
    <rPh sb="4" eb="5">
      <t>ガンネン</t>
    </rPh>
    <rPh sb="14" eb="16">
      <t>ネンカン</t>
    </rPh>
    <rPh sb="16" eb="18">
      <t>ジッシ</t>
    </rPh>
    <rPh sb="18" eb="20">
      <t>ニッスウ</t>
    </rPh>
    <rPh sb="24" eb="25">
      <t>ニチ</t>
    </rPh>
    <rPh sb="33" eb="34">
      <t>シュウ</t>
    </rPh>
    <rPh sb="35" eb="36">
      <t>ニチ</t>
    </rPh>
    <rPh sb="39" eb="40">
      <t>サダ</t>
    </rPh>
    <rPh sb="42" eb="44">
      <t>セイカ</t>
    </rPh>
    <rPh sb="44" eb="46">
      <t>モクヒョウ</t>
    </rPh>
    <rPh sb="47" eb="49">
      <t>ネンカン</t>
    </rPh>
    <rPh sb="52" eb="53">
      <t>カイ</t>
    </rPh>
    <rPh sb="55" eb="57">
      <t>ウワマワ</t>
    </rPh>
    <rPh sb="62" eb="64">
      <t>セイカ</t>
    </rPh>
    <rPh sb="64" eb="66">
      <t>ジッセキ</t>
    </rPh>
    <rPh sb="67" eb="69">
      <t>セイカ</t>
    </rPh>
    <rPh sb="69" eb="71">
      <t>モクヒョウ</t>
    </rPh>
    <rPh sb="72" eb="74">
      <t>ミア</t>
    </rPh>
    <phoneticPr fontId="5"/>
  </si>
  <si>
    <t>送迎経費</t>
    <phoneticPr fontId="5"/>
  </si>
  <si>
    <t>給食費差額等</t>
    <phoneticPr fontId="5"/>
  </si>
  <si>
    <t>給食費差額、レクレーション活動費等</t>
    <phoneticPr fontId="5"/>
  </si>
  <si>
    <t>運転手人件費、車リース料、燃油料</t>
    <phoneticPr fontId="5"/>
  </si>
  <si>
    <t>引き続き、必要な予算額を確保し、適正な執行に努めること。</t>
    <phoneticPr fontId="5"/>
  </si>
  <si>
    <t>-</t>
    <phoneticPr fontId="5"/>
  </si>
  <si>
    <t>-</t>
    <phoneticPr fontId="5"/>
  </si>
  <si>
    <t>業務費の単価見直し等による減。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</si>
</sst>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159204</xdr:colOff>
      <xdr:row>748</xdr:row>
      <xdr:rowOff>68036</xdr:rowOff>
    </xdr:from>
    <xdr:ext cx="2353235" cy="784412"/>
    <xdr:sp macro="" textlink="">
      <xdr:nvSpPr>
        <xdr:cNvPr id="2" name="テキスト ボックス 1"/>
        <xdr:cNvSpPr txBox="1"/>
      </xdr:nvSpPr>
      <xdr:spPr>
        <a:xfrm>
          <a:off x="4159704" y="43825886"/>
          <a:ext cx="2353235" cy="7844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499</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14</xdr:col>
      <xdr:colOff>161925</xdr:colOff>
      <xdr:row>750</xdr:row>
      <xdr:rowOff>217715</xdr:rowOff>
    </xdr:from>
    <xdr:to>
      <xdr:col>39</xdr:col>
      <xdr:colOff>95250</xdr:colOff>
      <xdr:row>752</xdr:row>
      <xdr:rowOff>251333</xdr:rowOff>
    </xdr:to>
    <xdr:sp macro="" textlink="">
      <xdr:nvSpPr>
        <xdr:cNvPr id="3" name="大かっこ 2"/>
        <xdr:cNvSpPr/>
      </xdr:nvSpPr>
      <xdr:spPr>
        <a:xfrm>
          <a:off x="2962275" y="44680415"/>
          <a:ext cx="4933950" cy="738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33866</xdr:colOff>
      <xdr:row>750</xdr:row>
      <xdr:rowOff>333497</xdr:rowOff>
    </xdr:from>
    <xdr:ext cx="4265083" cy="488255"/>
    <xdr:sp macro="" textlink="">
      <xdr:nvSpPr>
        <xdr:cNvPr id="4" name="テキスト ボックス 3"/>
        <xdr:cNvSpPr txBox="1"/>
      </xdr:nvSpPr>
      <xdr:spPr>
        <a:xfrm>
          <a:off x="3234266" y="44796197"/>
          <a:ext cx="4265083" cy="48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a:latin typeface="+mn-ea"/>
              <a:ea typeface="+mn-ea"/>
            </a:rPr>
            <a:t>受託先の</a:t>
          </a:r>
          <a:r>
            <a:rPr kumimoji="1" lang="en-US" altLang="ja-JP" sz="1100">
              <a:latin typeface="+mn-ea"/>
              <a:ea typeface="+mn-ea"/>
            </a:rPr>
            <a:t>CO</a:t>
          </a:r>
          <a:r>
            <a:rPr kumimoji="1" lang="ja-JP" altLang="en-US" sz="1100">
              <a:latin typeface="+mn-ea"/>
              <a:ea typeface="+mn-ea"/>
            </a:rPr>
            <a:t>中毒入院</a:t>
          </a:r>
          <a:r>
            <a:rPr kumimoji="1" lang="ja-JP" altLang="en-US" sz="1100"/>
            <a:t>患者の現状、事業の進捗状況等を適宜把握</a:t>
          </a:r>
          <a:endParaRPr kumimoji="1" lang="en-US" altLang="ja-JP" sz="1100"/>
        </a:p>
        <a:p>
          <a:pPr algn="l"/>
          <a:r>
            <a:rPr kumimoji="1" lang="ja-JP" altLang="en-US" sz="1100"/>
            <a:t>適切な事業内容、会計処理となるよう必要な指導</a:t>
          </a:r>
        </a:p>
      </xdr:txBody>
    </xdr:sp>
    <xdr:clientData/>
  </xdr:oneCellAnchor>
  <xdr:twoCellAnchor>
    <xdr:from>
      <xdr:col>26</xdr:col>
      <xdr:colOff>163205</xdr:colOff>
      <xdr:row>752</xdr:row>
      <xdr:rowOff>188099</xdr:rowOff>
    </xdr:from>
    <xdr:to>
      <xdr:col>26</xdr:col>
      <xdr:colOff>163205</xdr:colOff>
      <xdr:row>754</xdr:row>
      <xdr:rowOff>114461</xdr:rowOff>
    </xdr:to>
    <xdr:cxnSp macro="">
      <xdr:nvCxnSpPr>
        <xdr:cNvPr id="5" name="直線矢印コネクタ 4"/>
        <xdr:cNvCxnSpPr/>
      </xdr:nvCxnSpPr>
      <xdr:spPr>
        <a:xfrm>
          <a:off x="5363855" y="45355649"/>
          <a:ext cx="0" cy="631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62594</xdr:colOff>
      <xdr:row>754</xdr:row>
      <xdr:rowOff>163287</xdr:rowOff>
    </xdr:from>
    <xdr:ext cx="2577353" cy="275717"/>
    <xdr:sp macro="" textlink="">
      <xdr:nvSpPr>
        <xdr:cNvPr id="6" name="テキスト ボックス 5"/>
        <xdr:cNvSpPr txBox="1"/>
      </xdr:nvSpPr>
      <xdr:spPr>
        <a:xfrm>
          <a:off x="3463019" y="46035687"/>
          <a:ext cx="25773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a:t>
          </a:r>
          <a:r>
            <a:rPr kumimoji="1" lang="en-US" altLang="ja-JP" sz="1100"/>
            <a:t>※】</a:t>
          </a:r>
          <a:endParaRPr kumimoji="1" lang="ja-JP" altLang="en-US" sz="1100"/>
        </a:p>
      </xdr:txBody>
    </xdr:sp>
    <xdr:clientData/>
  </xdr:oneCellAnchor>
  <xdr:oneCellAnchor>
    <xdr:from>
      <xdr:col>17</xdr:col>
      <xdr:colOff>60192</xdr:colOff>
      <xdr:row>755</xdr:row>
      <xdr:rowOff>85645</xdr:rowOff>
    </xdr:from>
    <xdr:ext cx="4101352" cy="728381"/>
    <xdr:sp macro="" textlink="">
      <xdr:nvSpPr>
        <xdr:cNvPr id="7" name="テキスト ボックス 6"/>
        <xdr:cNvSpPr txBox="1"/>
      </xdr:nvSpPr>
      <xdr:spPr>
        <a:xfrm>
          <a:off x="3460617" y="46310470"/>
          <a:ext cx="4101352" cy="7283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（一社）福岡県社会保険医療協会 </a:t>
          </a:r>
          <a:endParaRPr kumimoji="1" lang="en-US" altLang="ja-JP" sz="1100">
            <a:latin typeface="+mn-ea"/>
            <a:ea typeface="+mn-ea"/>
          </a:endParaRPr>
        </a:p>
        <a:p>
          <a:pPr algn="ctr"/>
          <a:r>
            <a:rPr kumimoji="1" lang="ja-JP" altLang="en-US" sz="1100">
              <a:latin typeface="+mn-ea"/>
              <a:ea typeface="+mn-ea"/>
            </a:rPr>
            <a:t>社会保険大牟田吉野病院</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499</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14</xdr:col>
      <xdr:colOff>140803</xdr:colOff>
      <xdr:row>757</xdr:row>
      <xdr:rowOff>201707</xdr:rowOff>
    </xdr:from>
    <xdr:to>
      <xdr:col>40</xdr:col>
      <xdr:colOff>42022</xdr:colOff>
      <xdr:row>760</xdr:row>
      <xdr:rowOff>60833</xdr:rowOff>
    </xdr:to>
    <xdr:sp macro="" textlink="">
      <xdr:nvSpPr>
        <xdr:cNvPr id="8" name="大かっこ 7"/>
        <xdr:cNvSpPr/>
      </xdr:nvSpPr>
      <xdr:spPr>
        <a:xfrm>
          <a:off x="2886244" y="47112332"/>
          <a:ext cx="4999896" cy="909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118533</xdr:colOff>
      <xdr:row>758</xdr:row>
      <xdr:rowOff>96255</xdr:rowOff>
    </xdr:from>
    <xdr:ext cx="4634442" cy="459100"/>
    <xdr:sp macro="" textlink="">
      <xdr:nvSpPr>
        <xdr:cNvPr id="9" name="テキスト ボックス 8"/>
        <xdr:cNvSpPr txBox="1"/>
      </xdr:nvSpPr>
      <xdr:spPr>
        <a:xfrm>
          <a:off x="3118908" y="47378355"/>
          <a:ext cx="463444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latin typeface="+mn-ea"/>
              <a:ea typeface="+mn-ea"/>
            </a:rPr>
            <a:t>CO</a:t>
          </a:r>
          <a:r>
            <a:rPr kumimoji="1" lang="ja-JP" altLang="en-US" sz="1100">
              <a:latin typeface="+mn-ea"/>
              <a:ea typeface="+mn-ea"/>
            </a:rPr>
            <a:t>中毒患者</a:t>
          </a:r>
          <a:r>
            <a:rPr kumimoji="1" lang="ja-JP" altLang="en-US" sz="1100"/>
            <a:t>の特有の症状に応じた適切な医療等を提供するための医療、</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kumimoji="1" lang="ja-JP" altLang="en-US" sz="1100"/>
            <a:t>看護体制等の整備やリハビリテーションの実施等</a:t>
          </a:r>
        </a:p>
      </xdr:txBody>
    </xdr:sp>
    <xdr:clientData/>
  </xdr:oneCellAnchor>
  <xdr:oneCellAnchor>
    <xdr:from>
      <xdr:col>14</xdr:col>
      <xdr:colOff>12872</xdr:colOff>
      <xdr:row>760</xdr:row>
      <xdr:rowOff>244561</xdr:rowOff>
    </xdr:from>
    <xdr:ext cx="5412442" cy="2879912"/>
    <xdr:sp macro="" textlink="">
      <xdr:nvSpPr>
        <xdr:cNvPr id="10" name="テキスト ボックス 9"/>
        <xdr:cNvSpPr txBox="1"/>
      </xdr:nvSpPr>
      <xdr:spPr>
        <a:xfrm>
          <a:off x="2813222" y="47707636"/>
          <a:ext cx="5412442" cy="2879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随意契約（その他）の理由</a:t>
          </a:r>
        </a:p>
        <a:p>
          <a:r>
            <a:rPr kumimoji="1" lang="ja-JP" altLang="en-US" sz="1100"/>
            <a:t>　本事業は、ＣＯ中毒患者の継続的な医療、看護体制等の整備やリハビリテーションの実施等を主な委託内容とするものであるが、その性質及び目的から鑑みた場合、</a:t>
          </a:r>
        </a:p>
        <a:p>
          <a:r>
            <a:rPr kumimoji="1" lang="ja-JP" altLang="en-US" sz="1100"/>
            <a:t>　①　ＣＯ中毒患者の特有の症状に応じた医療の提供の一部を委託内容としていること、</a:t>
          </a:r>
        </a:p>
        <a:p>
          <a:r>
            <a:rPr kumimoji="1" lang="ja-JP" altLang="en-US" sz="1100"/>
            <a:t>　②　大牟田労災病院の廃止・移譲時に、ＣＯ中毒患者に対して安心して診療・リハビリが行える環境を整備し、ＣＯ中毒患者の療養・リハビリが激変することがないよう万全を期することを、国が患者らと約束していることから、毎年度の契約の都度、委託先医療機関を変更することによる患者の療養環境の変化は避けなければならないこと、</a:t>
          </a:r>
        </a:p>
        <a:p>
          <a:r>
            <a:rPr kumimoji="1" lang="ja-JP" altLang="en-US" sz="1100"/>
            <a:t>　③　患者らについては、国が責任を持って対応していく旨の答弁を国会で厚生労働大臣がしており、これを履行することが必要であること</a:t>
          </a:r>
        </a:p>
        <a:p>
          <a:r>
            <a:rPr kumimoji="1" lang="ja-JP" altLang="en-US" sz="1100"/>
            <a:t>等から、これらの条件を満たす競争を行う相手がなく、今後も大牟田労災病院の後継医療機関である社会保険大牟田吉野病院と契約を締結する必要がある。</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664</v>
      </c>
      <c r="AK2" s="191"/>
      <c r="AL2" s="191"/>
      <c r="AM2" s="191"/>
      <c r="AN2" s="83" t="s">
        <v>324</v>
      </c>
      <c r="AO2" s="191">
        <v>20</v>
      </c>
      <c r="AP2" s="191"/>
      <c r="AQ2" s="191"/>
      <c r="AR2" s="84" t="s">
        <v>627</v>
      </c>
      <c r="AS2" s="192">
        <v>520</v>
      </c>
      <c r="AT2" s="192"/>
      <c r="AU2" s="192"/>
      <c r="AV2" s="83" t="str">
        <f>IF(AW2="","","-")</f>
        <v/>
      </c>
      <c r="AW2" s="379"/>
      <c r="AX2" s="379"/>
    </row>
    <row r="3" spans="1:50" ht="21" customHeight="1" thickBot="1" x14ac:dyDescent="0.2">
      <c r="A3" s="508" t="s">
        <v>620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628</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632</v>
      </c>
      <c r="H5" s="544"/>
      <c r="I5" s="544"/>
      <c r="J5" s="544"/>
      <c r="K5" s="544"/>
      <c r="L5" s="544"/>
      <c r="M5" s="545" t="s">
        <v>65</v>
      </c>
      <c r="N5" s="546"/>
      <c r="O5" s="546"/>
      <c r="P5" s="546"/>
      <c r="Q5" s="546"/>
      <c r="R5" s="547"/>
      <c r="S5" s="548" t="s">
        <v>633</v>
      </c>
      <c r="T5" s="544"/>
      <c r="U5" s="544"/>
      <c r="V5" s="544"/>
      <c r="W5" s="544"/>
      <c r="X5" s="549"/>
      <c r="Y5" s="702" t="s">
        <v>3</v>
      </c>
      <c r="Z5" s="703"/>
      <c r="AA5" s="703"/>
      <c r="AB5" s="703"/>
      <c r="AC5" s="703"/>
      <c r="AD5" s="704"/>
      <c r="AE5" s="705" t="s">
        <v>634</v>
      </c>
      <c r="AF5" s="705"/>
      <c r="AG5" s="705"/>
      <c r="AH5" s="705"/>
      <c r="AI5" s="705"/>
      <c r="AJ5" s="705"/>
      <c r="AK5" s="705"/>
      <c r="AL5" s="705"/>
      <c r="AM5" s="705"/>
      <c r="AN5" s="705"/>
      <c r="AO5" s="705"/>
      <c r="AP5" s="706"/>
      <c r="AQ5" s="707" t="s">
        <v>631</v>
      </c>
      <c r="AR5" s="708"/>
      <c r="AS5" s="708"/>
      <c r="AT5" s="708"/>
      <c r="AU5" s="708"/>
      <c r="AV5" s="708"/>
      <c r="AW5" s="708"/>
      <c r="AX5" s="709"/>
    </row>
    <row r="6" spans="1:50" ht="39" customHeight="1" x14ac:dyDescent="0.15">
      <c r="A6" s="712" t="s">
        <v>4</v>
      </c>
      <c r="B6" s="713"/>
      <c r="C6" s="713"/>
      <c r="D6" s="713"/>
      <c r="E6" s="713"/>
      <c r="F6" s="713"/>
      <c r="G6" s="862" t="str">
        <f>入力規則等!F39</f>
        <v>労働保険特別会計労災勘定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635</v>
      </c>
      <c r="H7" s="815"/>
      <c r="I7" s="815"/>
      <c r="J7" s="815"/>
      <c r="K7" s="815"/>
      <c r="L7" s="815"/>
      <c r="M7" s="815"/>
      <c r="N7" s="815"/>
      <c r="O7" s="815"/>
      <c r="P7" s="815"/>
      <c r="Q7" s="815"/>
      <c r="R7" s="815"/>
      <c r="S7" s="815"/>
      <c r="T7" s="815"/>
      <c r="U7" s="815"/>
      <c r="V7" s="815"/>
      <c r="W7" s="815"/>
      <c r="X7" s="816"/>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1" t="s">
        <v>208</v>
      </c>
      <c r="B8" s="812"/>
      <c r="C8" s="812"/>
      <c r="D8" s="812"/>
      <c r="E8" s="812"/>
      <c r="F8" s="813"/>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689</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637</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9"/>
    </row>
    <row r="13" spans="1:50" ht="21.75" customHeight="1" x14ac:dyDescent="0.15">
      <c r="A13" s="105"/>
      <c r="B13" s="106"/>
      <c r="C13" s="106"/>
      <c r="D13" s="106"/>
      <c r="E13" s="106"/>
      <c r="F13" s="107"/>
      <c r="G13" s="730" t="s">
        <v>6</v>
      </c>
      <c r="H13" s="731"/>
      <c r="I13" s="623" t="s">
        <v>7</v>
      </c>
      <c r="J13" s="624"/>
      <c r="K13" s="624"/>
      <c r="L13" s="624"/>
      <c r="M13" s="624"/>
      <c r="N13" s="624"/>
      <c r="O13" s="625"/>
      <c r="P13" s="148">
        <v>469</v>
      </c>
      <c r="Q13" s="149"/>
      <c r="R13" s="149"/>
      <c r="S13" s="149"/>
      <c r="T13" s="149"/>
      <c r="U13" s="149"/>
      <c r="V13" s="150"/>
      <c r="W13" s="148">
        <v>481</v>
      </c>
      <c r="X13" s="149"/>
      <c r="Y13" s="149"/>
      <c r="Z13" s="149"/>
      <c r="AA13" s="149"/>
      <c r="AB13" s="149"/>
      <c r="AC13" s="150"/>
      <c r="AD13" s="148">
        <v>499</v>
      </c>
      <c r="AE13" s="149"/>
      <c r="AF13" s="149"/>
      <c r="AG13" s="149"/>
      <c r="AH13" s="149"/>
      <c r="AI13" s="149"/>
      <c r="AJ13" s="150"/>
      <c r="AK13" s="148">
        <v>499</v>
      </c>
      <c r="AL13" s="149"/>
      <c r="AM13" s="149"/>
      <c r="AN13" s="149"/>
      <c r="AO13" s="149"/>
      <c r="AP13" s="149"/>
      <c r="AQ13" s="150"/>
      <c r="AR13" s="145">
        <v>496</v>
      </c>
      <c r="AS13" s="146"/>
      <c r="AT13" s="146"/>
      <c r="AU13" s="146"/>
      <c r="AV13" s="146"/>
      <c r="AW13" s="146"/>
      <c r="AX13" s="376"/>
    </row>
    <row r="14" spans="1:50" ht="21.75" customHeight="1" x14ac:dyDescent="0.15">
      <c r="A14" s="105"/>
      <c r="B14" s="106"/>
      <c r="C14" s="106"/>
      <c r="D14" s="106"/>
      <c r="E14" s="106"/>
      <c r="F14" s="107"/>
      <c r="G14" s="732"/>
      <c r="H14" s="733"/>
      <c r="I14" s="560" t="s">
        <v>8</v>
      </c>
      <c r="J14" s="614"/>
      <c r="K14" s="614"/>
      <c r="L14" s="614"/>
      <c r="M14" s="614"/>
      <c r="N14" s="614"/>
      <c r="O14" s="615"/>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50"/>
      <c r="AS14" s="650"/>
      <c r="AT14" s="650"/>
      <c r="AU14" s="650"/>
      <c r="AV14" s="650"/>
      <c r="AW14" s="650"/>
      <c r="AX14" s="651"/>
    </row>
    <row r="15" spans="1:50" ht="21.75" customHeight="1" x14ac:dyDescent="0.15">
      <c r="A15" s="105"/>
      <c r="B15" s="106"/>
      <c r="C15" s="106"/>
      <c r="D15" s="106"/>
      <c r="E15" s="106"/>
      <c r="F15" s="107"/>
      <c r="G15" s="732"/>
      <c r="H15" s="733"/>
      <c r="I15" s="560" t="s">
        <v>50</v>
      </c>
      <c r="J15" s="561"/>
      <c r="K15" s="561"/>
      <c r="L15" s="561"/>
      <c r="M15" s="561"/>
      <c r="N15" s="561"/>
      <c r="O15" s="562"/>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665</v>
      </c>
      <c r="AL15" s="149"/>
      <c r="AM15" s="149"/>
      <c r="AN15" s="149"/>
      <c r="AO15" s="149"/>
      <c r="AP15" s="149"/>
      <c r="AQ15" s="150"/>
      <c r="AR15" s="148"/>
      <c r="AS15" s="149"/>
      <c r="AT15" s="149"/>
      <c r="AU15" s="149"/>
      <c r="AV15" s="149"/>
      <c r="AW15" s="149"/>
      <c r="AX15" s="613"/>
    </row>
    <row r="16" spans="1:50" ht="21.75" customHeight="1" x14ac:dyDescent="0.15">
      <c r="A16" s="105"/>
      <c r="B16" s="106"/>
      <c r="C16" s="106"/>
      <c r="D16" s="106"/>
      <c r="E16" s="106"/>
      <c r="F16" s="107"/>
      <c r="G16" s="732"/>
      <c r="H16" s="733"/>
      <c r="I16" s="560" t="s">
        <v>51</v>
      </c>
      <c r="J16" s="561"/>
      <c r="K16" s="561"/>
      <c r="L16" s="561"/>
      <c r="M16" s="561"/>
      <c r="N16" s="561"/>
      <c r="O16" s="562"/>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63"/>
      <c r="AS16" s="664"/>
      <c r="AT16" s="664"/>
      <c r="AU16" s="664"/>
      <c r="AV16" s="664"/>
      <c r="AW16" s="664"/>
      <c r="AX16" s="665"/>
    </row>
    <row r="17" spans="1:50" ht="21.75" customHeight="1" x14ac:dyDescent="0.15">
      <c r="A17" s="105"/>
      <c r="B17" s="106"/>
      <c r="C17" s="106"/>
      <c r="D17" s="106"/>
      <c r="E17" s="106"/>
      <c r="F17" s="107"/>
      <c r="G17" s="732"/>
      <c r="H17" s="733"/>
      <c r="I17" s="560"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1.75" customHeight="1" x14ac:dyDescent="0.15">
      <c r="A18" s="105"/>
      <c r="B18" s="106"/>
      <c r="C18" s="106"/>
      <c r="D18" s="106"/>
      <c r="E18" s="106"/>
      <c r="F18" s="107"/>
      <c r="G18" s="734"/>
      <c r="H18" s="735"/>
      <c r="I18" s="722" t="s">
        <v>20</v>
      </c>
      <c r="J18" s="723"/>
      <c r="K18" s="723"/>
      <c r="L18" s="723"/>
      <c r="M18" s="723"/>
      <c r="N18" s="723"/>
      <c r="O18" s="724"/>
      <c r="P18" s="154">
        <f>SUM(P13:V17)</f>
        <v>469</v>
      </c>
      <c r="Q18" s="155"/>
      <c r="R18" s="155"/>
      <c r="S18" s="155"/>
      <c r="T18" s="155"/>
      <c r="U18" s="155"/>
      <c r="V18" s="156"/>
      <c r="W18" s="154">
        <f>SUM(W13:AC17)</f>
        <v>481</v>
      </c>
      <c r="X18" s="155"/>
      <c r="Y18" s="155"/>
      <c r="Z18" s="155"/>
      <c r="AA18" s="155"/>
      <c r="AB18" s="155"/>
      <c r="AC18" s="156"/>
      <c r="AD18" s="154">
        <f>SUM(AD13:AJ17)</f>
        <v>499</v>
      </c>
      <c r="AE18" s="155"/>
      <c r="AF18" s="155"/>
      <c r="AG18" s="155"/>
      <c r="AH18" s="155"/>
      <c r="AI18" s="155"/>
      <c r="AJ18" s="156"/>
      <c r="AK18" s="154">
        <f>SUM(AK13:AQ17)</f>
        <v>499</v>
      </c>
      <c r="AL18" s="155"/>
      <c r="AM18" s="155"/>
      <c r="AN18" s="155"/>
      <c r="AO18" s="155"/>
      <c r="AP18" s="155"/>
      <c r="AQ18" s="156"/>
      <c r="AR18" s="154">
        <f>SUM(AR13:AX17)</f>
        <v>496</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469</v>
      </c>
      <c r="Q19" s="149"/>
      <c r="R19" s="149"/>
      <c r="S19" s="149"/>
      <c r="T19" s="149"/>
      <c r="U19" s="149"/>
      <c r="V19" s="150"/>
      <c r="W19" s="148">
        <v>481</v>
      </c>
      <c r="X19" s="149"/>
      <c r="Y19" s="149"/>
      <c r="Z19" s="149"/>
      <c r="AA19" s="149"/>
      <c r="AB19" s="149"/>
      <c r="AC19" s="150"/>
      <c r="AD19" s="148">
        <v>499</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9" t="s">
        <v>274</v>
      </c>
      <c r="H21" s="910"/>
      <c r="I21" s="910"/>
      <c r="J21" s="910"/>
      <c r="K21" s="910"/>
      <c r="L21" s="910"/>
      <c r="M21" s="910"/>
      <c r="N21" s="910"/>
      <c r="O21" s="910"/>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1</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 customHeight="1" x14ac:dyDescent="0.15">
      <c r="A23" s="126"/>
      <c r="B23" s="127"/>
      <c r="C23" s="127"/>
      <c r="D23" s="127"/>
      <c r="E23" s="127"/>
      <c r="F23" s="128"/>
      <c r="G23" s="117" t="s">
        <v>638</v>
      </c>
      <c r="H23" s="118"/>
      <c r="I23" s="118"/>
      <c r="J23" s="118"/>
      <c r="K23" s="118"/>
      <c r="L23" s="118"/>
      <c r="M23" s="118"/>
      <c r="N23" s="118"/>
      <c r="O23" s="119"/>
      <c r="P23" s="145">
        <v>499</v>
      </c>
      <c r="Q23" s="146"/>
      <c r="R23" s="146"/>
      <c r="S23" s="146"/>
      <c r="T23" s="146"/>
      <c r="U23" s="146"/>
      <c r="V23" s="147"/>
      <c r="W23" s="145">
        <v>496</v>
      </c>
      <c r="X23" s="146"/>
      <c r="Y23" s="146"/>
      <c r="Z23" s="146"/>
      <c r="AA23" s="146"/>
      <c r="AB23" s="146"/>
      <c r="AC23" s="147"/>
      <c r="AD23" s="134" t="s">
        <v>700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499</v>
      </c>
      <c r="Q29" s="149"/>
      <c r="R29" s="149"/>
      <c r="S29" s="149"/>
      <c r="T29" s="149"/>
      <c r="U29" s="149"/>
      <c r="V29" s="150"/>
      <c r="W29" s="196">
        <f>AR13</f>
        <v>496</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308</v>
      </c>
      <c r="AF30" s="368"/>
      <c r="AG30" s="368"/>
      <c r="AH30" s="369"/>
      <c r="AI30" s="370" t="s">
        <v>330</v>
      </c>
      <c r="AJ30" s="370"/>
      <c r="AK30" s="370"/>
      <c r="AL30" s="367"/>
      <c r="AM30" s="370" t="s">
        <v>427</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3</v>
      </c>
      <c r="AV31" s="256"/>
      <c r="AW31" s="360" t="s">
        <v>175</v>
      </c>
      <c r="AX31" s="361"/>
    </row>
    <row r="32" spans="1:50" ht="41.25" customHeight="1" x14ac:dyDescent="0.15">
      <c r="A32" s="500"/>
      <c r="B32" s="498"/>
      <c r="C32" s="498"/>
      <c r="D32" s="498"/>
      <c r="E32" s="498"/>
      <c r="F32" s="499"/>
      <c r="G32" s="525" t="s">
        <v>639</v>
      </c>
      <c r="H32" s="526"/>
      <c r="I32" s="526"/>
      <c r="J32" s="526"/>
      <c r="K32" s="526"/>
      <c r="L32" s="526"/>
      <c r="M32" s="526"/>
      <c r="N32" s="526"/>
      <c r="O32" s="527"/>
      <c r="P32" s="176" t="s">
        <v>640</v>
      </c>
      <c r="Q32" s="176"/>
      <c r="R32" s="176"/>
      <c r="S32" s="176"/>
      <c r="T32" s="176"/>
      <c r="U32" s="176"/>
      <c r="V32" s="176"/>
      <c r="W32" s="176"/>
      <c r="X32" s="218"/>
      <c r="Y32" s="324" t="s">
        <v>12</v>
      </c>
      <c r="Z32" s="534"/>
      <c r="AA32" s="535"/>
      <c r="AB32" s="536" t="s">
        <v>641</v>
      </c>
      <c r="AC32" s="536"/>
      <c r="AD32" s="536"/>
      <c r="AE32" s="348">
        <v>149</v>
      </c>
      <c r="AF32" s="349"/>
      <c r="AG32" s="349"/>
      <c r="AH32" s="349"/>
      <c r="AI32" s="348">
        <v>145</v>
      </c>
      <c r="AJ32" s="349"/>
      <c r="AK32" s="349"/>
      <c r="AL32" s="349"/>
      <c r="AM32" s="348">
        <v>155</v>
      </c>
      <c r="AN32" s="349"/>
      <c r="AO32" s="349"/>
      <c r="AP32" s="349"/>
      <c r="AQ32" s="151" t="s">
        <v>636</v>
      </c>
      <c r="AR32" s="152"/>
      <c r="AS32" s="152"/>
      <c r="AT32" s="153"/>
      <c r="AU32" s="349" t="s">
        <v>636</v>
      </c>
      <c r="AV32" s="349"/>
      <c r="AW32" s="349"/>
      <c r="AX32" s="350"/>
    </row>
    <row r="33" spans="1:51" ht="41.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641</v>
      </c>
      <c r="AC33" s="507"/>
      <c r="AD33" s="507"/>
      <c r="AE33" s="348">
        <v>141</v>
      </c>
      <c r="AF33" s="349"/>
      <c r="AG33" s="349"/>
      <c r="AH33" s="349"/>
      <c r="AI33" s="348">
        <v>141</v>
      </c>
      <c r="AJ33" s="349"/>
      <c r="AK33" s="349"/>
      <c r="AL33" s="349"/>
      <c r="AM33" s="348">
        <v>141</v>
      </c>
      <c r="AN33" s="349"/>
      <c r="AO33" s="349"/>
      <c r="AP33" s="349"/>
      <c r="AQ33" s="151" t="s">
        <v>636</v>
      </c>
      <c r="AR33" s="152"/>
      <c r="AS33" s="152"/>
      <c r="AT33" s="153"/>
      <c r="AU33" s="349">
        <v>141</v>
      </c>
      <c r="AV33" s="349"/>
      <c r="AW33" s="349"/>
      <c r="AX33" s="350"/>
    </row>
    <row r="34" spans="1:51" ht="41.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106</v>
      </c>
      <c r="AF34" s="349"/>
      <c r="AG34" s="349"/>
      <c r="AH34" s="349"/>
      <c r="AI34" s="348">
        <v>103</v>
      </c>
      <c r="AJ34" s="349"/>
      <c r="AK34" s="349"/>
      <c r="AL34" s="349"/>
      <c r="AM34" s="348">
        <v>110</v>
      </c>
      <c r="AN34" s="349"/>
      <c r="AO34" s="349"/>
      <c r="AP34" s="349"/>
      <c r="AQ34" s="151" t="s">
        <v>636</v>
      </c>
      <c r="AR34" s="152"/>
      <c r="AS34" s="152"/>
      <c r="AT34" s="153"/>
      <c r="AU34" s="349" t="s">
        <v>636</v>
      </c>
      <c r="AV34" s="349"/>
      <c r="AW34" s="349"/>
      <c r="AX34" s="350"/>
    </row>
    <row r="35" spans="1:51" ht="23.25" customHeight="1" x14ac:dyDescent="0.15">
      <c r="A35" s="882" t="s">
        <v>298</v>
      </c>
      <c r="B35" s="883"/>
      <c r="C35" s="883"/>
      <c r="D35" s="883"/>
      <c r="E35" s="883"/>
      <c r="F35" s="884"/>
      <c r="G35" s="888" t="s">
        <v>642</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2" t="s">
        <v>298</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2" t="s">
        <v>298</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2" t="s">
        <v>298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2" t="s">
        <v>298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0" t="s">
        <v>308</v>
      </c>
      <c r="AF65" s="320"/>
      <c r="AG65" s="320"/>
      <c r="AH65" s="320"/>
      <c r="AI65" s="320" t="s">
        <v>330</v>
      </c>
      <c r="AJ65" s="320"/>
      <c r="AK65" s="320"/>
      <c r="AL65" s="320"/>
      <c r="AM65" s="320" t="s">
        <v>427</v>
      </c>
      <c r="AN65" s="320"/>
      <c r="AO65" s="320"/>
      <c r="AP65" s="320"/>
      <c r="AQ65" s="200" t="s">
        <v>184</v>
      </c>
      <c r="AR65" s="184"/>
      <c r="AS65" s="184"/>
      <c r="AT65" s="185"/>
      <c r="AU65" s="961" t="s">
        <v>133</v>
      </c>
      <c r="AV65" s="961"/>
      <c r="AW65" s="961"/>
      <c r="AX65" s="962"/>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0"/>
      <c r="AF66" s="320"/>
      <c r="AG66" s="320"/>
      <c r="AH66" s="320"/>
      <c r="AI66" s="320"/>
      <c r="AJ66" s="320"/>
      <c r="AK66" s="320"/>
      <c r="AL66" s="320"/>
      <c r="AM66" s="320"/>
      <c r="AN66" s="320"/>
      <c r="AO66" s="320"/>
      <c r="AP66" s="320"/>
      <c r="AQ66" s="216"/>
      <c r="AR66" s="163"/>
      <c r="AS66" s="164" t="s">
        <v>185</v>
      </c>
      <c r="AT66" s="187"/>
      <c r="AU66" s="256"/>
      <c r="AV66" s="256"/>
      <c r="AW66" s="850" t="s">
        <v>269</v>
      </c>
      <c r="AX66" s="963"/>
      <c r="AY66">
        <f>$AY$65</f>
        <v>0</v>
      </c>
    </row>
    <row r="67" spans="1:51" ht="23.25" hidden="1" customHeight="1" x14ac:dyDescent="0.15">
      <c r="A67" s="836"/>
      <c r="B67" s="837"/>
      <c r="C67" s="837"/>
      <c r="D67" s="837"/>
      <c r="E67" s="837"/>
      <c r="F67" s="838"/>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288</v>
      </c>
      <c r="AC67" s="936"/>
      <c r="AD67" s="936"/>
      <c r="AE67" s="348"/>
      <c r="AF67" s="349"/>
      <c r="AG67" s="349"/>
      <c r="AH67" s="349"/>
      <c r="AI67" s="348"/>
      <c r="AJ67" s="349"/>
      <c r="AK67" s="349"/>
      <c r="AL67" s="349"/>
      <c r="AM67" s="348"/>
      <c r="AN67" s="349"/>
      <c r="AO67" s="349"/>
      <c r="AP67" s="349"/>
      <c r="AQ67" s="348"/>
      <c r="AR67" s="349"/>
      <c r="AS67" s="349"/>
      <c r="AT67" s="801"/>
      <c r="AU67" s="349"/>
      <c r="AV67" s="349"/>
      <c r="AW67" s="349"/>
      <c r="AX67" s="350"/>
      <c r="AY67">
        <f t="shared" ref="AY67:AY72" si="8">$AY$65</f>
        <v>0</v>
      </c>
    </row>
    <row r="68" spans="1:51"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288</v>
      </c>
      <c r="AC68" s="959"/>
      <c r="AD68" s="959"/>
      <c r="AE68" s="348"/>
      <c r="AF68" s="349"/>
      <c r="AG68" s="349"/>
      <c r="AH68" s="349"/>
      <c r="AI68" s="348"/>
      <c r="AJ68" s="349"/>
      <c r="AK68" s="349"/>
      <c r="AL68" s="349"/>
      <c r="AM68" s="348"/>
      <c r="AN68" s="349"/>
      <c r="AO68" s="349"/>
      <c r="AP68" s="349"/>
      <c r="AQ68" s="348"/>
      <c r="AR68" s="349"/>
      <c r="AS68" s="349"/>
      <c r="AT68" s="801"/>
      <c r="AU68" s="349"/>
      <c r="AV68" s="349"/>
      <c r="AW68" s="349"/>
      <c r="AX68" s="350"/>
      <c r="AY68">
        <f t="shared" si="8"/>
        <v>0</v>
      </c>
    </row>
    <row r="69" spans="1:51"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289</v>
      </c>
      <c r="AC69" s="960"/>
      <c r="AD69" s="960"/>
      <c r="AE69" s="356"/>
      <c r="AF69" s="357"/>
      <c r="AG69" s="357"/>
      <c r="AH69" s="357"/>
      <c r="AI69" s="356"/>
      <c r="AJ69" s="357"/>
      <c r="AK69" s="357"/>
      <c r="AL69" s="357"/>
      <c r="AM69" s="356"/>
      <c r="AN69" s="357"/>
      <c r="AO69" s="357"/>
      <c r="AP69" s="357"/>
      <c r="AQ69" s="348"/>
      <c r="AR69" s="349"/>
      <c r="AS69" s="349"/>
      <c r="AT69" s="801"/>
      <c r="AU69" s="349"/>
      <c r="AV69" s="349"/>
      <c r="AW69" s="349"/>
      <c r="AX69" s="350"/>
      <c r="AY69">
        <f t="shared" si="8"/>
        <v>0</v>
      </c>
    </row>
    <row r="70" spans="1:51" ht="23.25" hidden="1" customHeight="1" x14ac:dyDescent="0.15">
      <c r="A70" s="836" t="s">
        <v>275</v>
      </c>
      <c r="B70" s="837"/>
      <c r="C70" s="837"/>
      <c r="D70" s="837"/>
      <c r="E70" s="837"/>
      <c r="F70" s="838"/>
      <c r="G70" s="924" t="s">
        <v>187</v>
      </c>
      <c r="H70" s="925"/>
      <c r="I70" s="925"/>
      <c r="J70" s="925"/>
      <c r="K70" s="925"/>
      <c r="L70" s="925"/>
      <c r="M70" s="925"/>
      <c r="N70" s="925"/>
      <c r="O70" s="925"/>
      <c r="P70" s="925"/>
      <c r="Q70" s="925"/>
      <c r="R70" s="925"/>
      <c r="S70" s="925"/>
      <c r="T70" s="925"/>
      <c r="U70" s="925"/>
      <c r="V70" s="925"/>
      <c r="W70" s="928" t="s">
        <v>287</v>
      </c>
      <c r="X70" s="929"/>
      <c r="Y70" s="934" t="s">
        <v>12</v>
      </c>
      <c r="Z70" s="934"/>
      <c r="AA70" s="935"/>
      <c r="AB70" s="936" t="s">
        <v>288</v>
      </c>
      <c r="AC70" s="936"/>
      <c r="AD70" s="936"/>
      <c r="AE70" s="348"/>
      <c r="AF70" s="349"/>
      <c r="AG70" s="349"/>
      <c r="AH70" s="349"/>
      <c r="AI70" s="348"/>
      <c r="AJ70" s="349"/>
      <c r="AK70" s="349"/>
      <c r="AL70" s="349"/>
      <c r="AM70" s="348"/>
      <c r="AN70" s="349"/>
      <c r="AO70" s="349"/>
      <c r="AP70" s="349"/>
      <c r="AQ70" s="348"/>
      <c r="AR70" s="349"/>
      <c r="AS70" s="349"/>
      <c r="AT70" s="801"/>
      <c r="AU70" s="349"/>
      <c r="AV70" s="349"/>
      <c r="AW70" s="349"/>
      <c r="AX70" s="350"/>
      <c r="AY70">
        <f t="shared" si="8"/>
        <v>0</v>
      </c>
    </row>
    <row r="71" spans="1:51"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288</v>
      </c>
      <c r="AC71" s="959"/>
      <c r="AD71" s="959"/>
      <c r="AE71" s="348"/>
      <c r="AF71" s="349"/>
      <c r="AG71" s="349"/>
      <c r="AH71" s="349"/>
      <c r="AI71" s="348"/>
      <c r="AJ71" s="349"/>
      <c r="AK71" s="349"/>
      <c r="AL71" s="349"/>
      <c r="AM71" s="348"/>
      <c r="AN71" s="349"/>
      <c r="AO71" s="349"/>
      <c r="AP71" s="349"/>
      <c r="AQ71" s="348"/>
      <c r="AR71" s="349"/>
      <c r="AS71" s="349"/>
      <c r="AT71" s="801"/>
      <c r="AU71" s="349"/>
      <c r="AV71" s="349"/>
      <c r="AW71" s="349"/>
      <c r="AX71" s="350"/>
      <c r="AY71">
        <f t="shared" si="8"/>
        <v>0</v>
      </c>
    </row>
    <row r="72" spans="1:51"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289</v>
      </c>
      <c r="AC72" s="960"/>
      <c r="AD72" s="960"/>
      <c r="AE72" s="356"/>
      <c r="AF72" s="357"/>
      <c r="AG72" s="357"/>
      <c r="AH72" s="357"/>
      <c r="AI72" s="356"/>
      <c r="AJ72" s="357"/>
      <c r="AK72" s="357"/>
      <c r="AL72" s="357"/>
      <c r="AM72" s="356"/>
      <c r="AN72" s="357"/>
      <c r="AO72" s="357"/>
      <c r="AP72" s="923"/>
      <c r="AQ72" s="348"/>
      <c r="AR72" s="349"/>
      <c r="AS72" s="349"/>
      <c r="AT72" s="801"/>
      <c r="AU72" s="349"/>
      <c r="AV72" s="349"/>
      <c r="AW72" s="349"/>
      <c r="AX72" s="350"/>
      <c r="AY72">
        <f t="shared" si="8"/>
        <v>0</v>
      </c>
    </row>
    <row r="73" spans="1:51" ht="18.75" hidden="1" customHeight="1" x14ac:dyDescent="0.15">
      <c r="A73" s="822" t="s">
        <v>271</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7" t="s">
        <v>301</v>
      </c>
      <c r="B78" s="898"/>
      <c r="C78" s="898"/>
      <c r="D78" s="898"/>
      <c r="E78" s="895" t="s">
        <v>249</v>
      </c>
      <c r="F78" s="896"/>
      <c r="G78" s="45" t="s">
        <v>187</v>
      </c>
      <c r="H78" s="779"/>
      <c r="I78" s="230"/>
      <c r="J78" s="230"/>
      <c r="K78" s="230"/>
      <c r="L78" s="230"/>
      <c r="M78" s="230"/>
      <c r="N78" s="230"/>
      <c r="O78" s="780"/>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31" t="s">
        <v>262</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x14ac:dyDescent="0.15">
      <c r="A81" s="505"/>
      <c r="B81" s="834"/>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4"/>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4"/>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5"/>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43" t="s">
        <v>11</v>
      </c>
      <c r="AC85" s="444"/>
      <c r="AD85" s="445"/>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6"/>
      <c r="R87" s="786"/>
      <c r="S87" s="786"/>
      <c r="T87" s="786"/>
      <c r="U87" s="786"/>
      <c r="V87" s="786"/>
      <c r="W87" s="786"/>
      <c r="X87" s="787"/>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8"/>
      <c r="Q88" s="788"/>
      <c r="R88" s="788"/>
      <c r="S88" s="788"/>
      <c r="T88" s="788"/>
      <c r="U88" s="788"/>
      <c r="V88" s="788"/>
      <c r="W88" s="788"/>
      <c r="X88" s="789"/>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90"/>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43" t="s">
        <v>11</v>
      </c>
      <c r="AC90" s="444"/>
      <c r="AD90" s="445"/>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6"/>
      <c r="R92" s="786"/>
      <c r="S92" s="786"/>
      <c r="T92" s="786"/>
      <c r="U92" s="786"/>
      <c r="V92" s="786"/>
      <c r="W92" s="786"/>
      <c r="X92" s="787"/>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8"/>
      <c r="Q93" s="788"/>
      <c r="R93" s="788"/>
      <c r="S93" s="788"/>
      <c r="T93" s="788"/>
      <c r="U93" s="788"/>
      <c r="V93" s="788"/>
      <c r="W93" s="788"/>
      <c r="X93" s="789"/>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90"/>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43" t="s">
        <v>11</v>
      </c>
      <c r="AC95" s="444"/>
      <c r="AD95" s="445"/>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6"/>
      <c r="R97" s="786"/>
      <c r="S97" s="786"/>
      <c r="T97" s="786"/>
      <c r="U97" s="786"/>
      <c r="V97" s="786"/>
      <c r="W97" s="786"/>
      <c r="X97" s="787"/>
      <c r="Y97" s="740" t="s">
        <v>61</v>
      </c>
      <c r="Z97" s="741"/>
      <c r="AA97" s="742"/>
      <c r="AB97" s="388"/>
      <c r="AC97" s="389"/>
      <c r="AD97" s="390"/>
      <c r="AE97" s="348"/>
      <c r="AF97" s="349"/>
      <c r="AG97" s="349"/>
      <c r="AH97" s="801"/>
      <c r="AI97" s="348"/>
      <c r="AJ97" s="349"/>
      <c r="AK97" s="349"/>
      <c r="AL97" s="801"/>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8"/>
      <c r="Q98" s="788"/>
      <c r="R98" s="788"/>
      <c r="S98" s="788"/>
      <c r="T98" s="788"/>
      <c r="U98" s="788"/>
      <c r="V98" s="788"/>
      <c r="W98" s="788"/>
      <c r="X98" s="789"/>
      <c r="Y98" s="717" t="s">
        <v>53</v>
      </c>
      <c r="Z98" s="718"/>
      <c r="AA98" s="719"/>
      <c r="AB98" s="285"/>
      <c r="AC98" s="286"/>
      <c r="AD98" s="287"/>
      <c r="AE98" s="348"/>
      <c r="AF98" s="349"/>
      <c r="AG98" s="349"/>
      <c r="AH98" s="801"/>
      <c r="AI98" s="348"/>
      <c r="AJ98" s="349"/>
      <c r="AK98" s="349"/>
      <c r="AL98" s="801"/>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5" t="s">
        <v>13</v>
      </c>
      <c r="Z99" s="466"/>
      <c r="AA99" s="467"/>
      <c r="AB99" s="447" t="s">
        <v>14</v>
      </c>
      <c r="AC99" s="448"/>
      <c r="AD99" s="449"/>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0"/>
      <c r="Z100" s="451"/>
      <c r="AA100" s="452"/>
      <c r="AB100" s="842" t="s">
        <v>11</v>
      </c>
      <c r="AC100" s="842"/>
      <c r="AD100" s="842"/>
      <c r="AE100" s="808" t="s">
        <v>308</v>
      </c>
      <c r="AF100" s="809"/>
      <c r="AG100" s="809"/>
      <c r="AH100" s="810"/>
      <c r="AI100" s="808" t="s">
        <v>330</v>
      </c>
      <c r="AJ100" s="809"/>
      <c r="AK100" s="809"/>
      <c r="AL100" s="810"/>
      <c r="AM100" s="808" t="s">
        <v>427</v>
      </c>
      <c r="AN100" s="809"/>
      <c r="AO100" s="809"/>
      <c r="AP100" s="810"/>
      <c r="AQ100" s="911" t="s">
        <v>335</v>
      </c>
      <c r="AR100" s="912"/>
      <c r="AS100" s="912"/>
      <c r="AT100" s="913"/>
      <c r="AU100" s="911" t="s">
        <v>459</v>
      </c>
      <c r="AV100" s="912"/>
      <c r="AW100" s="912"/>
      <c r="AX100" s="914"/>
    </row>
    <row r="101" spans="1:60" ht="23.25" customHeight="1" x14ac:dyDescent="0.15">
      <c r="A101" s="476"/>
      <c r="B101" s="477"/>
      <c r="C101" s="477"/>
      <c r="D101" s="477"/>
      <c r="E101" s="477"/>
      <c r="F101" s="478"/>
      <c r="G101" s="176" t="s">
        <v>643</v>
      </c>
      <c r="H101" s="176"/>
      <c r="I101" s="176"/>
      <c r="J101" s="176"/>
      <c r="K101" s="176"/>
      <c r="L101" s="176"/>
      <c r="M101" s="176"/>
      <c r="N101" s="176"/>
      <c r="O101" s="176"/>
      <c r="P101" s="176"/>
      <c r="Q101" s="176"/>
      <c r="R101" s="176"/>
      <c r="S101" s="176"/>
      <c r="T101" s="176"/>
      <c r="U101" s="176"/>
      <c r="V101" s="176"/>
      <c r="W101" s="176"/>
      <c r="X101" s="218"/>
      <c r="Y101" s="800" t="s">
        <v>54</v>
      </c>
      <c r="Z101" s="703"/>
      <c r="AA101" s="704"/>
      <c r="AB101" s="536" t="s">
        <v>644</v>
      </c>
      <c r="AC101" s="536"/>
      <c r="AD101" s="536"/>
      <c r="AE101" s="343">
        <v>1</v>
      </c>
      <c r="AF101" s="343"/>
      <c r="AG101" s="343"/>
      <c r="AH101" s="343"/>
      <c r="AI101" s="343" t="s">
        <v>636</v>
      </c>
      <c r="AJ101" s="343"/>
      <c r="AK101" s="343"/>
      <c r="AL101" s="343"/>
      <c r="AM101" s="343" t="s">
        <v>665</v>
      </c>
      <c r="AN101" s="343"/>
      <c r="AO101" s="343"/>
      <c r="AP101" s="343"/>
      <c r="AQ101" s="343" t="s">
        <v>665</v>
      </c>
      <c r="AR101" s="343"/>
      <c r="AS101" s="343"/>
      <c r="AT101" s="343"/>
      <c r="AU101" s="348" t="s">
        <v>665</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644</v>
      </c>
      <c r="AC102" s="536"/>
      <c r="AD102" s="536"/>
      <c r="AE102" s="343">
        <v>1</v>
      </c>
      <c r="AF102" s="343"/>
      <c r="AG102" s="343"/>
      <c r="AH102" s="343"/>
      <c r="AI102" s="343" t="s">
        <v>636</v>
      </c>
      <c r="AJ102" s="343"/>
      <c r="AK102" s="343"/>
      <c r="AL102" s="343"/>
      <c r="AM102" s="343" t="s">
        <v>665</v>
      </c>
      <c r="AN102" s="343"/>
      <c r="AO102" s="343"/>
      <c r="AP102" s="343"/>
      <c r="AQ102" s="343" t="s">
        <v>665</v>
      </c>
      <c r="AR102" s="343"/>
      <c r="AS102" s="343"/>
      <c r="AT102" s="343"/>
      <c r="AU102" s="356" t="s">
        <v>665</v>
      </c>
      <c r="AV102" s="357"/>
      <c r="AW102" s="357"/>
      <c r="AX102" s="915"/>
    </row>
    <row r="103" spans="1:60" ht="31.5"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3.25" customHeight="1" x14ac:dyDescent="0.15">
      <c r="A104" s="476"/>
      <c r="B104" s="477"/>
      <c r="C104" s="477"/>
      <c r="D104" s="477"/>
      <c r="E104" s="477"/>
      <c r="F104" s="478"/>
      <c r="G104" s="176" t="s">
        <v>645</v>
      </c>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t="s">
        <v>646</v>
      </c>
      <c r="AC104" s="457"/>
      <c r="AD104" s="458"/>
      <c r="AE104" s="343">
        <v>11</v>
      </c>
      <c r="AF104" s="343"/>
      <c r="AG104" s="343"/>
      <c r="AH104" s="343"/>
      <c r="AI104" s="343">
        <v>10</v>
      </c>
      <c r="AJ104" s="343"/>
      <c r="AK104" s="343"/>
      <c r="AL104" s="343"/>
      <c r="AM104" s="343">
        <v>10</v>
      </c>
      <c r="AN104" s="343"/>
      <c r="AO104" s="343"/>
      <c r="AP104" s="343"/>
      <c r="AQ104" s="343" t="s">
        <v>690</v>
      </c>
      <c r="AR104" s="343"/>
      <c r="AS104" s="343"/>
      <c r="AT104" s="343"/>
      <c r="AU104" s="343" t="s">
        <v>698</v>
      </c>
      <c r="AV104" s="343"/>
      <c r="AW104" s="343"/>
      <c r="AX104" s="344"/>
      <c r="AY104">
        <f>$AY$103</f>
        <v>1</v>
      </c>
    </row>
    <row r="105" spans="1:60" ht="23.25"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t="s">
        <v>646</v>
      </c>
      <c r="AC105" s="389"/>
      <c r="AD105" s="390"/>
      <c r="AE105" s="343" t="s">
        <v>636</v>
      </c>
      <c r="AF105" s="343"/>
      <c r="AG105" s="343"/>
      <c r="AH105" s="343"/>
      <c r="AI105" s="343">
        <v>10</v>
      </c>
      <c r="AJ105" s="343"/>
      <c r="AK105" s="343"/>
      <c r="AL105" s="343"/>
      <c r="AM105" s="343">
        <v>10</v>
      </c>
      <c r="AN105" s="343"/>
      <c r="AO105" s="343"/>
      <c r="AP105" s="343"/>
      <c r="AQ105" s="343">
        <v>10</v>
      </c>
      <c r="AR105" s="343"/>
      <c r="AS105" s="343"/>
      <c r="AT105" s="343"/>
      <c r="AU105" s="343">
        <v>10</v>
      </c>
      <c r="AV105" s="343"/>
      <c r="AW105" s="343"/>
      <c r="AX105" s="344"/>
      <c r="AY105">
        <f>$AY$103</f>
        <v>1</v>
      </c>
    </row>
    <row r="106" spans="1:60" ht="31.5"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1</v>
      </c>
    </row>
    <row r="107" spans="1:60" ht="37.5" customHeight="1" x14ac:dyDescent="0.15">
      <c r="A107" s="476"/>
      <c r="B107" s="477"/>
      <c r="C107" s="477"/>
      <c r="D107" s="477"/>
      <c r="E107" s="477"/>
      <c r="F107" s="478"/>
      <c r="G107" s="176" t="s">
        <v>647</v>
      </c>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t="s">
        <v>646</v>
      </c>
      <c r="AC107" s="457"/>
      <c r="AD107" s="458"/>
      <c r="AE107" s="343">
        <v>1.4</v>
      </c>
      <c r="AF107" s="343"/>
      <c r="AG107" s="343"/>
      <c r="AH107" s="343"/>
      <c r="AI107" s="343">
        <v>1.5</v>
      </c>
      <c r="AJ107" s="343"/>
      <c r="AK107" s="343"/>
      <c r="AL107" s="343"/>
      <c r="AM107" s="343">
        <v>1.5</v>
      </c>
      <c r="AN107" s="343"/>
      <c r="AO107" s="343"/>
      <c r="AP107" s="343"/>
      <c r="AQ107" s="343" t="s">
        <v>690</v>
      </c>
      <c r="AR107" s="343"/>
      <c r="AS107" s="343"/>
      <c r="AT107" s="343"/>
      <c r="AU107" s="343" t="s">
        <v>698</v>
      </c>
      <c r="AV107" s="343"/>
      <c r="AW107" s="343"/>
      <c r="AX107" s="344"/>
      <c r="AY107">
        <f>$AY$106</f>
        <v>1</v>
      </c>
    </row>
    <row r="108" spans="1:60" ht="37.5"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t="s">
        <v>646</v>
      </c>
      <c r="AC108" s="389"/>
      <c r="AD108" s="390"/>
      <c r="AE108" s="343" t="s">
        <v>636</v>
      </c>
      <c r="AF108" s="343"/>
      <c r="AG108" s="343"/>
      <c r="AH108" s="343"/>
      <c r="AI108" s="343">
        <v>1</v>
      </c>
      <c r="AJ108" s="343"/>
      <c r="AK108" s="343"/>
      <c r="AL108" s="343"/>
      <c r="AM108" s="343">
        <v>1</v>
      </c>
      <c r="AN108" s="343"/>
      <c r="AO108" s="343"/>
      <c r="AP108" s="343"/>
      <c r="AQ108" s="343">
        <v>1</v>
      </c>
      <c r="AR108" s="343"/>
      <c r="AS108" s="343"/>
      <c r="AT108" s="343"/>
      <c r="AU108" s="343">
        <v>1</v>
      </c>
      <c r="AV108" s="343"/>
      <c r="AW108" s="343"/>
      <c r="AX108" s="344"/>
      <c r="AY108">
        <f>$AY$106</f>
        <v>1</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01"/>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801"/>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9.25" customHeight="1" x14ac:dyDescent="0.15">
      <c r="A116" s="277"/>
      <c r="B116" s="278"/>
      <c r="C116" s="278"/>
      <c r="D116" s="278"/>
      <c r="E116" s="278"/>
      <c r="F116" s="279"/>
      <c r="G116" s="336" t="s">
        <v>648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649</v>
      </c>
      <c r="AC116" s="286"/>
      <c r="AD116" s="287"/>
      <c r="AE116" s="343">
        <v>454</v>
      </c>
      <c r="AF116" s="343"/>
      <c r="AG116" s="343"/>
      <c r="AH116" s="343"/>
      <c r="AI116" s="343">
        <v>481</v>
      </c>
      <c r="AJ116" s="343"/>
      <c r="AK116" s="343"/>
      <c r="AL116" s="343"/>
      <c r="AM116" s="343">
        <v>499</v>
      </c>
      <c r="AN116" s="343"/>
      <c r="AO116" s="343"/>
      <c r="AP116" s="343"/>
      <c r="AQ116" s="348">
        <v>499</v>
      </c>
      <c r="AR116" s="349"/>
      <c r="AS116" s="349"/>
      <c r="AT116" s="349"/>
      <c r="AU116" s="349"/>
      <c r="AV116" s="349"/>
      <c r="AW116" s="349"/>
      <c r="AX116" s="350"/>
    </row>
    <row r="117" spans="1:51" ht="29.2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650</v>
      </c>
      <c r="AC117" s="328"/>
      <c r="AD117" s="329"/>
      <c r="AE117" s="291" t="s">
        <v>651</v>
      </c>
      <c r="AF117" s="291"/>
      <c r="AG117" s="291"/>
      <c r="AH117" s="291"/>
      <c r="AI117" s="291" t="s">
        <v>652</v>
      </c>
      <c r="AJ117" s="291"/>
      <c r="AK117" s="291"/>
      <c r="AL117" s="291"/>
      <c r="AM117" s="291" t="s">
        <v>666</v>
      </c>
      <c r="AN117" s="291"/>
      <c r="AO117" s="291"/>
      <c r="AP117" s="291"/>
      <c r="AQ117" s="291" t="s">
        <v>666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323</v>
      </c>
      <c r="B130" s="976"/>
      <c r="C130" s="975" t="s">
        <v>188</v>
      </c>
      <c r="D130" s="976"/>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27" customHeight="1" x14ac:dyDescent="0.15">
      <c r="A134" s="979"/>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665</v>
      </c>
      <c r="AN134" s="152"/>
      <c r="AO134" s="152"/>
      <c r="AP134" s="152"/>
      <c r="AQ134" s="251" t="s">
        <v>636</v>
      </c>
      <c r="AR134" s="152"/>
      <c r="AS134" s="152"/>
      <c r="AT134" s="152"/>
      <c r="AU134" s="251" t="s">
        <v>636</v>
      </c>
      <c r="AV134" s="152"/>
      <c r="AW134" s="152"/>
      <c r="AX134" s="193"/>
      <c r="AY134">
        <f t="shared" ref="AY134:AY135" si="13">$AY$132</f>
        <v>1</v>
      </c>
    </row>
    <row r="135" spans="1:51" ht="27"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665</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51" customHeight="1" x14ac:dyDescent="0.15">
      <c r="A188" s="979"/>
      <c r="B188" s="238"/>
      <c r="C188" s="237"/>
      <c r="D188" s="238"/>
      <c r="E188" s="175" t="s">
        <v>688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51" customHeight="1" x14ac:dyDescent="0.15">
      <c r="A189" s="979"/>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589</v>
      </c>
      <c r="D430" s="236"/>
      <c r="E430" s="224" t="s">
        <v>317</v>
      </c>
      <c r="F430" s="433"/>
      <c r="G430" s="226" t="s">
        <v>204</v>
      </c>
      <c r="H430" s="173"/>
      <c r="I430" s="173"/>
      <c r="J430" s="227" t="s">
        <v>636</v>
      </c>
      <c r="K430" s="228"/>
      <c r="L430" s="228"/>
      <c r="M430" s="228"/>
      <c r="N430" s="228"/>
      <c r="O430" s="228"/>
      <c r="P430" s="228"/>
      <c r="Q430" s="228"/>
      <c r="R430" s="228"/>
      <c r="S430" s="228"/>
      <c r="T430" s="229"/>
      <c r="U430" s="230" t="s">
        <v>665</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9"/>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665</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665</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665</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9"/>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665</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665</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665</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9"/>
      <c r="B482" s="238"/>
      <c r="C482" s="237"/>
      <c r="D482" s="238"/>
      <c r="E482" s="175" t="s">
        <v>690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9"/>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8"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9"/>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27"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0" t="s">
        <v>663</v>
      </c>
      <c r="AE702" s="881"/>
      <c r="AF702" s="881"/>
      <c r="AG702" s="870" t="s">
        <v>667</v>
      </c>
      <c r="AH702" s="871"/>
      <c r="AI702" s="871"/>
      <c r="AJ702" s="871"/>
      <c r="AK702" s="871"/>
      <c r="AL702" s="871"/>
      <c r="AM702" s="871"/>
      <c r="AN702" s="871"/>
      <c r="AO702" s="871"/>
      <c r="AP702" s="871"/>
      <c r="AQ702" s="871"/>
      <c r="AR702" s="871"/>
      <c r="AS702" s="871"/>
      <c r="AT702" s="871"/>
      <c r="AU702" s="871"/>
      <c r="AV702" s="871"/>
      <c r="AW702" s="871"/>
      <c r="AX702" s="872"/>
    </row>
    <row r="703" spans="1:51" ht="27"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663</v>
      </c>
      <c r="AE703" s="170"/>
      <c r="AF703" s="170"/>
      <c r="AG703" s="652" t="s">
        <v>668</v>
      </c>
      <c r="AH703" s="653"/>
      <c r="AI703" s="653"/>
      <c r="AJ703" s="653"/>
      <c r="AK703" s="653"/>
      <c r="AL703" s="653"/>
      <c r="AM703" s="653"/>
      <c r="AN703" s="653"/>
      <c r="AO703" s="653"/>
      <c r="AP703" s="653"/>
      <c r="AQ703" s="653"/>
      <c r="AR703" s="653"/>
      <c r="AS703" s="653"/>
      <c r="AT703" s="653"/>
      <c r="AU703" s="653"/>
      <c r="AV703" s="653"/>
      <c r="AW703" s="653"/>
      <c r="AX703" s="654"/>
    </row>
    <row r="704" spans="1:51" ht="27"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663</v>
      </c>
      <c r="AE704" s="571"/>
      <c r="AF704" s="571"/>
      <c r="AG704" s="409" t="s">
        <v>668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669</v>
      </c>
      <c r="AE705" s="721"/>
      <c r="AF705" s="721"/>
      <c r="AG705" s="175" t="s">
        <v>668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671</v>
      </c>
      <c r="AE707" s="569"/>
      <c r="AF707" s="569"/>
      <c r="AG707" s="409"/>
      <c r="AH707" s="220"/>
      <c r="AI707" s="220"/>
      <c r="AJ707" s="220"/>
      <c r="AK707" s="220"/>
      <c r="AL707" s="220"/>
      <c r="AM707" s="220"/>
      <c r="AN707" s="220"/>
      <c r="AO707" s="220"/>
      <c r="AP707" s="220"/>
      <c r="AQ707" s="220"/>
      <c r="AR707" s="220"/>
      <c r="AS707" s="220"/>
      <c r="AT707" s="220"/>
      <c r="AU707" s="220"/>
      <c r="AV707" s="220"/>
      <c r="AW707" s="220"/>
      <c r="AX707" s="410"/>
    </row>
    <row r="708" spans="1:50" ht="30"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663</v>
      </c>
      <c r="AE708" s="656"/>
      <c r="AF708" s="656"/>
      <c r="AG708" s="511" t="s">
        <v>672</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673</v>
      </c>
      <c r="AE709" s="170"/>
      <c r="AF709" s="170"/>
      <c r="AG709" s="652" t="s">
        <v>324</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673</v>
      </c>
      <c r="AE710" s="170"/>
      <c r="AF710" s="170"/>
      <c r="AG710" s="652" t="s">
        <v>324</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663</v>
      </c>
      <c r="AE711" s="170"/>
      <c r="AF711" s="170"/>
      <c r="AG711" s="652" t="s">
        <v>668</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673</v>
      </c>
      <c r="AE712" s="571"/>
      <c r="AF712" s="571"/>
      <c r="AG712" s="579" t="s">
        <v>324</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673</v>
      </c>
      <c r="AE713" s="170"/>
      <c r="AF713" s="171"/>
      <c r="AG713" s="652" t="s">
        <v>324</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673</v>
      </c>
      <c r="AE714" s="577"/>
      <c r="AF714" s="578"/>
      <c r="AG714" s="677" t="s">
        <v>324</v>
      </c>
      <c r="AH714" s="678"/>
      <c r="AI714" s="678"/>
      <c r="AJ714" s="678"/>
      <c r="AK714" s="678"/>
      <c r="AL714" s="678"/>
      <c r="AM714" s="678"/>
      <c r="AN714" s="678"/>
      <c r="AO714" s="678"/>
      <c r="AP714" s="678"/>
      <c r="AQ714" s="678"/>
      <c r="AR714" s="678"/>
      <c r="AS714" s="678"/>
      <c r="AT714" s="678"/>
      <c r="AU714" s="678"/>
      <c r="AV714" s="678"/>
      <c r="AW714" s="678"/>
      <c r="AX714" s="679"/>
    </row>
    <row r="715" spans="1:50" ht="58.5"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663</v>
      </c>
      <c r="AE715" s="656"/>
      <c r="AF715" s="762"/>
      <c r="AG715" s="511" t="s">
        <v>692</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3" t="s">
        <v>673</v>
      </c>
      <c r="AE716" s="744"/>
      <c r="AF716" s="744"/>
      <c r="AG716" s="652" t="s">
        <v>324</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663</v>
      </c>
      <c r="AE717" s="170"/>
      <c r="AF717" s="170"/>
      <c r="AG717" s="652" t="s">
        <v>691</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673</v>
      </c>
      <c r="AE718" s="170"/>
      <c r="AF718" s="170"/>
      <c r="AG718" s="178" t="s">
        <v>324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1"/>
      <c r="AD719" s="655" t="s">
        <v>673</v>
      </c>
      <c r="AE719" s="656"/>
      <c r="AF719" s="656"/>
      <c r="AG719" s="175" t="s">
        <v>665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8"/>
      <c r="B721" s="639"/>
      <c r="C721" s="903"/>
      <c r="D721" s="904"/>
      <c r="E721" s="904"/>
      <c r="F721" s="905"/>
      <c r="G721" s="921"/>
      <c r="H721" s="922"/>
      <c r="I721" s="63" t="str">
        <f>IF(OR(G721="　", G721=""), "", "-")</f>
        <v/>
      </c>
      <c r="J721" s="902"/>
      <c r="K721" s="902"/>
      <c r="L721" s="63" t="str">
        <f>IF(M721="","","-")</f>
        <v/>
      </c>
      <c r="M721" s="64"/>
      <c r="N721" s="899"/>
      <c r="O721" s="900"/>
      <c r="P721" s="900"/>
      <c r="Q721" s="900"/>
      <c r="R721" s="900"/>
      <c r="S721" s="900"/>
      <c r="T721" s="900"/>
      <c r="U721" s="900"/>
      <c r="V721" s="900"/>
      <c r="W721" s="900"/>
      <c r="X721" s="900"/>
      <c r="Y721" s="900"/>
      <c r="Z721" s="900"/>
      <c r="AA721" s="900"/>
      <c r="AB721" s="900"/>
      <c r="AC721" s="900"/>
      <c r="AD721" s="900"/>
      <c r="AE721" s="900"/>
      <c r="AF721" s="901"/>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8"/>
      <c r="B722" s="639"/>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40"/>
      <c r="B725" s="641"/>
      <c r="C725" s="903"/>
      <c r="D725" s="904"/>
      <c r="E725" s="904"/>
      <c r="F725" s="905"/>
      <c r="G725" s="944"/>
      <c r="H725" s="945"/>
      <c r="I725" s="65" t="str">
        <f t="shared" si="113"/>
        <v/>
      </c>
      <c r="J725" s="946"/>
      <c r="K725" s="946"/>
      <c r="L725" s="65" t="str">
        <f t="shared" si="114"/>
        <v/>
      </c>
      <c r="M725" s="66"/>
      <c r="N725" s="937" t="s">
        <v>636</v>
      </c>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243.75" customHeight="1" x14ac:dyDescent="0.15">
      <c r="A726" s="606" t="s">
        <v>47</v>
      </c>
      <c r="B726" s="607"/>
      <c r="C726" s="428" t="s">
        <v>52</v>
      </c>
      <c r="D726" s="566"/>
      <c r="E726" s="566"/>
      <c r="F726" s="567"/>
      <c r="G726" s="784" t="s">
        <v>674</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73.5" customHeight="1" thickBot="1" x14ac:dyDescent="0.2">
      <c r="A727" s="608"/>
      <c r="B727" s="609"/>
      <c r="C727" s="683" t="s">
        <v>56</v>
      </c>
      <c r="D727" s="684"/>
      <c r="E727" s="684"/>
      <c r="F727" s="685"/>
      <c r="G727" s="782" t="s">
        <v>675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30" customHeight="1" thickBot="1" x14ac:dyDescent="0.2">
      <c r="A729" s="750" t="s">
        <v>676</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41.25" customHeight="1" thickBot="1" x14ac:dyDescent="0.2">
      <c r="A731" s="603" t="s">
        <v>137</v>
      </c>
      <c r="B731" s="604"/>
      <c r="C731" s="604"/>
      <c r="D731" s="604"/>
      <c r="E731" s="605"/>
      <c r="F731" s="668" t="s">
        <v>697</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41.25" customHeight="1" thickBot="1" x14ac:dyDescent="0.2">
      <c r="A733" s="603" t="s">
        <v>137</v>
      </c>
      <c r="B733" s="604"/>
      <c r="C733" s="604"/>
      <c r="D733" s="604"/>
      <c r="E733" s="605"/>
      <c r="F733" s="751" t="s">
        <v>699</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0" customHeight="1" thickBot="1" x14ac:dyDescent="0.2">
      <c r="A735" s="596" t="s">
        <v>665</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590</v>
      </c>
      <c r="B737" s="143"/>
      <c r="C737" s="143"/>
      <c r="D737" s="144"/>
      <c r="E737" s="90" t="s">
        <v>655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461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463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0.2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36"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9" customHeight="1" x14ac:dyDescent="0.15">
      <c r="A787" s="745" t="s">
        <v>304</v>
      </c>
      <c r="B787" s="746"/>
      <c r="C787" s="746"/>
      <c r="D787" s="746"/>
      <c r="E787" s="746"/>
      <c r="F787" s="747"/>
      <c r="G787" s="424" t="s">
        <v>677</v>
      </c>
      <c r="H787" s="763"/>
      <c r="I787" s="763"/>
      <c r="J787" s="763"/>
      <c r="K787" s="763"/>
      <c r="L787" s="763"/>
      <c r="M787" s="763"/>
      <c r="N787" s="763"/>
      <c r="O787" s="763"/>
      <c r="P787" s="763"/>
      <c r="Q787" s="763"/>
      <c r="R787" s="763"/>
      <c r="S787" s="763"/>
      <c r="T787" s="763"/>
      <c r="U787" s="763"/>
      <c r="V787" s="763"/>
      <c r="W787" s="763"/>
      <c r="X787" s="763"/>
      <c r="Y787" s="763"/>
      <c r="Z787" s="763"/>
      <c r="AA787" s="763"/>
      <c r="AB787" s="764"/>
      <c r="AC787" s="424" t="s">
        <v>324</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48"/>
      <c r="C789" s="748"/>
      <c r="D789" s="748"/>
      <c r="E789" s="748"/>
      <c r="F789" s="749"/>
      <c r="G789" s="434" t="s">
        <v>678</v>
      </c>
      <c r="H789" s="435"/>
      <c r="I789" s="435"/>
      <c r="J789" s="435"/>
      <c r="K789" s="436"/>
      <c r="L789" s="437" t="s">
        <v>679</v>
      </c>
      <c r="M789" s="438"/>
      <c r="N789" s="438"/>
      <c r="O789" s="438"/>
      <c r="P789" s="438"/>
      <c r="Q789" s="438"/>
      <c r="R789" s="438"/>
      <c r="S789" s="438"/>
      <c r="T789" s="438"/>
      <c r="U789" s="438"/>
      <c r="V789" s="438"/>
      <c r="W789" s="438"/>
      <c r="X789" s="439"/>
      <c r="Y789" s="440">
        <v>209</v>
      </c>
      <c r="Z789" s="441"/>
      <c r="AA789" s="441"/>
      <c r="AB789" s="542"/>
      <c r="AC789" s="434" t="s">
        <v>665</v>
      </c>
      <c r="AD789" s="435"/>
      <c r="AE789" s="435"/>
      <c r="AF789" s="435"/>
      <c r="AG789" s="436"/>
      <c r="AH789" s="437" t="s">
        <v>665</v>
      </c>
      <c r="AI789" s="438"/>
      <c r="AJ789" s="438"/>
      <c r="AK789" s="438"/>
      <c r="AL789" s="438"/>
      <c r="AM789" s="438"/>
      <c r="AN789" s="438"/>
      <c r="AO789" s="438"/>
      <c r="AP789" s="438"/>
      <c r="AQ789" s="438"/>
      <c r="AR789" s="438"/>
      <c r="AS789" s="438"/>
      <c r="AT789" s="439"/>
      <c r="AU789" s="440" t="s">
        <v>665</v>
      </c>
      <c r="AV789" s="441"/>
      <c r="AW789" s="441"/>
      <c r="AX789" s="442"/>
    </row>
    <row r="790" spans="1:51" ht="24.75" customHeight="1" x14ac:dyDescent="0.15">
      <c r="A790" s="541"/>
      <c r="B790" s="748"/>
      <c r="C790" s="748"/>
      <c r="D790" s="748"/>
      <c r="E790" s="748"/>
      <c r="F790" s="749"/>
      <c r="G790" s="333" t="s">
        <v>680</v>
      </c>
      <c r="H790" s="334"/>
      <c r="I790" s="334"/>
      <c r="J790" s="334"/>
      <c r="K790" s="335"/>
      <c r="L790" s="383" t="s">
        <v>681</v>
      </c>
      <c r="M790" s="384"/>
      <c r="N790" s="384"/>
      <c r="O790" s="384"/>
      <c r="P790" s="384"/>
      <c r="Q790" s="384"/>
      <c r="R790" s="384"/>
      <c r="S790" s="384"/>
      <c r="T790" s="384"/>
      <c r="U790" s="384"/>
      <c r="V790" s="384"/>
      <c r="W790" s="384"/>
      <c r="X790" s="385"/>
      <c r="Y790" s="380">
        <v>182</v>
      </c>
      <c r="Z790" s="381"/>
      <c r="AA790" s="381"/>
      <c r="AB790" s="387"/>
      <c r="AC790" s="333" t="s">
        <v>665</v>
      </c>
      <c r="AD790" s="334"/>
      <c r="AE790" s="334"/>
      <c r="AF790" s="334"/>
      <c r="AG790" s="335"/>
      <c r="AH790" s="383" t="s">
        <v>665</v>
      </c>
      <c r="AI790" s="384"/>
      <c r="AJ790" s="384"/>
      <c r="AK790" s="384"/>
      <c r="AL790" s="384"/>
      <c r="AM790" s="384"/>
      <c r="AN790" s="384"/>
      <c r="AO790" s="384"/>
      <c r="AP790" s="384"/>
      <c r="AQ790" s="384"/>
      <c r="AR790" s="384"/>
      <c r="AS790" s="384"/>
      <c r="AT790" s="385"/>
      <c r="AU790" s="380" t="s">
        <v>665</v>
      </c>
      <c r="AV790" s="381"/>
      <c r="AW790" s="381"/>
      <c r="AX790" s="382"/>
    </row>
    <row r="791" spans="1:51" ht="24.75" customHeight="1" x14ac:dyDescent="0.15">
      <c r="A791" s="541"/>
      <c r="B791" s="748"/>
      <c r="C791" s="748"/>
      <c r="D791" s="748"/>
      <c r="E791" s="748"/>
      <c r="F791" s="749"/>
      <c r="G791" s="333" t="s">
        <v>682</v>
      </c>
      <c r="H791" s="334"/>
      <c r="I791" s="334"/>
      <c r="J791" s="334"/>
      <c r="K791" s="335"/>
      <c r="L791" s="383" t="s">
        <v>683</v>
      </c>
      <c r="M791" s="384"/>
      <c r="N791" s="384"/>
      <c r="O791" s="384"/>
      <c r="P791" s="384"/>
      <c r="Q791" s="384"/>
      <c r="R791" s="384"/>
      <c r="S791" s="384"/>
      <c r="T791" s="384"/>
      <c r="U791" s="384"/>
      <c r="V791" s="384"/>
      <c r="W791" s="384"/>
      <c r="X791" s="385"/>
      <c r="Y791" s="380">
        <v>47</v>
      </c>
      <c r="Z791" s="381"/>
      <c r="AA791" s="381"/>
      <c r="AB791" s="387"/>
      <c r="AC791" s="333" t="s">
        <v>665</v>
      </c>
      <c r="AD791" s="334"/>
      <c r="AE791" s="334"/>
      <c r="AF791" s="334"/>
      <c r="AG791" s="335"/>
      <c r="AH791" s="383" t="s">
        <v>665</v>
      </c>
      <c r="AI791" s="384"/>
      <c r="AJ791" s="384"/>
      <c r="AK791" s="384"/>
      <c r="AL791" s="384"/>
      <c r="AM791" s="384"/>
      <c r="AN791" s="384"/>
      <c r="AO791" s="384"/>
      <c r="AP791" s="384"/>
      <c r="AQ791" s="384"/>
      <c r="AR791" s="384"/>
      <c r="AS791" s="384"/>
      <c r="AT791" s="385"/>
      <c r="AU791" s="380" t="s">
        <v>665</v>
      </c>
      <c r="AV791" s="381"/>
      <c r="AW791" s="381"/>
      <c r="AX791" s="382"/>
    </row>
    <row r="792" spans="1:51" ht="24.75" customHeight="1" x14ac:dyDescent="0.15">
      <c r="A792" s="541"/>
      <c r="B792" s="748"/>
      <c r="C792" s="748"/>
      <c r="D792" s="748"/>
      <c r="E792" s="748"/>
      <c r="F792" s="749"/>
      <c r="G792" s="333" t="s">
        <v>684</v>
      </c>
      <c r="H792" s="334"/>
      <c r="I792" s="334"/>
      <c r="J792" s="334"/>
      <c r="K792" s="335"/>
      <c r="L792" s="383" t="s">
        <v>684</v>
      </c>
      <c r="M792" s="384"/>
      <c r="N792" s="384"/>
      <c r="O792" s="384"/>
      <c r="P792" s="384"/>
      <c r="Q792" s="384"/>
      <c r="R792" s="384"/>
      <c r="S792" s="384"/>
      <c r="T792" s="384"/>
      <c r="U792" s="384"/>
      <c r="V792" s="384"/>
      <c r="W792" s="384"/>
      <c r="X792" s="385"/>
      <c r="Y792" s="380">
        <v>45</v>
      </c>
      <c r="Z792" s="381"/>
      <c r="AA792" s="381"/>
      <c r="AB792" s="387"/>
      <c r="AC792" s="333" t="s">
        <v>665</v>
      </c>
      <c r="AD792" s="334"/>
      <c r="AE792" s="334"/>
      <c r="AF792" s="334"/>
      <c r="AG792" s="335"/>
      <c r="AH792" s="383" t="s">
        <v>665</v>
      </c>
      <c r="AI792" s="384"/>
      <c r="AJ792" s="384"/>
      <c r="AK792" s="384"/>
      <c r="AL792" s="384"/>
      <c r="AM792" s="384"/>
      <c r="AN792" s="384"/>
      <c r="AO792" s="384"/>
      <c r="AP792" s="384"/>
      <c r="AQ792" s="384"/>
      <c r="AR792" s="384"/>
      <c r="AS792" s="384"/>
      <c r="AT792" s="385"/>
      <c r="AU792" s="380" t="s">
        <v>665</v>
      </c>
      <c r="AV792" s="381"/>
      <c r="AW792" s="381"/>
      <c r="AX792" s="382"/>
    </row>
    <row r="793" spans="1:51" ht="24.75" customHeight="1" x14ac:dyDescent="0.15">
      <c r="A793" s="541"/>
      <c r="B793" s="748"/>
      <c r="C793" s="748"/>
      <c r="D793" s="748"/>
      <c r="E793" s="748"/>
      <c r="F793" s="749"/>
      <c r="G793" s="333" t="s">
        <v>694</v>
      </c>
      <c r="H793" s="334"/>
      <c r="I793" s="334"/>
      <c r="J793" s="334"/>
      <c r="K793" s="335"/>
      <c r="L793" s="383" t="s">
        <v>695</v>
      </c>
      <c r="M793" s="384"/>
      <c r="N793" s="384"/>
      <c r="O793" s="384"/>
      <c r="P793" s="384"/>
      <c r="Q793" s="384"/>
      <c r="R793" s="384"/>
      <c r="S793" s="384"/>
      <c r="T793" s="384"/>
      <c r="U793" s="384"/>
      <c r="V793" s="384"/>
      <c r="W793" s="384"/>
      <c r="X793" s="385"/>
      <c r="Y793" s="380">
        <v>11</v>
      </c>
      <c r="Z793" s="381"/>
      <c r="AA793" s="381"/>
      <c r="AB793" s="387"/>
      <c r="AC793" s="333" t="s">
        <v>665</v>
      </c>
      <c r="AD793" s="334"/>
      <c r="AE793" s="334"/>
      <c r="AF793" s="334"/>
      <c r="AG793" s="335"/>
      <c r="AH793" s="383" t="s">
        <v>665</v>
      </c>
      <c r="AI793" s="384"/>
      <c r="AJ793" s="384"/>
      <c r="AK793" s="384"/>
      <c r="AL793" s="384"/>
      <c r="AM793" s="384"/>
      <c r="AN793" s="384"/>
      <c r="AO793" s="384"/>
      <c r="AP793" s="384"/>
      <c r="AQ793" s="384"/>
      <c r="AR793" s="384"/>
      <c r="AS793" s="384"/>
      <c r="AT793" s="385"/>
      <c r="AU793" s="380" t="s">
        <v>665</v>
      </c>
      <c r="AV793" s="381"/>
      <c r="AW793" s="381"/>
      <c r="AX793" s="382"/>
    </row>
    <row r="794" spans="1:51" ht="24.75" customHeight="1" x14ac:dyDescent="0.15">
      <c r="A794" s="541"/>
      <c r="B794" s="748"/>
      <c r="C794" s="748"/>
      <c r="D794" s="748"/>
      <c r="E794" s="748"/>
      <c r="F794" s="749"/>
      <c r="G794" s="333" t="s">
        <v>693</v>
      </c>
      <c r="H794" s="334"/>
      <c r="I794" s="334"/>
      <c r="J794" s="334"/>
      <c r="K794" s="335"/>
      <c r="L794" s="383" t="s">
        <v>696</v>
      </c>
      <c r="M794" s="384"/>
      <c r="N794" s="384"/>
      <c r="O794" s="384"/>
      <c r="P794" s="384"/>
      <c r="Q794" s="384"/>
      <c r="R794" s="384"/>
      <c r="S794" s="384"/>
      <c r="T794" s="384"/>
      <c r="U794" s="384"/>
      <c r="V794" s="384"/>
      <c r="W794" s="384"/>
      <c r="X794" s="385"/>
      <c r="Y794" s="380">
        <v>5</v>
      </c>
      <c r="Z794" s="381"/>
      <c r="AA794" s="381"/>
      <c r="AB794" s="387"/>
      <c r="AC794" s="333" t="s">
        <v>665</v>
      </c>
      <c r="AD794" s="334"/>
      <c r="AE794" s="334"/>
      <c r="AF794" s="334"/>
      <c r="AG794" s="335"/>
      <c r="AH794" s="383" t="s">
        <v>665</v>
      </c>
      <c r="AI794" s="384"/>
      <c r="AJ794" s="384"/>
      <c r="AK794" s="384"/>
      <c r="AL794" s="384"/>
      <c r="AM794" s="384"/>
      <c r="AN794" s="384"/>
      <c r="AO794" s="384"/>
      <c r="AP794" s="384"/>
      <c r="AQ794" s="384"/>
      <c r="AR794" s="384"/>
      <c r="AS794" s="384"/>
      <c r="AT794" s="385"/>
      <c r="AU794" s="380" t="s">
        <v>665</v>
      </c>
      <c r="AV794" s="381"/>
      <c r="AW794" s="381"/>
      <c r="AX794" s="382"/>
    </row>
    <row r="795" spans="1:51" ht="24.75" hidden="1"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499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0" t="s">
        <v>265</v>
      </c>
      <c r="AM839" s="941"/>
      <c r="AN839" s="94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0"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141" customHeight="1" x14ac:dyDescent="0.15">
      <c r="A845" s="386">
        <v>1</v>
      </c>
      <c r="B845" s="386">
        <v>1</v>
      </c>
      <c r="C845" s="405" t="s">
        <v>686</v>
      </c>
      <c r="D845" s="400"/>
      <c r="E845" s="400"/>
      <c r="F845" s="400"/>
      <c r="G845" s="400"/>
      <c r="H845" s="400"/>
      <c r="I845" s="400"/>
      <c r="J845" s="401">
        <v>1290005015872</v>
      </c>
      <c r="K845" s="402"/>
      <c r="L845" s="402"/>
      <c r="M845" s="402"/>
      <c r="N845" s="402"/>
      <c r="O845" s="402"/>
      <c r="P845" s="411" t="s">
        <v>687</v>
      </c>
      <c r="Q845" s="412"/>
      <c r="R845" s="412"/>
      <c r="S845" s="412"/>
      <c r="T845" s="412"/>
      <c r="U845" s="412"/>
      <c r="V845" s="412"/>
      <c r="W845" s="412"/>
      <c r="X845" s="412"/>
      <c r="Y845" s="303">
        <v>499</v>
      </c>
      <c r="Z845" s="304"/>
      <c r="AA845" s="304"/>
      <c r="AB845" s="305"/>
      <c r="AC845" s="416" t="s">
        <v>297</v>
      </c>
      <c r="AD845" s="417"/>
      <c r="AE845" s="417"/>
      <c r="AF845" s="417"/>
      <c r="AG845" s="417"/>
      <c r="AH845" s="403" t="s">
        <v>324</v>
      </c>
      <c r="AI845" s="404"/>
      <c r="AJ845" s="404"/>
      <c r="AK845" s="404"/>
      <c r="AL845" s="311">
        <v>100</v>
      </c>
      <c r="AM845" s="312"/>
      <c r="AN845" s="312"/>
      <c r="AO845" s="313"/>
      <c r="AP845" s="306" t="s">
        <v>324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2" t="s">
        <v>265</v>
      </c>
      <c r="AM1106" s="943"/>
      <c r="AN1106" s="943"/>
      <c r="AO1106" s="62"/>
      <c r="AP1106" s="57"/>
      <c r="AQ1106" s="57"/>
      <c r="AR1106" s="57"/>
      <c r="AS1106" s="57"/>
      <c r="AT1106" s="57"/>
      <c r="AU1106" s="57"/>
      <c r="AV1106" s="57"/>
      <c r="AW1106" s="57"/>
      <c r="AX1106" s="58"/>
      <c r="AY1106">
        <f>COUNTIF($AO$1106,"☑")</f>
        <v>0</v>
      </c>
    </row>
    <row r="1107" spans="1:51" ht="1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60" customHeight="1" x14ac:dyDescent="0.15">
      <c r="A1109" s="386"/>
      <c r="B1109" s="386"/>
      <c r="C1109" s="262" t="s">
        <v>215</v>
      </c>
      <c r="D1109" s="876"/>
      <c r="E1109" s="262" t="s">
        <v>214</v>
      </c>
      <c r="F1109" s="876"/>
      <c r="G1109" s="876"/>
      <c r="H1109" s="876"/>
      <c r="I1109" s="876"/>
      <c r="J1109" s="262" t="s">
        <v>221</v>
      </c>
      <c r="K1109" s="262"/>
      <c r="L1109" s="262"/>
      <c r="M1109" s="262"/>
      <c r="N1109" s="262"/>
      <c r="O1109" s="262"/>
      <c r="P1109" s="330" t="s">
        <v>27</v>
      </c>
      <c r="Q1109" s="330"/>
      <c r="R1109" s="330"/>
      <c r="S1109" s="330"/>
      <c r="T1109" s="330"/>
      <c r="U1109" s="330"/>
      <c r="V1109" s="330"/>
      <c r="W1109" s="330"/>
      <c r="X1109" s="330"/>
      <c r="Y1109" s="262" t="s">
        <v>223</v>
      </c>
      <c r="Z1109" s="876"/>
      <c r="AA1109" s="876"/>
      <c r="AB1109" s="876"/>
      <c r="AC1109" s="262" t="s">
        <v>197</v>
      </c>
      <c r="AD1109" s="262"/>
      <c r="AE1109" s="262"/>
      <c r="AF1109" s="262"/>
      <c r="AG1109" s="262"/>
      <c r="AH1109" s="330" t="s">
        <v>210</v>
      </c>
      <c r="AI1109" s="331"/>
      <c r="AJ1109" s="331"/>
      <c r="AK1109" s="331"/>
      <c r="AL1109" s="331" t="s">
        <v>21</v>
      </c>
      <c r="AM1109" s="331"/>
      <c r="AN1109" s="331"/>
      <c r="AO1109" s="879"/>
      <c r="AP1109" s="408" t="s">
        <v>251</v>
      </c>
      <c r="AQ1109" s="408"/>
      <c r="AR1109" s="408"/>
      <c r="AS1109" s="408"/>
      <c r="AT1109" s="408"/>
      <c r="AU1109" s="408"/>
      <c r="AV1109" s="408"/>
      <c r="AW1109" s="408"/>
      <c r="AX1109" s="408"/>
    </row>
    <row r="1110" spans="1:51" ht="30" customHeight="1" x14ac:dyDescent="0.15">
      <c r="A1110" s="386">
        <v>1</v>
      </c>
      <c r="B1110" s="386">
        <v>1</v>
      </c>
      <c r="C1110" s="878"/>
      <c r="D1110" s="878"/>
      <c r="E1110" s="247" t="s">
        <v>665</v>
      </c>
      <c r="F1110" s="877"/>
      <c r="G1110" s="877"/>
      <c r="H1110" s="877"/>
      <c r="I1110" s="877"/>
      <c r="J1110" s="401" t="s">
        <v>665</v>
      </c>
      <c r="K1110" s="402"/>
      <c r="L1110" s="402"/>
      <c r="M1110" s="402"/>
      <c r="N1110" s="402"/>
      <c r="O1110" s="402"/>
      <c r="P1110" s="406" t="s">
        <v>665</v>
      </c>
      <c r="Q1110" s="302"/>
      <c r="R1110" s="302"/>
      <c r="S1110" s="302"/>
      <c r="T1110" s="302"/>
      <c r="U1110" s="302"/>
      <c r="V1110" s="302"/>
      <c r="W1110" s="302"/>
      <c r="X1110" s="302"/>
      <c r="Y1110" s="303" t="s">
        <v>665</v>
      </c>
      <c r="Z1110" s="304"/>
      <c r="AA1110" s="304"/>
      <c r="AB1110" s="305"/>
      <c r="AC1110" s="307"/>
      <c r="AD1110" s="308"/>
      <c r="AE1110" s="308"/>
      <c r="AF1110" s="308"/>
      <c r="AG1110" s="308"/>
      <c r="AH1110" s="309" t="s">
        <v>665</v>
      </c>
      <c r="AI1110" s="310"/>
      <c r="AJ1110" s="310"/>
      <c r="AK1110" s="310"/>
      <c r="AL1110" s="311" t="s">
        <v>665</v>
      </c>
      <c r="AM1110" s="312"/>
      <c r="AN1110" s="312"/>
      <c r="AO1110" s="313"/>
      <c r="AP1110" s="306" t="s">
        <v>665</v>
      </c>
      <c r="AQ1110" s="306"/>
      <c r="AR1110" s="306"/>
      <c r="AS1110" s="306"/>
      <c r="AT1110" s="306"/>
      <c r="AU1110" s="306"/>
      <c r="AV1110" s="306"/>
      <c r="AW1110" s="306"/>
      <c r="AX1110" s="306"/>
    </row>
    <row r="1111" spans="1:51" ht="30" hidden="1" customHeight="1" x14ac:dyDescent="0.15">
      <c r="A1111" s="386">
        <v>2</v>
      </c>
      <c r="B1111" s="386">
        <v>1</v>
      </c>
      <c r="C1111" s="878"/>
      <c r="D1111" s="878"/>
      <c r="E1111" s="877"/>
      <c r="F1111" s="877"/>
      <c r="G1111" s="877"/>
      <c r="H1111" s="877"/>
      <c r="I1111" s="877"/>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8"/>
      <c r="D1112" s="878"/>
      <c r="E1112" s="877"/>
      <c r="F1112" s="877"/>
      <c r="G1112" s="877"/>
      <c r="H1112" s="877"/>
      <c r="I1112" s="877"/>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8"/>
      <c r="D1113" s="878"/>
      <c r="E1113" s="877"/>
      <c r="F1113" s="877"/>
      <c r="G1113" s="877"/>
      <c r="H1113" s="877"/>
      <c r="I1113" s="877"/>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8"/>
      <c r="D1114" s="878"/>
      <c r="E1114" s="877"/>
      <c r="F1114" s="877"/>
      <c r="G1114" s="877"/>
      <c r="H1114" s="877"/>
      <c r="I1114" s="877"/>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8"/>
      <c r="D1115" s="878"/>
      <c r="E1115" s="877"/>
      <c r="F1115" s="877"/>
      <c r="G1115" s="877"/>
      <c r="H1115" s="877"/>
      <c r="I1115" s="877"/>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8"/>
      <c r="D1116" s="878"/>
      <c r="E1116" s="877"/>
      <c r="F1116" s="877"/>
      <c r="G1116" s="877"/>
      <c r="H1116" s="877"/>
      <c r="I1116" s="877"/>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8"/>
      <c r="D1117" s="878"/>
      <c r="E1117" s="877"/>
      <c r="F1117" s="877"/>
      <c r="G1117" s="877"/>
      <c r="H1117" s="877"/>
      <c r="I1117" s="877"/>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8"/>
      <c r="D1118" s="878"/>
      <c r="E1118" s="877"/>
      <c r="F1118" s="877"/>
      <c r="G1118" s="877"/>
      <c r="H1118" s="877"/>
      <c r="I1118" s="877"/>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8"/>
      <c r="D1119" s="878"/>
      <c r="E1119" s="877"/>
      <c r="F1119" s="877"/>
      <c r="G1119" s="877"/>
      <c r="H1119" s="877"/>
      <c r="I1119" s="877"/>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8"/>
      <c r="D1120" s="878"/>
      <c r="E1120" s="877"/>
      <c r="F1120" s="877"/>
      <c r="G1120" s="877"/>
      <c r="H1120" s="877"/>
      <c r="I1120" s="877"/>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8"/>
      <c r="D1121" s="878"/>
      <c r="E1121" s="877"/>
      <c r="F1121" s="877"/>
      <c r="G1121" s="877"/>
      <c r="H1121" s="877"/>
      <c r="I1121" s="877"/>
      <c r="J1121" s="401"/>
      <c r="K1121" s="402"/>
      <c r="L1121" s="402"/>
      <c r="M1121" s="402"/>
      <c r="N1121" s="402"/>
      <c r="O1121" s="402"/>
      <c r="P1121" s="302" t="s">
        <v>685</v>
      </c>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8"/>
      <c r="D1122" s="878"/>
      <c r="E1122" s="877"/>
      <c r="F1122" s="877"/>
      <c r="G1122" s="877"/>
      <c r="H1122" s="877"/>
      <c r="I1122" s="877"/>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8"/>
      <c r="D1123" s="878"/>
      <c r="E1123" s="877"/>
      <c r="F1123" s="877"/>
      <c r="G1123" s="877"/>
      <c r="H1123" s="877"/>
      <c r="I1123" s="877"/>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8"/>
      <c r="D1124" s="878"/>
      <c r="E1124" s="877"/>
      <c r="F1124" s="877"/>
      <c r="G1124" s="877"/>
      <c r="H1124" s="877"/>
      <c r="I1124" s="877"/>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8"/>
      <c r="D1125" s="878"/>
      <c r="E1125" s="877"/>
      <c r="F1125" s="877"/>
      <c r="G1125" s="877"/>
      <c r="H1125" s="877"/>
      <c r="I1125" s="877"/>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8"/>
      <c r="D1126" s="878"/>
      <c r="E1126" s="877"/>
      <c r="F1126" s="877"/>
      <c r="G1126" s="877"/>
      <c r="H1126" s="877"/>
      <c r="I1126" s="877"/>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8"/>
      <c r="D1127" s="878"/>
      <c r="E1127" s="247"/>
      <c r="F1127" s="877"/>
      <c r="G1127" s="877"/>
      <c r="H1127" s="877"/>
      <c r="I1127" s="877"/>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8"/>
      <c r="D1128" s="878"/>
      <c r="E1128" s="877"/>
      <c r="F1128" s="877"/>
      <c r="G1128" s="877"/>
      <c r="H1128" s="877"/>
      <c r="I1128" s="877"/>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8"/>
      <c r="D1129" s="878"/>
      <c r="E1129" s="877"/>
      <c r="F1129" s="877"/>
      <c r="G1129" s="877"/>
      <c r="H1129" s="877"/>
      <c r="I1129" s="877"/>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8"/>
      <c r="D1130" s="878"/>
      <c r="E1130" s="877"/>
      <c r="F1130" s="877"/>
      <c r="G1130" s="877"/>
      <c r="H1130" s="877"/>
      <c r="I1130" s="877"/>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8"/>
      <c r="D1131" s="878"/>
      <c r="E1131" s="877"/>
      <c r="F1131" s="877"/>
      <c r="G1131" s="877"/>
      <c r="H1131" s="877"/>
      <c r="I1131" s="877"/>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8"/>
      <c r="D1132" s="878"/>
      <c r="E1132" s="877"/>
      <c r="F1132" s="877"/>
      <c r="G1132" s="877"/>
      <c r="H1132" s="877"/>
      <c r="I1132" s="877"/>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8"/>
      <c r="D1133" s="878"/>
      <c r="E1133" s="877"/>
      <c r="F1133" s="877"/>
      <c r="G1133" s="877"/>
      <c r="H1133" s="877"/>
      <c r="I1133" s="877"/>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8"/>
      <c r="D1134" s="878"/>
      <c r="E1134" s="877"/>
      <c r="F1134" s="877"/>
      <c r="G1134" s="877"/>
      <c r="H1134" s="877"/>
      <c r="I1134" s="877"/>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8"/>
      <c r="D1135" s="878"/>
      <c r="E1135" s="877"/>
      <c r="F1135" s="877"/>
      <c r="G1135" s="877"/>
      <c r="H1135" s="877"/>
      <c r="I1135" s="877"/>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8"/>
      <c r="D1136" s="878"/>
      <c r="E1136" s="877"/>
      <c r="F1136" s="877"/>
      <c r="G1136" s="877"/>
      <c r="H1136" s="877"/>
      <c r="I1136" s="877"/>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8"/>
      <c r="D1137" s="878"/>
      <c r="E1137" s="877"/>
      <c r="F1137" s="877"/>
      <c r="G1137" s="877"/>
      <c r="H1137" s="877"/>
      <c r="I1137" s="877"/>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8"/>
      <c r="D1138" s="878"/>
      <c r="E1138" s="877"/>
      <c r="F1138" s="877"/>
      <c r="G1138" s="877"/>
      <c r="H1138" s="877"/>
      <c r="I1138" s="877"/>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8"/>
      <c r="D1139" s="878"/>
      <c r="E1139" s="877"/>
      <c r="F1139" s="877"/>
      <c r="G1139" s="877"/>
      <c r="H1139" s="877"/>
      <c r="I1139" s="877"/>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6:AO846">
    <cfRule type="expression" dxfId="1685" priority="2817">
      <formula>IF(AND(AL846&gt;=0, RIGHT(TEXT(AL846,"0.#"),1)&lt;&gt;"."),TRUE,FALSE)</formula>
    </cfRule>
    <cfRule type="expression" dxfId="1684" priority="2818">
      <formula>IF(AND(AL846&gt;=0, RIGHT(TEXT(AL846,"0.#"),1)="."),TRUE,FALSE)</formula>
    </cfRule>
    <cfRule type="expression" dxfId="1683" priority="2819">
      <formula>IF(AND(AL846&lt;0, RIGHT(TEXT(AL846,"0.#"),1)&lt;&gt;"."),TRUE,FALSE)</formula>
    </cfRule>
    <cfRule type="expression" dxfId="1682" priority="2820">
      <formula>IF(AND(AL846&lt;0, RIGHT(TEXT(AL846,"0.#"),1)="."),TRUE,FALSE)</formula>
    </cfRule>
  </conditionalFormatting>
  <conditionalFormatting sqref="Y846">
    <cfRule type="expression" dxfId="1681" priority="2815">
      <formula>IF(RIGHT(TEXT(Y846,"0.#"),1)=".",FALSE,TRUE)</formula>
    </cfRule>
    <cfRule type="expression" dxfId="1680" priority="2816">
      <formula>IF(RIGHT(TEXT(Y846,"0.#"),1)=".",TRUE,FALSE)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663</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2021-06-04T11:01:40Z</cp:lastPrinted>
  <dcterms:created xsi:type="dcterms:W3CDTF">2012-03-13T00:50:25Z</dcterms:created>
  <dcterms:modified xsi:type="dcterms:W3CDTF">2021-08-19T11:09:32Z</dcterms:modified>
</cp:coreProperties>
</file>