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2統情\"/>
    </mc:Choice>
  </mc:AlternateContent>
  <bookViews>
    <workbookView xWindow="930" yWindow="-120" windowWidth="19560" windowHeight="76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645" i="3"/>
  <c r="AY255" i="3"/>
  <c r="AY271"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<sst xmlns="http://schemas.openxmlformats.org/spreadsheetml/2006/main" count="3173" uniqueCount="818">
  <si>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</si>
  <si>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</si>
  <si>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</si>
  <si>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</si>
  <si>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</si>
  <si>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</si>
  <si>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</si>
  <si>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</si>
  <si>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</si>
  <si>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</si>
  <si>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</si>
  <si>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</si>
  <si>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</si>
  <si>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</si>
  <si>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</si>
  <si>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</si>
  <si>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</si>
  <si>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</si>
  <si>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</si>
  <si>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</si>
  <si>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</si>
  <si>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</si>
  <si>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</si>
  <si>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</si>
  <si>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</si>
  <si>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</si>
  <si>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</si>
  <si>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</si>
  <si>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</si>
  <si>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</si>
  <si>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</si>
  <si>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</si>
  <si>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</si>
  <si>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</si>
  <si>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</si>
  <si>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</si>
  <si>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</si>
  <si>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</si>
  <si>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</si>
  <si>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</si>
  <si>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</si>
  <si>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</si>
  <si>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</si>
  <si>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</si>
  <si>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</si>
  <si>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</si>
  <si>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</si>
  <si>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</si>
  <si>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</si>
  <si>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</si>
  <si>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</si>
  <si>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</si>
  <si>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</si>
  <si>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</si>
  <si>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</si>
  <si>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</si>
  <si>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</si>
  <si>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</si>
  <si>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</si>
  <si>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</si>
  <si>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</si>
  <si>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</si>
  <si>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</si>
  <si>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</si>
  <si>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</si>
  <si>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</si>
  <si>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</si>
  <si>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</si>
  <si>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</si>
  <si>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</si>
  <si>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</si>
  <si>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</si>
  <si>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</si>
  <si>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</si>
  <si>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</si>
  <si>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</si>
  <si>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</si>
  <si>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</si>
  <si>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</si>
  <si>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</si>
  <si>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</si>
  <si>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</si>
  <si>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</si>
  <si>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</si>
  <si>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</si>
  <si>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</si>
  <si>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</si>
  <si>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</si>
  <si>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</si>
  <si>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</si>
  <si>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</si>
  <si>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</si>
  <si>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</si>
  <si>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</si>
  <si>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</si>
  <si>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</si>
  <si>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</si>
  <si>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</si>
  <si>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</si>
  <si>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</si>
  <si>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</si>
  <si>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</si>
  <si>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</si>
  <si>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</si>
  <si>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</si>
  <si>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</si>
  <si>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</si>
  <si>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</si>
  <si>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</si>
  <si>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</si>
  <si>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</si>
  <si>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</si>
  <si>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</si>
  <si>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</si>
  <si>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</si>
  <si>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</si>
  <si>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</si>
  <si>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</si>
  <si>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</si>
  <si>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</si>
  <si>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</si>
  <si>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</si>
  <si>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</si>
  <si>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</si>
  <si>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</si>
  <si>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</si>
  <si>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</si>
  <si>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</si>
  <si>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</si>
  <si>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</si>
  <si>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</si>
  <si>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</si>
  <si>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</si>
  <si>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</si>
  <si>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</si>
  <si>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</si>
  <si>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</si>
  <si>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</si>
  <si>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</si>
  <si>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</si>
  <si>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</si>
  <si>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</si>
  <si>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</si>
  <si>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</si>
  <si>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</si>
  <si>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</si>
  <si>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</si>
  <si>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</si>
  <si>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</si>
  <si>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</si>
  <si>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</si>
  <si>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</si>
  <si>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</si>
  <si>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</si>
  <si>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</si>
  <si>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</si>
  <si>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</si>
  <si>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</si>
  <si>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</si>
  <si>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</si>
  <si>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</si>
  <si>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</si>
  <si>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</si>
  <si>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</si>
  <si>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</si>
  <si>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</si>
  <si>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</si>
  <si>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</si>
  <si>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</si>
  <si>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</si>
  <si>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</si>
  <si>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</si>
  <si>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</si>
  <si>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</si>
  <si>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</si>
  <si>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</si>
  <si>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</si>
  <si>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</si>
  <si>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</si>
  <si>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</si>
  <si>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</si>
  <si>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</si>
  <si>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</si>
  <si>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</si>
  <si>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</si>
  <si>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</si>
  <si>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</si>
  <si>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</si>
  <si>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</si>
  <si>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</si>
  <si>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</si>
  <si>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</si>
  <si>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</si>
  <si>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</si>
  <si>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</si>
  <si>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</si>
  <si>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</si>
  <si>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</si>
  <si>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</si>
  <si>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</si>
  <si>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</si>
  <si>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</si>
  <si>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</si>
  <si>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</si>
  <si>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</si>
  <si>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</si>
  <si>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</si>
  <si>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</si>
  <si>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</si>
  <si>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</si>
  <si>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</si>
  <si>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</si>
  <si>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</si>
  <si>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</si>
  <si>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</si>
  <si>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</si>
  <si>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</si>
  <si>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</si>
  <si>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</si>
  <si>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</si>
  <si>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</si>
  <si>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</si>
  <si>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</si>
  <si>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</si>
  <si>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</si>
  <si>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</si>
  <si>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</si>
  <si>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</si>
  <si>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</si>
  <si>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</si>
  <si>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</si>
  <si>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</si>
  <si>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</si>
  <si>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</si>
  <si>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</si>
  <si>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</si>
  <si>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</si>
  <si>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</si>
  <si>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</si>
  <si>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</si>
  <si>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</si>
  <si>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</si>
  <si>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</si>
  <si>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</si>
  <si>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</si>
  <si>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</si>
  <si>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</si>
  <si>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</si>
  <si>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</si>
  <si>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</si>
  <si>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</si>
  <si>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</si>
  <si>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</si>
  <si>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</si>
  <si>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</si>
  <si>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</si>
  <si>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</si>
  <si>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</si>
  <si>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</si>
  <si>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</si>
  <si>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</si>
  <si>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</si>
  <si>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</si>
  <si>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</si>
  <si>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</si>
  <si>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</si>
  <si>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</si>
  <si>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</si>
  <si>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</si>
  <si>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</si>
  <si>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</si>
  <si>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</si>
  <si>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</si>
  <si>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</si>
  <si>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</si>
  <si>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</si>
  <si>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</si>
  <si>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</si>
  <si>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</si>
  <si>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</si>
  <si>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</si>
  <si>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</si>
  <si>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</si>
  <si>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</si>
  <si>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</si>
  <si>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</si>
  <si>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</si>
  <si>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</si>
  <si>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</si>
  <si>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</si>
  <si>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</si>
  <si>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</si>
  <si>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</si>
  <si>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</si>
  <si>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</si>
  <si>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</si>
  <si>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</si>
  <si>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</si>
  <si>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</si>
  <si>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</si>
  <si>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</si>
  <si>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</si>
  <si>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</si>
  <si>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</si>
  <si>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</si>
  <si>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</si>
  <si>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</si>
  <si>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</si>
  <si>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</si>
  <si>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</si>
  <si>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</si>
  <si>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</si>
  <si>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</si>
  <si>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</si>
  <si>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</si>
  <si>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</si>
  <si>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</si>
  <si>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</si>
  <si>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</si>
  <si>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</si>
  <si>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</si>
  <si>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</si>
  <si>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</si>
  <si>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</si>
  <si>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</si>
  <si>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</si>
  <si>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</si>
  <si>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</si>
  <si>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</si>
  <si>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</si>
  <si>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</si>
  <si>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</si>
  <si>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</si>
  <si>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</si>
  <si>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</si>
  <si>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</si>
  <si>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</si>
  <si>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</si>
  <si>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</si>
  <si>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</si>
  <si>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</si>
  <si>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</si>
  <si>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</si>
  <si>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</si>
  <si>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</si>
  <si>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</si>
  <si>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</si>
  <si>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</si>
  <si>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</si>
  <si>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</si>
  <si>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</si>
  <si>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</si>
  <si>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</si>
  <si>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</si>
  <si>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</si>
  <si>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</si>
  <si>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</si>
  <si>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</si>
  <si>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</si>
  <si>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</si>
  <si>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</si>
  <si>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</si>
  <si>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</si>
  <si>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</si>
  <si>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</si>
  <si>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</si>
  <si>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</si>
  <si>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</si>
  <si>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</si>
  <si>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</si>
  <si>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</si>
  <si>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</si>
  <si>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</si>
  <si>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</si>
  <si>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</si>
  <si>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</si>
  <si>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</si>
  <si>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</si>
  <si>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</si>
  <si>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</si>
  <si>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</si>
  <si>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</si>
  <si>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</si>
  <si>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</si>
  <si>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</si>
  <si>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</si>
  <si>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</si>
  <si>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</si>
  <si>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</si>
  <si>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</si>
  <si>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</si>
  <si>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</si>
  <si>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</si>
  <si>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</si>
  <si>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</si>
  <si>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</si>
  <si>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</si>
  <si>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</si>
  <si>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</si>
  <si>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</si>
  <si>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</si>
  <si>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</si>
  <si>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</si>
  <si>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</si>
  <si>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</si>
  <si>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</si>
  <si>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</si>
  <si>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</si>
  <si>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</si>
  <si>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</si>
  <si>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</si>
  <si>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</si>
  <si>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</si>
  <si>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</si>
  <si>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</si>
  <si>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</si>
  <si>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</si>
  <si>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</si>
  <si>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</si>
  <si>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</si>
  <si>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</si>
  <si>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</si>
  <si>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</si>
  <si>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</si>
  <si>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</si>
  <si>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</si>
  <si>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</si>
  <si>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</si>
  <si>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</si>
  <si>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</si>
  <si>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</si>
  <si>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</si>
  <si>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</si>
  <si>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</si>
  <si>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</si>
  <si>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</si>
  <si>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</si>
  <si>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</si>
  <si>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</si>
  <si>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</si>
  <si>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</si>
  <si>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</si>
  <si>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</si>
  <si>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</si>
  <si>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</si>
  <si>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</si>
  <si>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</si>
  <si>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</si>
  <si>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</si>
  <si>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</si>
  <si>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</si>
  <si>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</si>
  <si>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</si>
  <si>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</si>
  <si>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</si>
  <si>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</si>
  <si>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</si>
  <si>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</si>
  <si>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</si>
  <si>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</si>
  <si>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</si>
  <si>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</si>
  <si>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</si>
  <si>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</si>
  <si>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</si>
  <si>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</si>
  <si>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</si>
  <si>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</si>
  <si>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</si>
  <si>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</si>
  <si>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</si>
  <si>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</si>
  <si>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</si>
  <si>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</si>
  <si>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</si>
  <si>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</si>
  <si>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</si>
  <si>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</si>
  <si>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</si>
  <si>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</si>
  <si>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</si>
  <si>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</si>
  <si>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</si>
  <si>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</si>
  <si>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</si>
  <si>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</si>
  <si>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</si>
  <si>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</si>
  <si>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</si>
  <si>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</si>
  <si>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</si>
  <si>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</si>
  <si>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</si>
  <si>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</si>
  <si>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</si>
  <si>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</si>
  <si>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</si>
  <si>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</si>
  <si>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</si>
  <si>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</si>
  <si>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</si>
  <si>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</si>
  <si>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</si>
  <si>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</si>
  <si>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</si>
  <si>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</si>
  <si>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</si>
  <si>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</si>
  <si>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</si>
  <si>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</si>
  <si>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</si>
  <si>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</si>
  <si>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</si>
  <si>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</si>
  <si>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</si>
  <si>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</si>
  <si>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</si>
  <si>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</si>
  <si>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</si>
  <si>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</si>
  <si>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</si>
  <si>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</si>
  <si>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</si>
  <si>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</si>
  <si>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</si>
  <si>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</si>
  <si>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</si>
  <si>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</si>
  <si>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</si>
  <si>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</si>
  <si>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</si>
  <si>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</si>
  <si>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</si>
  <si>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</si>
  <si>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</si>
  <si>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</si>
  <si>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</si>
  <si>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</si>
  <si>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</si>
  <si>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</si>
  <si>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</si>
  <si>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</si>
  <si>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</si>
  <si>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</si>
  <si>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</si>
  <si>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</si>
  <si>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</si>
  <si>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</si>
  <si>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</si>
  <si>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</si>
  <si>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</si>
  <si>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</si>
  <si>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</si>
  <si>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</si>
  <si>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</si>
  <si>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</si>
  <si>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</si>
  <si>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</si>
  <si>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</si>
  <si>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</si>
  <si>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</si>
  <si>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</si>
  <si>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</si>
  <si>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</si>
  <si>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</si>
  <si>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</si>
  <si>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</si>
  <si>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</si>
  <si>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</si>
  <si>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</si>
  <si>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</si>
  <si>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</si>
  <si>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</si>
  <si>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</si>
  <si>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</si>
  <si>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</si>
  <si>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</si>
  <si>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</si>
  <si>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</si>
  <si>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</si>
  <si>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</si>
  <si>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</si>
  <si>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</si>
  <si>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</si>
  <si>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</si>
  <si>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</si>
  <si>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</si>
  <si>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</si>
  <si>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</si>
  <si>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</si>
  <si>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</si>
  <si>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</si>
  <si>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</si>
  <si>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</si>
  <si>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</si>
  <si>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</si>
  <si>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</si>
  <si>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</si>
  <si>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</si>
  <si>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</si>
  <si>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</si>
  <si>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</si>
  <si>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</si>
  <si>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</si>
  <si>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</si>
  <si>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</si>
  <si>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</si>
  <si>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</si>
  <si>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</si>
  <si>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</si>
  <si>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</si>
  <si>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</si>
  <si>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</si>
  <si>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</si>
  <si>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</si>
  <si>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</si>
  <si>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</si>
  <si>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</si>
  <si>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</si>
  <si>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</si>
  <si>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</si>
  <si>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</si>
  <si>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</si>
  <si>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</si>
  <si>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</si>
  <si>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</si>
  <si>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</si>
  <si>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</si>
  <si>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</si>
  <si>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</si>
  <si>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</si>
  <si>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</si>
  <si>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</si>
  <si>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</si>
  <si>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</si>
  <si>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</si>
  <si>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</si>
  <si>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</si>
  <si>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</si>
  <si>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</si>
  <si>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</si>
  <si>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</si>
  <si>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</si>
  <si>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</si>
  <si>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</si>
  <si>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</si>
  <si>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</si>
  <si>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</si>
  <si>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</si>
  <si>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</si>
  <si>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</si>
  <si>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</si>
  <si>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</si>
  <si>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</si>
  <si>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</si>
  <si>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</si>
  <si>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</si>
  <si>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</si>
  <si>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</si>
  <si>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</si>
  <si>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</si>
  <si>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</si>
  <si>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</si>
  <si>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</si>
  <si>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</si>
  <si>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</si>
  <si>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</si>
  <si>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</si>
  <si>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</si>
  <si>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</si>
  <si>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</si>
  <si>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</si>
  <si>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</si>
  <si>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</si>
  <si>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</si>
  <si>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</si>
  <si>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</si>
  <si>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</si>
  <si>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</si>
  <si>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</si>
  <si>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</si>
  <si>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</si>
  <si>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</si>
  <si>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</si>
  <si>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</si>
  <si>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</si>
  <si>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</si>
  <si>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</si>
  <si>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</si>
  <si>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</si>
  <si>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</si>
  <si>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</si>
  <si>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</si>
  <si>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</si>
  <si>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</si>
  <si>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</si>
  <si>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</si>
  <si>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</si>
  <si>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</si>
  <si>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</si>
  <si>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</si>
  <si>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</si>
  <si>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</si>
  <si>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</si>
  <si>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</si>
  <si>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</si>
  <si>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</si>
  <si>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</si>
  <si>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</si>
  <si>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労働災害動向調査費</t>
  </si>
  <si>
    <t>政策統括官（統計・情報政策担当）</t>
  </si>
  <si>
    <t>賃金福祉統計官　角井伸一</t>
  </si>
  <si>
    <t>昭和27年度</t>
  </si>
  <si>
    <t>終了予定なし</t>
  </si>
  <si>
    <t>賃金福祉統計室</t>
  </si>
  <si>
    <t>統計法(平成19年5月23日法律第53号)第19条</t>
  </si>
  <si>
    <t>「労働災害防止計画」その他安全衛生対策に関する通知等</t>
  </si>
  <si>
    <t>主要産業における年間の労働災害の発生状況を明らかにして、厚生労働行政の基礎資料とすることを目的とする。</t>
  </si>
  <si>
    <t>○事業所調査
事業所母集団データベース（総務省）から無作為に抽出した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総合工事業の一定規模以上の工事現場を対象として、年間の労働災害の発生状況を把握するため半期ごとに調査し、厚生労働省において調査票を配布し、回収・審査・公表を行う。</t>
  </si>
  <si>
    <t>-</t>
  </si>
  <si>
    <t>庁費</t>
  </si>
  <si>
    <t>職員旅費</t>
  </si>
  <si>
    <t>統計調査の実施状況(統計データを遅滞なく公表しているか。）</t>
  </si>
  <si>
    <t>取りまとめ、公表できた調査数</t>
  </si>
  <si>
    <t>調査数</t>
  </si>
  <si>
    <t>労働災害動向調査（事業所調査、総合工事業調査）</t>
  </si>
  <si>
    <t>事業所調査客体数</t>
  </si>
  <si>
    <t>事業所</t>
  </si>
  <si>
    <t>執行額(千円)(X)／調査箇所(事業所＋工事現場)(Y)</t>
    <phoneticPr fontId="5"/>
  </si>
  <si>
    <t>円</t>
  </si>
  <si>
    <t>千円/箇所</t>
    <phoneticPr fontId="5"/>
  </si>
  <si>
    <t>14,103/37,398</t>
  </si>
  <si>
    <t>13,922/37,244</t>
  </si>
  <si>
    <t>労働災害に被災した労働者等に対し必要な保険給付を行うとともに、その社会復帰の促進等を図ること(Ⅲ-3）</t>
  </si>
  <si>
    <t>被災労働者等の迅速かつ公正な保護を図るため、必要な保険給付を行うこと(Ⅲ-3-1)</t>
  </si>
  <si>
    <t>労災保険給付の請求から決定までの所要日数</t>
  </si>
  <si>
    <t>日数</t>
  </si>
  <si>
    <t>精神障害事案の請求から決定までの所要日数</t>
  </si>
  <si>
    <t>665</t>
  </si>
  <si>
    <t>602</t>
  </si>
  <si>
    <t>538</t>
  </si>
  <si>
    <t>412</t>
  </si>
  <si>
    <t>423</t>
  </si>
  <si>
    <t>435</t>
  </si>
  <si>
    <t>433</t>
  </si>
  <si>
    <t>439</t>
  </si>
  <si>
    <t>○</t>
  </si>
  <si>
    <t>事業所調査
事業所調査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phoneticPr fontId="5"/>
  </si>
  <si>
    <t>調査結果は労働災害防止に関する政策立案等に利用される他、国民にも広く利用されており、国民や社会のニーズを的確に反映している。</t>
    <phoneticPr fontId="5"/>
  </si>
  <si>
    <t>労働災害の発生状況を明らかにして、厚生労働行政の基礎資料を得ることを目的とするため、一般統計調査として国が実施すべき事業である。</t>
    <phoneticPr fontId="5"/>
  </si>
  <si>
    <t>調査結果は労働災害防止に関する政策立案、行政指導等を実施するために利用されており、優先度の高い事業となっている。</t>
    <phoneticPr fontId="5"/>
  </si>
  <si>
    <t>無</t>
  </si>
  <si>
    <t>有</t>
  </si>
  <si>
    <t>一般競争契約を適正に実施しているほか、随意契約による場合は会計法令上認められている少額随意契約及び会計法第29条の３第４項に基づく郵便事業の契約である。</t>
    <phoneticPr fontId="5"/>
  </si>
  <si>
    <t>‐</t>
  </si>
  <si>
    <t>調査実施前に名簿メンテナンスを行うことにより廃止事業所に調査票を発送しないようにするなど、コストの削減に努めている。</t>
    <rPh sb="0" eb="2">
      <t>チョウサ</t>
    </rPh>
    <rPh sb="2" eb="5">
      <t>ジッシマエ</t>
    </rPh>
    <rPh sb="6" eb="8">
      <t>メイボ</t>
    </rPh>
    <rPh sb="15" eb="16">
      <t>オコナ</t>
    </rPh>
    <rPh sb="22" eb="24">
      <t>ハイシ</t>
    </rPh>
    <rPh sb="24" eb="27">
      <t>ジギョウショ</t>
    </rPh>
    <rPh sb="28" eb="31">
      <t>チョウサヒョウ</t>
    </rPh>
    <rPh sb="32" eb="34">
      <t>ハッソウ</t>
    </rPh>
    <rPh sb="49" eb="51">
      <t>サクゲン</t>
    </rPh>
    <rPh sb="52" eb="53">
      <t>ツト</t>
    </rPh>
    <phoneticPr fontId="5"/>
  </si>
  <si>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</si>
  <si>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</si>
  <si>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</si>
  <si>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当初予定どおりに公表していることから、目標に見合ったものである。</t>
    <rPh sb="0" eb="2">
      <t>トウショ</t>
    </rPh>
    <rPh sb="2" eb="4">
      <t>ヨテイ</t>
    </rPh>
    <rPh sb="8" eb="10">
      <t>コウヒョウ</t>
    </rPh>
    <rPh sb="19" eb="21">
      <t>モクヒョウ</t>
    </rPh>
    <rPh sb="22" eb="24">
      <t>ミア</t>
    </rPh>
    <phoneticPr fontId="5"/>
  </si>
  <si>
    <t>調査結果は厚生労働行政の基礎資料として広く活用されている。</t>
  </si>
  <si>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</si>
  <si>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通信運搬費</t>
    <phoneticPr fontId="5"/>
  </si>
  <si>
    <t>調査用品・督促状発送、調査票返送経費</t>
    <phoneticPr fontId="5"/>
  </si>
  <si>
    <t>雑役務費</t>
    <phoneticPr fontId="5"/>
  </si>
  <si>
    <t>事業所調査電話督促業務委託</t>
    <phoneticPr fontId="5"/>
  </si>
  <si>
    <t>印刷製本費</t>
    <phoneticPr fontId="5"/>
  </si>
  <si>
    <t>事業所調査及び総合工事業調査（下半期）調査用品印刷及び宛名等印書</t>
  </si>
  <si>
    <t>賃金</t>
    <phoneticPr fontId="5"/>
  </si>
  <si>
    <t>調査票受付・内容点検</t>
    <phoneticPr fontId="5"/>
  </si>
  <si>
    <t>日本郵便株式会社</t>
    <phoneticPr fontId="5"/>
  </si>
  <si>
    <t>調査用品・督促状発送、調査票返送</t>
    <phoneticPr fontId="5"/>
  </si>
  <si>
    <t>随意契約
（その他）</t>
    <phoneticPr fontId="5"/>
  </si>
  <si>
    <t>株式会社内山回漕店</t>
    <rPh sb="0" eb="2">
      <t>カブシキ</t>
    </rPh>
    <rPh sb="2" eb="4">
      <t>カイシャ</t>
    </rPh>
    <rPh sb="4" eb="6">
      <t>ウチヤマ</t>
    </rPh>
    <rPh sb="6" eb="8">
      <t>カイソウ</t>
    </rPh>
    <rPh sb="8" eb="9">
      <t>テン</t>
    </rPh>
    <phoneticPr fontId="5"/>
  </si>
  <si>
    <t>株式会社日本統計センター</t>
    <phoneticPr fontId="5"/>
  </si>
  <si>
    <t>株式会社大和プリント</t>
  </si>
  <si>
    <t>事業所調査及び総合工事業調査（下半期）封入封緘</t>
    <rPh sb="19" eb="21">
      <t>フウニュウ</t>
    </rPh>
    <rPh sb="21" eb="23">
      <t>フウカン</t>
    </rPh>
    <phoneticPr fontId="5"/>
  </si>
  <si>
    <t>調査票データ入力</t>
  </si>
  <si>
    <t>事業所調査名簿メンテナンス</t>
  </si>
  <si>
    <t>総合工事業調査（上半期）調査用品印刷及び宛名等印書</t>
  </si>
  <si>
    <t>総合工事業調査（上半期）封入封緘</t>
  </si>
  <si>
    <t>平成31年/令和元年調査結果報告書　作成及び印刷</t>
    <rPh sb="0" eb="2">
      <t>ヘイセイ</t>
    </rPh>
    <rPh sb="4" eb="5">
      <t>ネン</t>
    </rPh>
    <rPh sb="6" eb="8">
      <t>レイワ</t>
    </rPh>
    <rPh sb="8" eb="9">
      <t>モト</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</si>
  <si>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</si>
  <si>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</si>
  <si>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</si>
  <si>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</si>
  <si>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</si>
  <si>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</si>
  <si>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</si>
  <si>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</si>
  <si>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株式会社　ファーストユニオン</t>
    <phoneticPr fontId="5"/>
  </si>
  <si>
    <t>事業所調査　電話業務委託</t>
    <phoneticPr fontId="5"/>
  </si>
  <si>
    <t>消耗品購入</t>
    <rPh sb="0" eb="3">
      <t>ショウモウヒン</t>
    </rPh>
    <rPh sb="3" eb="5">
      <t>コウニュウ</t>
    </rPh>
    <phoneticPr fontId="5"/>
  </si>
  <si>
    <t>事業所調査及び総合工事業調査（下半期）調査用品印刷及び宛名等印書</t>
    <phoneticPr fontId="5"/>
  </si>
  <si>
    <t>A.日本郵便株式会社</t>
    <phoneticPr fontId="5"/>
  </si>
  <si>
    <t>B.株式会社　ファーストユニオン</t>
    <phoneticPr fontId="5"/>
  </si>
  <si>
    <t>サンテックサービス株式会社</t>
    <rPh sb="9" eb="13">
      <t>カブシキガイシャ</t>
    </rPh>
    <phoneticPr fontId="5"/>
  </si>
  <si>
    <t>令和2年労働災害動向調査（事業所調査）調査票等運搬業務</t>
    <rPh sb="0" eb="2">
      <t>レイワ</t>
    </rPh>
    <rPh sb="3" eb="4">
      <t>ネン</t>
    </rPh>
    <rPh sb="4" eb="6">
      <t>ロウドウ</t>
    </rPh>
    <rPh sb="6" eb="8">
      <t>サイガイ</t>
    </rPh>
    <rPh sb="8" eb="10">
      <t>ドウコウ</t>
    </rPh>
    <rPh sb="10" eb="12">
      <t>チョウサ</t>
    </rPh>
    <rPh sb="13" eb="16">
      <t>ジギョウショ</t>
    </rPh>
    <rPh sb="16" eb="18">
      <t>チョウサ</t>
    </rPh>
    <rPh sb="19" eb="21">
      <t>チョウサ</t>
    </rPh>
    <rPh sb="21" eb="22">
      <t>ヒョウ</t>
    </rPh>
    <rPh sb="22" eb="23">
      <t>トウ</t>
    </rPh>
    <rPh sb="23" eb="25">
      <t>ウンパン</t>
    </rPh>
    <rPh sb="25" eb="27">
      <t>ギョウム</t>
    </rPh>
    <phoneticPr fontId="5"/>
  </si>
  <si>
    <t>D.個人A</t>
    <rPh sb="2" eb="4">
      <t>コジン</t>
    </rPh>
    <phoneticPr fontId="5"/>
  </si>
  <si>
    <t>（有）タケマエ</t>
    <rPh sb="1" eb="2">
      <t>ユウ</t>
    </rPh>
    <phoneticPr fontId="5"/>
  </si>
  <si>
    <t>事業所調査（漁業・鉱業）事前調査ハガキ代</t>
    <rPh sb="0" eb="3">
      <t>ジギョウショ</t>
    </rPh>
    <rPh sb="3" eb="5">
      <t>チョウサ</t>
    </rPh>
    <rPh sb="6" eb="8">
      <t>ギョギョウ</t>
    </rPh>
    <rPh sb="9" eb="11">
      <t>コウギョウ</t>
    </rPh>
    <rPh sb="12" eb="14">
      <t>ジゼン</t>
    </rPh>
    <rPh sb="14" eb="16">
      <t>チョウサ</t>
    </rPh>
    <rPh sb="19" eb="20">
      <t>ダイ</t>
    </rPh>
    <phoneticPr fontId="5"/>
  </si>
  <si>
    <t>厚労</t>
  </si>
  <si>
    <t>当初見込みと比較し、大幅な乖離はなく、見込みに見合ったものである。</t>
    <phoneticPr fontId="5"/>
  </si>
  <si>
    <t>-</t>
    <phoneticPr fontId="5"/>
  </si>
  <si>
    <t>C.大和綜合印刷株式会社</t>
    <phoneticPr fontId="5"/>
  </si>
  <si>
    <t>大和綜合印刷株式会社</t>
    <phoneticPr fontId="5"/>
  </si>
  <si>
    <t>株式会社ミクニ商会</t>
    <rPh sb="0" eb="4">
      <t>カブシキガイシャ</t>
    </rPh>
    <rPh sb="7" eb="9">
      <t>ショウカイ</t>
    </rPh>
    <phoneticPr fontId="5"/>
  </si>
  <si>
    <t>-</t>
    <phoneticPr fontId="5"/>
  </si>
  <si>
    <t>執行率を勘案して積算を見直す等事業内容を精査し、予算額の縮減について検討すること。</t>
    <phoneticPr fontId="5"/>
  </si>
  <si>
    <t>・活動指標は、調査回答率（調査回答数/調査客体数）を加えて、回答率の向上を図り、より精度の高い調査とする必要がある。
・優先度の高さには、基準と優先位置を付記すること。
・統計は、活用されてこそ意味があるため、成果指標には、必ず活用してもらい対象者と活用状況を測る指標を加えることを提案する。（元吉　由紀子）</t>
    <phoneticPr fontId="5"/>
  </si>
  <si>
    <t>14,157/37,663</t>
    <phoneticPr fontId="5"/>
  </si>
  <si>
    <t>-</t>
    <phoneticPr fontId="5"/>
  </si>
  <si>
    <t>工事現場調査客体数</t>
    <phoneticPr fontId="5"/>
  </si>
  <si>
    <t>18,196/37,400</t>
    <phoneticPr fontId="5"/>
  </si>
  <si>
    <t>調査に当たっては調査協力依頼及び督促を行い、回答率を高めることに一層努めるとともに、調査結果については、ポイントを示すなど国民にわかりやすいように公表資料を作成し、遅滞なく公表する。予算の執行率は78％となったが、これは一般競争入札により契約額が当初見込みを下回ったことによるため、著しく予算額を下回った経費については、必要に応じ予算額の見直しを検討し、引き続き適正に事業を実施する。</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t>
    </rPh>
    <phoneticPr fontId="5"/>
  </si>
  <si>
    <t>外部有識者の指摘も踏まえ、回答率の向上を図る等、事業内容の改善を図るとともに、入札結果や事業者の見積額を踏まえた見直しを行う等により引き続き予算の縮減に努める。</t>
    <phoneticPr fontId="5"/>
  </si>
  <si>
    <t>-</t>
    <phoneticPr fontId="5"/>
  </si>
  <si>
    <t>通信運搬費の単価見直しによる増</t>
    <rPh sb="0" eb="2">
      <t>ツウシン</t>
    </rPh>
    <rPh sb="2" eb="5">
      <t>ウンパンヒ</t>
    </rPh>
    <rPh sb="6" eb="8">
      <t>タンカ</t>
    </rPh>
    <rPh sb="8" eb="10">
      <t>ミナオ</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</si>
</sst>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142875</xdr:colOff>
      <xdr:row>749</xdr:row>
      <xdr:rowOff>28575</xdr:rowOff>
    </xdr:from>
    <xdr:to>
      <xdr:col>35</xdr:col>
      <xdr:colOff>68262</xdr:colOff>
      <xdr:row>750</xdr:row>
      <xdr:rowOff>210142</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4743450" y="42452925"/>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１４．１百万円</a:t>
          </a:r>
          <a:endParaRPr lang="ja-JP" sz="1100">
            <a:solidFill>
              <a:schemeClr val="tx1"/>
            </a:solidFill>
          </a:endParaRPr>
        </a:p>
        <a:p>
          <a:pPr>
            <a:lnSpc>
              <a:spcPts val="1400"/>
            </a:lnSpc>
          </a:pPr>
          <a:endParaRPr kumimoji="1" lang="ja-JP" altLang="en-US" sz="1200"/>
        </a:p>
      </xdr:txBody>
    </xdr:sp>
    <xdr:clientData/>
  </xdr:twoCellAnchor>
  <xdr:twoCellAnchor>
    <xdr:from>
      <xdr:col>24</xdr:col>
      <xdr:colOff>47625</xdr:colOff>
      <xdr:row>751</xdr:row>
      <xdr:rowOff>114300</xdr:rowOff>
    </xdr:from>
    <xdr:to>
      <xdr:col>35</xdr:col>
      <xdr:colOff>20757</xdr:colOff>
      <xdr:row>753</xdr:row>
      <xdr:rowOff>170784</xdr:rowOff>
    </xdr:to>
    <xdr:sp macro="" textlink="">
      <xdr:nvSpPr>
        <xdr:cNvPr id="5" name="大かっこ 4">
          <a:extLst>
            <a:ext uri="{FF2B5EF4-FFF2-40B4-BE49-F238E27FC236}">
              <a16:creationId xmlns:a16="http://schemas.microsoft.com/office/drawing/2014/main" id="{00000000-0008-0000-0000-000003000000}"/>
            </a:ext>
          </a:extLst>
        </xdr:cNvPr>
        <xdr:cNvSpPr/>
      </xdr:nvSpPr>
      <xdr:spPr>
        <a:xfrm>
          <a:off x="4848225" y="43243500"/>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29</xdr:col>
      <xdr:colOff>104775</xdr:colOff>
      <xdr:row>753</xdr:row>
      <xdr:rowOff>342900</xdr:rowOff>
    </xdr:from>
    <xdr:to>
      <xdr:col>29</xdr:col>
      <xdr:colOff>105569</xdr:colOff>
      <xdr:row>755</xdr:row>
      <xdr:rowOff>294683</xdr:rowOff>
    </xdr:to>
    <xdr:cxnSp macro="">
      <xdr:nvCxnSpPr>
        <xdr:cNvPr id="6" name="直線矢印コネクタ 5">
          <a:extLst>
            <a:ext uri="{FF2B5EF4-FFF2-40B4-BE49-F238E27FC236}">
              <a16:creationId xmlns:a16="http://schemas.microsoft.com/office/drawing/2014/main" id="{00000000-0008-0000-0000-000005000000}"/>
            </a:ext>
          </a:extLst>
        </xdr:cNvPr>
        <xdr:cNvCxnSpPr/>
      </xdr:nvCxnSpPr>
      <xdr:spPr>
        <a:xfrm flipH="1">
          <a:off x="5905500" y="44176950"/>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756</xdr:row>
      <xdr:rowOff>0</xdr:rowOff>
    </xdr:from>
    <xdr:to>
      <xdr:col>16</xdr:col>
      <xdr:colOff>149599</xdr:colOff>
      <xdr:row>757</xdr:row>
      <xdr:rowOff>44551</xdr:rowOff>
    </xdr:to>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1400175" y="44891325"/>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a:t>
          </a:r>
          <a:r>
            <a:rPr kumimoji="1" lang="ja-JP" altLang="en-US" sz="1200">
              <a:solidFill>
                <a:sysClr val="windowText" lastClr="000000"/>
              </a:solidFill>
              <a:latin typeface="+mn-lt"/>
              <a:ea typeface="+mn-ea"/>
              <a:cs typeface="+mn-cs"/>
            </a:rPr>
            <a:t>他）等</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95251</xdr:colOff>
      <xdr:row>756</xdr:row>
      <xdr:rowOff>9525</xdr:rowOff>
    </xdr:from>
    <xdr:to>
      <xdr:col>30</xdr:col>
      <xdr:colOff>9527</xdr:colOff>
      <xdr:row>757</xdr:row>
      <xdr:rowOff>9525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95701" y="44900850"/>
          <a:ext cx="23145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157370</xdr:colOff>
      <xdr:row>755</xdr:row>
      <xdr:rowOff>349112</xdr:rowOff>
    </xdr:from>
    <xdr:to>
      <xdr:col>42</xdr:col>
      <xdr:colOff>173935</xdr:colOff>
      <xdr:row>757</xdr:row>
      <xdr:rowOff>8283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20848" y="49241351"/>
          <a:ext cx="2401957"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ysClr val="windowText" lastClr="000000"/>
              </a:solidFill>
              <a:latin typeface="+mn-lt"/>
              <a:ea typeface="+mn-ea"/>
              <a:cs typeface="+mn-cs"/>
            </a:rPr>
            <a:t>一般競争入札（最低価格）等</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200"/>
        </a:p>
      </xdr:txBody>
    </xdr:sp>
    <xdr:clientData/>
  </xdr:twoCellAnchor>
  <xdr:twoCellAnchor>
    <xdr:from>
      <xdr:col>44</xdr:col>
      <xdr:colOff>95250</xdr:colOff>
      <xdr:row>756</xdr:row>
      <xdr:rowOff>9525</xdr:rowOff>
    </xdr:from>
    <xdr:to>
      <xdr:col>49</xdr:col>
      <xdr:colOff>348689</xdr:colOff>
      <xdr:row>756</xdr:row>
      <xdr:rowOff>315632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896350" y="44900850"/>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114300</xdr:colOff>
      <xdr:row>757</xdr:row>
      <xdr:rowOff>28575</xdr:rowOff>
    </xdr:from>
    <xdr:to>
      <xdr:col>15</xdr:col>
      <xdr:colOff>91109</xdr:colOff>
      <xdr:row>759</xdr:row>
      <xdr:rowOff>157371</xdr:rowOff>
    </xdr:to>
    <xdr:sp macro="" textlink="">
      <xdr:nvSpPr>
        <xdr:cNvPr id="11" name="テキスト ボックス 10">
          <a:extLst>
            <a:ext uri="{FF2B5EF4-FFF2-40B4-BE49-F238E27FC236}">
              <a16:creationId xmlns:a16="http://schemas.microsoft.com/office/drawing/2014/main" id="{00000000-0008-0000-0000-00000C000000}"/>
            </a:ext>
          </a:extLst>
        </xdr:cNvPr>
        <xdr:cNvSpPr txBox="1"/>
      </xdr:nvSpPr>
      <xdr:spPr>
        <a:xfrm>
          <a:off x="1306996" y="66007836"/>
          <a:ext cx="1765852" cy="8411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endParaRPr kumimoji="1" lang="en-US" altLang="ja-JP" sz="1100">
            <a:solidFill>
              <a:schemeClr val="tx1"/>
            </a:solidFill>
            <a:latin typeface="+mn-lt"/>
            <a:ea typeface="+mn-ea"/>
            <a:cs typeface="+mn-cs"/>
          </a:endParaRPr>
        </a:p>
        <a:p>
          <a:pPr algn="ctr"/>
          <a:r>
            <a:rPr kumimoji="1" lang="ja-JP" altLang="en-US" sz="1000">
              <a:solidFill>
                <a:schemeClr val="tx1"/>
              </a:solidFill>
              <a:latin typeface="+mn-lt"/>
              <a:ea typeface="+mn-ea"/>
              <a:cs typeface="+mn-cs"/>
            </a:rPr>
            <a:t>（他２社）</a:t>
          </a:r>
          <a:r>
            <a:rPr kumimoji="1" lang="en-US" altLang="ja-JP" sz="800">
              <a:solidFill>
                <a:schemeClr val="tx1"/>
              </a:solidFill>
              <a:latin typeface="+mn-lt"/>
              <a:ea typeface="+mn-ea"/>
              <a:cs typeface="+mn-cs"/>
            </a:rPr>
            <a:t/>
          </a:r>
          <a:br>
            <a:rPr kumimoji="1" lang="en-US" altLang="ja-JP" sz="800">
              <a:solidFill>
                <a:schemeClr val="tx1"/>
              </a:solidFill>
              <a:latin typeface="+mn-lt"/>
              <a:ea typeface="+mn-ea"/>
              <a:cs typeface="+mn-cs"/>
            </a:rPr>
          </a:br>
          <a:r>
            <a:rPr kumimoji="1" lang="ja-JP" altLang="en-US" sz="1100">
              <a:solidFill>
                <a:schemeClr val="tx1"/>
              </a:solidFill>
              <a:latin typeface="+mn-lt"/>
              <a:ea typeface="+mn-ea"/>
              <a:cs typeface="+mn-cs"/>
            </a:rPr>
            <a:t>７．１百万円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114300</xdr:colOff>
      <xdr:row>757</xdr:row>
      <xdr:rowOff>28575</xdr:rowOff>
    </xdr:from>
    <xdr:to>
      <xdr:col>28</xdr:col>
      <xdr:colOff>74544</xdr:colOff>
      <xdr:row>759</xdr:row>
      <xdr:rowOff>173935</xdr:rowOff>
    </xdr:to>
    <xdr:sp macro="" textlink="">
      <xdr:nvSpPr>
        <xdr:cNvPr id="12" name="テキスト ボックス 11">
          <a:extLst>
            <a:ext uri="{FF2B5EF4-FFF2-40B4-BE49-F238E27FC236}">
              <a16:creationId xmlns:a16="http://schemas.microsoft.com/office/drawing/2014/main" id="{00000000-0008-0000-0000-00000D000000}"/>
            </a:ext>
          </a:extLst>
        </xdr:cNvPr>
        <xdr:cNvSpPr txBox="1"/>
      </xdr:nvSpPr>
      <xdr:spPr>
        <a:xfrm>
          <a:off x="3692387" y="66007836"/>
          <a:ext cx="1948070" cy="85766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a:t>
          </a:r>
          <a:r>
            <a:rPr kumimoji="1" lang="ja-JP" altLang="en-US" sz="1100">
              <a:solidFill>
                <a:sysClr val="windowText" lastClr="000000"/>
              </a:solidFill>
              <a:latin typeface="+mn-lt"/>
              <a:ea typeface="+mn-ea"/>
              <a:cs typeface="+mn-cs"/>
            </a:rPr>
            <a:t>．株式会社　ファーストユニオン　１</a:t>
          </a:r>
          <a:r>
            <a:rPr kumimoji="1" lang="ja-JP" altLang="en-US" sz="1100">
              <a:solidFill>
                <a:schemeClr val="tx1"/>
              </a:solidFill>
              <a:latin typeface="+mn-lt"/>
              <a:ea typeface="+mn-ea"/>
              <a:cs typeface="+mn-cs"/>
            </a:rPr>
            <a:t>．０百万円</a:t>
          </a:r>
          <a:endParaRPr lang="ja-JP" sz="1100">
            <a:solidFill>
              <a:schemeClr val="tx1"/>
            </a:solidFill>
          </a:endParaRPr>
        </a:p>
        <a:p>
          <a:pPr>
            <a:lnSpc>
              <a:spcPts val="1300"/>
            </a:lnSpc>
          </a:pPr>
          <a:endParaRPr kumimoji="1" lang="ja-JP" altLang="en-US" sz="1200"/>
        </a:p>
      </xdr:txBody>
    </xdr:sp>
    <xdr:clientData/>
  </xdr:twoCellAnchor>
  <xdr:twoCellAnchor>
    <xdr:from>
      <xdr:col>31</xdr:col>
      <xdr:colOff>57150</xdr:colOff>
      <xdr:row>757</xdr:row>
      <xdr:rowOff>0</xdr:rowOff>
    </xdr:from>
    <xdr:to>
      <xdr:col>40</xdr:col>
      <xdr:colOff>173935</xdr:colOff>
      <xdr:row>759</xdr:row>
      <xdr:rowOff>165652</xdr:rowOff>
    </xdr:to>
    <xdr:sp macro="" textlink="">
      <xdr:nvSpPr>
        <xdr:cNvPr id="13" name="テキスト ボックス 12">
          <a:extLst>
            <a:ext uri="{FF2B5EF4-FFF2-40B4-BE49-F238E27FC236}">
              <a16:creationId xmlns:a16="http://schemas.microsoft.com/office/drawing/2014/main" id="{00000000-0008-0000-0000-00000E000000}"/>
            </a:ext>
          </a:extLst>
        </xdr:cNvPr>
        <xdr:cNvSpPr txBox="1"/>
      </xdr:nvSpPr>
      <xdr:spPr>
        <a:xfrm>
          <a:off x="6219411" y="65979261"/>
          <a:ext cx="1905828" cy="877956"/>
        </a:xfrm>
        <a:prstGeom prst="rect">
          <a:avLst/>
        </a:prstGeom>
        <a:no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Ｃ．民間会社５社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190500</xdr:colOff>
      <xdr:row>757</xdr:row>
      <xdr:rowOff>0</xdr:rowOff>
    </xdr:from>
    <xdr:to>
      <xdr:col>49</xdr:col>
      <xdr:colOff>273326</xdr:colOff>
      <xdr:row>759</xdr:row>
      <xdr:rowOff>190500</xdr:rowOff>
    </xdr:to>
    <xdr:sp macro="" textlink="">
      <xdr:nvSpPr>
        <xdr:cNvPr id="14" name="テキスト ボックス 13">
          <a:extLst>
            <a:ext uri="{FF2B5EF4-FFF2-40B4-BE49-F238E27FC236}">
              <a16:creationId xmlns:a16="http://schemas.microsoft.com/office/drawing/2014/main" id="{00000000-0008-0000-0000-00000F000000}"/>
            </a:ext>
          </a:extLst>
        </xdr:cNvPr>
        <xdr:cNvSpPr txBox="1"/>
      </xdr:nvSpPr>
      <xdr:spPr>
        <a:xfrm>
          <a:off x="8340587" y="65979261"/>
          <a:ext cx="1673087" cy="902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８</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6</xdr:col>
      <xdr:colOff>99806</xdr:colOff>
      <xdr:row>760</xdr:row>
      <xdr:rowOff>43898</xdr:rowOff>
    </xdr:from>
    <xdr:to>
      <xdr:col>16</xdr:col>
      <xdr:colOff>5799</xdr:colOff>
      <xdr:row>762</xdr:row>
      <xdr:rowOff>246839</xdr:rowOff>
    </xdr:to>
    <xdr:sp macro="" textlink="">
      <xdr:nvSpPr>
        <xdr:cNvPr id="15" name="大かっこ 14">
          <a:extLst>
            <a:ext uri="{FF2B5EF4-FFF2-40B4-BE49-F238E27FC236}">
              <a16:creationId xmlns:a16="http://schemas.microsoft.com/office/drawing/2014/main" id="{00000000-0008-0000-0000-000011000000}"/>
            </a:ext>
          </a:extLst>
        </xdr:cNvPr>
        <xdr:cNvSpPr/>
      </xdr:nvSpPr>
      <xdr:spPr>
        <a:xfrm>
          <a:off x="1292502" y="67091615"/>
          <a:ext cx="1893819" cy="9152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135836</xdr:colOff>
      <xdr:row>760</xdr:row>
      <xdr:rowOff>33130</xdr:rowOff>
    </xdr:from>
    <xdr:to>
      <xdr:col>28</xdr:col>
      <xdr:colOff>59636</xdr:colOff>
      <xdr:row>762</xdr:row>
      <xdr:rowOff>184055</xdr:rowOff>
    </xdr:to>
    <xdr:sp macro="" textlink="">
      <xdr:nvSpPr>
        <xdr:cNvPr id="16" name="大かっこ 15">
          <a:extLst>
            <a:ext uri="{FF2B5EF4-FFF2-40B4-BE49-F238E27FC236}">
              <a16:creationId xmlns:a16="http://schemas.microsoft.com/office/drawing/2014/main" id="{00000000-0008-0000-0000-000012000000}"/>
            </a:ext>
          </a:extLst>
        </xdr:cNvPr>
        <xdr:cNvSpPr/>
      </xdr:nvSpPr>
      <xdr:spPr>
        <a:xfrm>
          <a:off x="3713923" y="67080847"/>
          <a:ext cx="1911626" cy="863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事業所調査電話督促業務委託</a:t>
          </a:r>
          <a:endParaRPr kumimoji="1" lang="en-US" altLang="ja-JP" sz="1100"/>
        </a:p>
      </xdr:txBody>
    </xdr:sp>
    <xdr:clientData/>
  </xdr:twoCellAnchor>
  <xdr:twoCellAnchor>
    <xdr:from>
      <xdr:col>31</xdr:col>
      <xdr:colOff>88210</xdr:colOff>
      <xdr:row>760</xdr:row>
      <xdr:rowOff>38100</xdr:rowOff>
    </xdr:from>
    <xdr:to>
      <xdr:col>41</xdr:col>
      <xdr:colOff>4166</xdr:colOff>
      <xdr:row>762</xdr:row>
      <xdr:rowOff>241042</xdr:rowOff>
    </xdr:to>
    <xdr:sp macro="" textlink="">
      <xdr:nvSpPr>
        <xdr:cNvPr id="17" name="大かっこ 16">
          <a:extLst>
            <a:ext uri="{FF2B5EF4-FFF2-40B4-BE49-F238E27FC236}">
              <a16:creationId xmlns:a16="http://schemas.microsoft.com/office/drawing/2014/main" id="{00000000-0008-0000-0000-000013000000}"/>
            </a:ext>
          </a:extLst>
        </xdr:cNvPr>
        <xdr:cNvSpPr/>
      </xdr:nvSpPr>
      <xdr:spPr>
        <a:xfrm>
          <a:off x="6250471" y="67085817"/>
          <a:ext cx="1903782" cy="915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58392</xdr:colOff>
      <xdr:row>760</xdr:row>
      <xdr:rowOff>78270</xdr:rowOff>
    </xdr:from>
    <xdr:to>
      <xdr:col>49</xdr:col>
      <xdr:colOff>428800</xdr:colOff>
      <xdr:row>762</xdr:row>
      <xdr:rowOff>227946</xdr:rowOff>
    </xdr:to>
    <xdr:sp macro="" textlink="">
      <xdr:nvSpPr>
        <xdr:cNvPr id="18" name="大かっこ 17">
          <a:extLst>
            <a:ext uri="{FF2B5EF4-FFF2-40B4-BE49-F238E27FC236}">
              <a16:creationId xmlns:a16="http://schemas.microsoft.com/office/drawing/2014/main" id="{00000000-0008-0000-0000-000014000000}"/>
            </a:ext>
          </a:extLst>
        </xdr:cNvPr>
        <xdr:cNvSpPr/>
      </xdr:nvSpPr>
      <xdr:spPr>
        <a:xfrm>
          <a:off x="8407262" y="67125987"/>
          <a:ext cx="1761886" cy="8619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3" zoomScale="80" zoomScaleNormal="75" zoomScaleSheetLayoutView="80" zoomScalePageLayoutView="85" workbookViewId="0">
      <selection activeCell="I722" sqref="A722:XFD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801</v>
      </c>
      <c r="AK2" s="207"/>
      <c r="AL2" s="207"/>
      <c r="AM2" s="207"/>
      <c r="AN2" s="98" t="s">
        <v>404</v>
      </c>
      <c r="AO2" s="207">
        <v>20</v>
      </c>
      <c r="AP2" s="207"/>
      <c r="AQ2" s="207"/>
      <c r="AR2" s="99" t="s">
        <v>707</v>
      </c>
      <c r="AS2" s="208">
        <v>509</v>
      </c>
      <c r="AT2" s="208"/>
      <c r="AU2" s="208"/>
      <c r="AV2" s="98" t="str">
        <f>IF(AW2="","","-")</f>
        <v/>
      </c>
      <c r="AW2" s="395"/>
      <c r="AX2" s="395"/>
    </row>
    <row r="3" spans="1:50" ht="21" customHeight="1" thickBot="1" x14ac:dyDescent="0.2">
      <c r="A3" s="523" t="s">
        <v>700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708</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709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712</v>
      </c>
      <c r="H5" s="559"/>
      <c r="I5" s="559"/>
      <c r="J5" s="559"/>
      <c r="K5" s="559"/>
      <c r="L5" s="559"/>
      <c r="M5" s="560" t="s">
        <v>66</v>
      </c>
      <c r="N5" s="561"/>
      <c r="O5" s="561"/>
      <c r="P5" s="561"/>
      <c r="Q5" s="561"/>
      <c r="R5" s="562"/>
      <c r="S5" s="563" t="s">
        <v>713</v>
      </c>
      <c r="T5" s="559"/>
      <c r="U5" s="559"/>
      <c r="V5" s="559"/>
      <c r="W5" s="559"/>
      <c r="X5" s="564"/>
      <c r="Y5" s="717" t="s">
        <v>3</v>
      </c>
      <c r="Z5" s="718"/>
      <c r="AA5" s="718"/>
      <c r="AB5" s="718"/>
      <c r="AC5" s="718"/>
      <c r="AD5" s="719"/>
      <c r="AE5" s="720" t="s">
        <v>714</v>
      </c>
      <c r="AF5" s="720"/>
      <c r="AG5" s="720"/>
      <c r="AH5" s="720"/>
      <c r="AI5" s="720"/>
      <c r="AJ5" s="720"/>
      <c r="AK5" s="720"/>
      <c r="AL5" s="720"/>
      <c r="AM5" s="720"/>
      <c r="AN5" s="720"/>
      <c r="AO5" s="720"/>
      <c r="AP5" s="721"/>
      <c r="AQ5" s="722" t="s">
        <v>711</v>
      </c>
      <c r="AR5" s="723"/>
      <c r="AS5" s="723"/>
      <c r="AT5" s="723"/>
      <c r="AU5" s="723"/>
      <c r="AV5" s="723"/>
      <c r="AW5" s="723"/>
      <c r="AX5" s="724"/>
    </row>
    <row r="6" spans="1:50" ht="39" customHeight="1" x14ac:dyDescent="0.15">
      <c r="A6" s="727" t="s">
        <v>4</v>
      </c>
      <c r="B6" s="728"/>
      <c r="C6" s="728"/>
      <c r="D6" s="728"/>
      <c r="E6" s="728"/>
      <c r="F6" s="728"/>
      <c r="G6" s="875" t="str">
        <f>入力規則等!F39</f>
        <v>労働保険特別会計労災勘定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3" t="s">
        <v>387</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4" t="s">
        <v>256</v>
      </c>
      <c r="B8" s="825"/>
      <c r="C8" s="825"/>
      <c r="D8" s="825"/>
      <c r="E8" s="825"/>
      <c r="F8" s="826"/>
      <c r="G8" s="219" t="str">
        <f>入力規則等!A27</f>
        <v>-</v>
      </c>
      <c r="H8" s="220"/>
      <c r="I8" s="220"/>
      <c r="J8" s="220"/>
      <c r="K8" s="220"/>
      <c r="L8" s="220"/>
      <c r="M8" s="220"/>
      <c r="N8" s="220"/>
      <c r="O8" s="220"/>
      <c r="P8" s="220"/>
      <c r="Q8" s="220"/>
      <c r="R8" s="220"/>
      <c r="S8" s="220"/>
      <c r="T8" s="220"/>
      <c r="U8" s="220"/>
      <c r="V8" s="220"/>
      <c r="W8" s="220"/>
      <c r="X8" s="221"/>
      <c r="Y8" s="569" t="s">
        <v>257</v>
      </c>
      <c r="Z8" s="570"/>
      <c r="AA8" s="570"/>
      <c r="AB8" s="570"/>
      <c r="AC8" s="570"/>
      <c r="AD8" s="571"/>
      <c r="AE8" s="740"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1"/>
    </row>
    <row r="9" spans="1:50" ht="58.5" customHeight="1" x14ac:dyDescent="0.15">
      <c r="A9" s="124" t="s">
        <v>23</v>
      </c>
      <c r="B9" s="125"/>
      <c r="C9" s="125"/>
      <c r="D9" s="125"/>
      <c r="E9" s="125"/>
      <c r="F9" s="125"/>
      <c r="G9" s="572" t="s">
        <v>717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8" t="s">
        <v>24</v>
      </c>
      <c r="B12" s="119"/>
      <c r="C12" s="119"/>
      <c r="D12" s="119"/>
      <c r="E12" s="119"/>
      <c r="F12" s="120"/>
      <c r="G12" s="681"/>
      <c r="H12" s="682"/>
      <c r="I12" s="682"/>
      <c r="J12" s="682"/>
      <c r="K12" s="682"/>
      <c r="L12" s="682"/>
      <c r="M12" s="682"/>
      <c r="N12" s="682"/>
      <c r="O12" s="682"/>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44"/>
    </row>
    <row r="13" spans="1:50" ht="21" customHeight="1" x14ac:dyDescent="0.15">
      <c r="A13" s="121"/>
      <c r="B13" s="122"/>
      <c r="C13" s="122"/>
      <c r="D13" s="122"/>
      <c r="E13" s="122"/>
      <c r="F13" s="123"/>
      <c r="G13" s="745" t="s">
        <v>6</v>
      </c>
      <c r="H13" s="746"/>
      <c r="I13" s="638" t="s">
        <v>7</v>
      </c>
      <c r="J13" s="639"/>
      <c r="K13" s="639"/>
      <c r="L13" s="639"/>
      <c r="M13" s="639"/>
      <c r="N13" s="639"/>
      <c r="O13" s="640"/>
      <c r="P13" s="164">
        <v>16</v>
      </c>
      <c r="Q13" s="165"/>
      <c r="R13" s="165"/>
      <c r="S13" s="165"/>
      <c r="T13" s="165"/>
      <c r="U13" s="165"/>
      <c r="V13" s="166"/>
      <c r="W13" s="164">
        <v>17</v>
      </c>
      <c r="X13" s="165"/>
      <c r="Y13" s="165"/>
      <c r="Z13" s="165"/>
      <c r="AA13" s="165"/>
      <c r="AB13" s="165"/>
      <c r="AC13" s="166"/>
      <c r="AD13" s="164">
        <v>18</v>
      </c>
      <c r="AE13" s="165"/>
      <c r="AF13" s="165"/>
      <c r="AG13" s="165"/>
      <c r="AH13" s="165"/>
      <c r="AI13" s="165"/>
      <c r="AJ13" s="166"/>
      <c r="AK13" s="164">
        <v>18</v>
      </c>
      <c r="AL13" s="165"/>
      <c r="AM13" s="165"/>
      <c r="AN13" s="165"/>
      <c r="AO13" s="165"/>
      <c r="AP13" s="165"/>
      <c r="AQ13" s="166"/>
      <c r="AR13" s="161">
        <v>19</v>
      </c>
      <c r="AS13" s="162"/>
      <c r="AT13" s="162"/>
      <c r="AU13" s="162"/>
      <c r="AV13" s="162"/>
      <c r="AW13" s="162"/>
      <c r="AX13" s="392"/>
    </row>
    <row r="14" spans="1:50" ht="21" customHeight="1" x14ac:dyDescent="0.15">
      <c r="A14" s="121"/>
      <c r="B14" s="122"/>
      <c r="C14" s="122"/>
      <c r="D14" s="122"/>
      <c r="E14" s="122"/>
      <c r="F14" s="123"/>
      <c r="G14" s="747"/>
      <c r="H14" s="748"/>
      <c r="I14" s="575" t="s">
        <v>8</v>
      </c>
      <c r="J14" s="629"/>
      <c r="K14" s="629"/>
      <c r="L14" s="629"/>
      <c r="M14" s="629"/>
      <c r="N14" s="629"/>
      <c r="O14" s="630"/>
      <c r="P14" s="164" t="s">
        <v>719</v>
      </c>
      <c r="Q14" s="165"/>
      <c r="R14" s="165"/>
      <c r="S14" s="165"/>
      <c r="T14" s="165"/>
      <c r="U14" s="165"/>
      <c r="V14" s="166"/>
      <c r="W14" s="164" t="s">
        <v>719</v>
      </c>
      <c r="X14" s="165"/>
      <c r="Y14" s="165"/>
      <c r="Z14" s="165"/>
      <c r="AA14" s="165"/>
      <c r="AB14" s="165"/>
      <c r="AC14" s="166"/>
      <c r="AD14" s="164" t="s">
        <v>719</v>
      </c>
      <c r="AE14" s="165"/>
      <c r="AF14" s="165"/>
      <c r="AG14" s="165"/>
      <c r="AH14" s="165"/>
      <c r="AI14" s="165"/>
      <c r="AJ14" s="166"/>
      <c r="AK14" s="164" t="s">
        <v>719</v>
      </c>
      <c r="AL14" s="165"/>
      <c r="AM14" s="165"/>
      <c r="AN14" s="165"/>
      <c r="AO14" s="165"/>
      <c r="AP14" s="165"/>
      <c r="AQ14" s="166"/>
      <c r="AR14" s="665"/>
      <c r="AS14" s="665"/>
      <c r="AT14" s="665"/>
      <c r="AU14" s="665"/>
      <c r="AV14" s="665"/>
      <c r="AW14" s="665"/>
      <c r="AX14" s="666"/>
    </row>
    <row r="15" spans="1:50" ht="21" customHeight="1" x14ac:dyDescent="0.15">
      <c r="A15" s="121"/>
      <c r="B15" s="122"/>
      <c r="C15" s="122"/>
      <c r="D15" s="122"/>
      <c r="E15" s="122"/>
      <c r="F15" s="123"/>
      <c r="G15" s="747"/>
      <c r="H15" s="748"/>
      <c r="I15" s="575" t="s">
        <v>51</v>
      </c>
      <c r="J15" s="576"/>
      <c r="K15" s="576"/>
      <c r="L15" s="576"/>
      <c r="M15" s="576"/>
      <c r="N15" s="576"/>
      <c r="O15" s="577"/>
      <c r="P15" s="164" t="s">
        <v>719</v>
      </c>
      <c r="Q15" s="165"/>
      <c r="R15" s="165"/>
      <c r="S15" s="165"/>
      <c r="T15" s="165"/>
      <c r="U15" s="165"/>
      <c r="V15" s="166"/>
      <c r="W15" s="164" t="s">
        <v>719</v>
      </c>
      <c r="X15" s="165"/>
      <c r="Y15" s="165"/>
      <c r="Z15" s="165"/>
      <c r="AA15" s="165"/>
      <c r="AB15" s="165"/>
      <c r="AC15" s="166"/>
      <c r="AD15" s="164" t="s">
        <v>719</v>
      </c>
      <c r="AE15" s="165"/>
      <c r="AF15" s="165"/>
      <c r="AG15" s="165"/>
      <c r="AH15" s="165"/>
      <c r="AI15" s="165"/>
      <c r="AJ15" s="166"/>
      <c r="AK15" s="164" t="s">
        <v>719</v>
      </c>
      <c r="AL15" s="165"/>
      <c r="AM15" s="165"/>
      <c r="AN15" s="165"/>
      <c r="AO15" s="165"/>
      <c r="AP15" s="165"/>
      <c r="AQ15" s="166"/>
      <c r="AR15" s="164" t="s">
        <v>816</v>
      </c>
      <c r="AS15" s="165"/>
      <c r="AT15" s="165"/>
      <c r="AU15" s="165"/>
      <c r="AV15" s="165"/>
      <c r="AW15" s="165"/>
      <c r="AX15" s="628"/>
    </row>
    <row r="16" spans="1:50" ht="21" customHeight="1" x14ac:dyDescent="0.15">
      <c r="A16" s="121"/>
      <c r="B16" s="122"/>
      <c r="C16" s="122"/>
      <c r="D16" s="122"/>
      <c r="E16" s="122"/>
      <c r="F16" s="123"/>
      <c r="G16" s="747"/>
      <c r="H16" s="748"/>
      <c r="I16" s="575" t="s">
        <v>52</v>
      </c>
      <c r="J16" s="576"/>
      <c r="K16" s="576"/>
      <c r="L16" s="576"/>
      <c r="M16" s="576"/>
      <c r="N16" s="576"/>
      <c r="O16" s="577"/>
      <c r="P16" s="164" t="s">
        <v>719</v>
      </c>
      <c r="Q16" s="165"/>
      <c r="R16" s="165"/>
      <c r="S16" s="165"/>
      <c r="T16" s="165"/>
      <c r="U16" s="165"/>
      <c r="V16" s="166"/>
      <c r="W16" s="164" t="s">
        <v>719</v>
      </c>
      <c r="X16" s="165"/>
      <c r="Y16" s="165"/>
      <c r="Z16" s="165"/>
      <c r="AA16" s="165"/>
      <c r="AB16" s="165"/>
      <c r="AC16" s="166"/>
      <c r="AD16" s="164" t="s">
        <v>719</v>
      </c>
      <c r="AE16" s="165"/>
      <c r="AF16" s="165"/>
      <c r="AG16" s="165"/>
      <c r="AH16" s="165"/>
      <c r="AI16" s="165"/>
      <c r="AJ16" s="166"/>
      <c r="AK16" s="164" t="s">
        <v>719</v>
      </c>
      <c r="AL16" s="165"/>
      <c r="AM16" s="165"/>
      <c r="AN16" s="165"/>
      <c r="AO16" s="165"/>
      <c r="AP16" s="165"/>
      <c r="AQ16" s="166"/>
      <c r="AR16" s="678"/>
      <c r="AS16" s="679"/>
      <c r="AT16" s="679"/>
      <c r="AU16" s="679"/>
      <c r="AV16" s="679"/>
      <c r="AW16" s="679"/>
      <c r="AX16" s="680"/>
    </row>
    <row r="17" spans="1:50" ht="24.75" customHeight="1" x14ac:dyDescent="0.15">
      <c r="A17" s="121"/>
      <c r="B17" s="122"/>
      <c r="C17" s="122"/>
      <c r="D17" s="122"/>
      <c r="E17" s="122"/>
      <c r="F17" s="123"/>
      <c r="G17" s="747"/>
      <c r="H17" s="748"/>
      <c r="I17" s="575" t="s">
        <v>50</v>
      </c>
      <c r="J17" s="629"/>
      <c r="K17" s="629"/>
      <c r="L17" s="629"/>
      <c r="M17" s="629"/>
      <c r="N17" s="629"/>
      <c r="O17" s="630"/>
      <c r="P17" s="164" t="s">
        <v>719</v>
      </c>
      <c r="Q17" s="165"/>
      <c r="R17" s="165"/>
      <c r="S17" s="165"/>
      <c r="T17" s="165"/>
      <c r="U17" s="165"/>
      <c r="V17" s="166"/>
      <c r="W17" s="164" t="s">
        <v>719</v>
      </c>
      <c r="X17" s="165"/>
      <c r="Y17" s="165"/>
      <c r="Z17" s="165"/>
      <c r="AA17" s="165"/>
      <c r="AB17" s="165"/>
      <c r="AC17" s="166"/>
      <c r="AD17" s="164" t="s">
        <v>719</v>
      </c>
      <c r="AE17" s="165"/>
      <c r="AF17" s="165"/>
      <c r="AG17" s="165"/>
      <c r="AH17" s="165"/>
      <c r="AI17" s="165"/>
      <c r="AJ17" s="166"/>
      <c r="AK17" s="164" t="s">
        <v>719</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9"/>
      <c r="H18" s="750"/>
      <c r="I18" s="737" t="s">
        <v>20</v>
      </c>
      <c r="J18" s="738"/>
      <c r="K18" s="738"/>
      <c r="L18" s="738"/>
      <c r="M18" s="738"/>
      <c r="N18" s="738"/>
      <c r="O18" s="739"/>
      <c r="P18" s="170">
        <f>SUM(P13:V17)</f>
        <v>16</v>
      </c>
      <c r="Q18" s="171"/>
      <c r="R18" s="171"/>
      <c r="S18" s="171"/>
      <c r="T18" s="171"/>
      <c r="U18" s="171"/>
      <c r="V18" s="172"/>
      <c r="W18" s="170">
        <f>SUM(W13:AC17)</f>
        <v>17</v>
      </c>
      <c r="X18" s="171"/>
      <c r="Y18" s="171"/>
      <c r="Z18" s="171"/>
      <c r="AA18" s="171"/>
      <c r="AB18" s="171"/>
      <c r="AC18" s="172"/>
      <c r="AD18" s="170">
        <f>SUM(AD13:AJ17)</f>
        <v>18</v>
      </c>
      <c r="AE18" s="171"/>
      <c r="AF18" s="171"/>
      <c r="AG18" s="171"/>
      <c r="AH18" s="171"/>
      <c r="AI18" s="171"/>
      <c r="AJ18" s="172"/>
      <c r="AK18" s="170">
        <f>SUM(AK13:AQ17)</f>
        <v>18</v>
      </c>
      <c r="AL18" s="171"/>
      <c r="AM18" s="171"/>
      <c r="AN18" s="171"/>
      <c r="AO18" s="171"/>
      <c r="AP18" s="171"/>
      <c r="AQ18" s="172"/>
      <c r="AR18" s="170">
        <f>SUM(AR13:AX17)</f>
        <v>19</v>
      </c>
      <c r="AS18" s="171"/>
      <c r="AT18" s="171"/>
      <c r="AU18" s="171"/>
      <c r="AV18" s="171"/>
      <c r="AW18" s="171"/>
      <c r="AX18" s="537"/>
    </row>
    <row r="19" spans="1:50" ht="24.75" customHeight="1" x14ac:dyDescent="0.15">
      <c r="A19" s="121"/>
      <c r="B19" s="122"/>
      <c r="C19" s="122"/>
      <c r="D19" s="122"/>
      <c r="E19" s="122"/>
      <c r="F19" s="123"/>
      <c r="G19" s="535" t="s">
        <v>9</v>
      </c>
      <c r="H19" s="536"/>
      <c r="I19" s="536"/>
      <c r="J19" s="536"/>
      <c r="K19" s="536"/>
      <c r="L19" s="536"/>
      <c r="M19" s="536"/>
      <c r="N19" s="536"/>
      <c r="O19" s="536"/>
      <c r="P19" s="164">
        <v>14</v>
      </c>
      <c r="Q19" s="165"/>
      <c r="R19" s="165"/>
      <c r="S19" s="165"/>
      <c r="T19" s="165"/>
      <c r="U19" s="165"/>
      <c r="V19" s="166"/>
      <c r="W19" s="164">
        <v>14</v>
      </c>
      <c r="X19" s="165"/>
      <c r="Y19" s="165"/>
      <c r="Z19" s="165"/>
      <c r="AA19" s="165"/>
      <c r="AB19" s="165"/>
      <c r="AC19" s="166"/>
      <c r="AD19" s="164">
        <v>14</v>
      </c>
      <c r="AE19" s="165"/>
      <c r="AF19" s="165"/>
      <c r="AG19" s="165"/>
      <c r="AH19" s="165"/>
      <c r="AI19" s="165"/>
      <c r="AJ19" s="166"/>
      <c r="AK19" s="486"/>
      <c r="AL19" s="486"/>
      <c r="AM19" s="486"/>
      <c r="AN19" s="486"/>
      <c r="AO19" s="486"/>
      <c r="AP19" s="486"/>
      <c r="AQ19" s="486"/>
      <c r="AR19" s="486"/>
      <c r="AS19" s="486"/>
      <c r="AT19" s="486"/>
      <c r="AU19" s="486"/>
      <c r="AV19" s="486"/>
      <c r="AW19" s="486"/>
      <c r="AX19" s="538"/>
    </row>
    <row r="20" spans="1:50" ht="24.75" customHeight="1" x14ac:dyDescent="0.15">
      <c r="A20" s="121"/>
      <c r="B20" s="122"/>
      <c r="C20" s="122"/>
      <c r="D20" s="122"/>
      <c r="E20" s="122"/>
      <c r="F20" s="123"/>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0.82352941176470584</v>
      </c>
      <c r="X20" s="539"/>
      <c r="Y20" s="539"/>
      <c r="Z20" s="539"/>
      <c r="AA20" s="539"/>
      <c r="AB20" s="539"/>
      <c r="AC20" s="539"/>
      <c r="AD20" s="539">
        <f t="shared" ref="AD20" si="1">IF(AD18=0, "-", SUM(AD19)/AD18)</f>
        <v>0.77777777777777779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4"/>
      <c r="B21" s="125"/>
      <c r="C21" s="125"/>
      <c r="D21" s="125"/>
      <c r="E21" s="125"/>
      <c r="F21" s="126"/>
      <c r="G21" s="922" t="s">
        <v>352</v>
      </c>
      <c r="H21" s="923"/>
      <c r="I21" s="923"/>
      <c r="J21" s="923"/>
      <c r="K21" s="923"/>
      <c r="L21" s="923"/>
      <c r="M21" s="923"/>
      <c r="N21" s="923"/>
      <c r="O21" s="923"/>
      <c r="P21" s="539">
        <f>IF(P19=0, "-", SUM(P19)/SUM(P13,P14))</f>
        <v>0.875</v>
      </c>
      <c r="Q21" s="539"/>
      <c r="R21" s="539"/>
      <c r="S21" s="539"/>
      <c r="T21" s="539"/>
      <c r="U21" s="539"/>
      <c r="V21" s="539"/>
      <c r="W21" s="539">
        <f t="shared" ref="W21" si="2">IF(W19=0, "-", SUM(W19)/SUM(W13,W14))</f>
        <v>0.82352941176470584</v>
      </c>
      <c r="X21" s="539"/>
      <c r="Y21" s="539"/>
      <c r="Z21" s="539"/>
      <c r="AA21" s="539"/>
      <c r="AB21" s="539"/>
      <c r="AC21" s="539"/>
      <c r="AD21" s="539">
        <f t="shared" ref="AD21" si="3">IF(AD19=0, "-", SUM(AD19)/SUM(AD13,AD14))</f>
        <v>0.77777777777777779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720</v>
      </c>
      <c r="H23" s="134"/>
      <c r="I23" s="134"/>
      <c r="J23" s="134"/>
      <c r="K23" s="134"/>
      <c r="L23" s="134"/>
      <c r="M23" s="134"/>
      <c r="N23" s="134"/>
      <c r="O23" s="135"/>
      <c r="P23" s="161">
        <v>18</v>
      </c>
      <c r="Q23" s="162"/>
      <c r="R23" s="162"/>
      <c r="S23" s="162"/>
      <c r="T23" s="162"/>
      <c r="U23" s="162"/>
      <c r="V23" s="163"/>
      <c r="W23" s="161">
        <v>19</v>
      </c>
      <c r="X23" s="162"/>
      <c r="Y23" s="162"/>
      <c r="Z23" s="162"/>
      <c r="AA23" s="162"/>
      <c r="AB23" s="162"/>
      <c r="AC23" s="163"/>
      <c r="AD23" s="150" t="s">
        <v>817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721</v>
      </c>
      <c r="H24" s="137"/>
      <c r="I24" s="137"/>
      <c r="J24" s="137"/>
      <c r="K24" s="137"/>
      <c r="L24" s="137"/>
      <c r="M24" s="137"/>
      <c r="N24" s="137"/>
      <c r="O24" s="138"/>
      <c r="P24" s="164">
        <v>0</v>
      </c>
      <c r="Q24" s="165"/>
      <c r="R24" s="165"/>
      <c r="S24" s="165"/>
      <c r="T24" s="165"/>
      <c r="U24" s="165"/>
      <c r="V24" s="166"/>
      <c r="W24" s="164">
        <v>0</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18</v>
      </c>
      <c r="Q29" s="165"/>
      <c r="R29" s="165"/>
      <c r="S29" s="165"/>
      <c r="T29" s="165"/>
      <c r="U29" s="165"/>
      <c r="V29" s="166"/>
      <c r="W29" s="212">
        <f>AR13</f>
        <v>19</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9" t="s">
        <v>347</v>
      </c>
      <c r="B30" s="510"/>
      <c r="C30" s="510"/>
      <c r="D30" s="510"/>
      <c r="E30" s="510"/>
      <c r="F30" s="511"/>
      <c r="G30" s="650" t="s">
        <v>146</v>
      </c>
      <c r="H30" s="388"/>
      <c r="I30" s="388"/>
      <c r="J30" s="388"/>
      <c r="K30" s="388"/>
      <c r="L30" s="388"/>
      <c r="M30" s="388"/>
      <c r="N30" s="388"/>
      <c r="O30" s="579"/>
      <c r="P30" s="578" t="s">
        <v>59</v>
      </c>
      <c r="Q30" s="388"/>
      <c r="R30" s="388"/>
      <c r="S30" s="388"/>
      <c r="T30" s="388"/>
      <c r="U30" s="388"/>
      <c r="V30" s="388"/>
      <c r="W30" s="388"/>
      <c r="X30" s="579"/>
      <c r="Y30" s="465"/>
      <c r="Z30" s="466"/>
      <c r="AA30" s="467"/>
      <c r="AB30" s="383" t="s">
        <v>11</v>
      </c>
      <c r="AC30" s="384"/>
      <c r="AD30" s="385"/>
      <c r="AE30" s="383" t="s">
        <v>388</v>
      </c>
      <c r="AF30" s="384"/>
      <c r="AG30" s="384"/>
      <c r="AH30" s="385"/>
      <c r="AI30" s="386" t="s">
        <v>410</v>
      </c>
      <c r="AJ30" s="386"/>
      <c r="AK30" s="386"/>
      <c r="AL30" s="383"/>
      <c r="AM30" s="386" t="s">
        <v>507</v>
      </c>
      <c r="AN30" s="386"/>
      <c r="AO30" s="386"/>
      <c r="AP30" s="383"/>
      <c r="AQ30" s="641" t="s">
        <v>232</v>
      </c>
      <c r="AR30" s="642"/>
      <c r="AS30" s="642"/>
      <c r="AT30" s="643"/>
      <c r="AU30" s="388" t="s">
        <v>134</v>
      </c>
      <c r="AV30" s="388"/>
      <c r="AW30" s="388"/>
      <c r="AX30" s="389"/>
    </row>
    <row r="31" spans="1:50"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468"/>
      <c r="Z31" s="469"/>
      <c r="AA31" s="470"/>
      <c r="AB31" s="333"/>
      <c r="AC31" s="334"/>
      <c r="AD31" s="335"/>
      <c r="AE31" s="333"/>
      <c r="AF31" s="334"/>
      <c r="AG31" s="334"/>
      <c r="AH31" s="335"/>
      <c r="AI31" s="387"/>
      <c r="AJ31" s="387"/>
      <c r="AK31" s="387"/>
      <c r="AL31" s="333"/>
      <c r="AM31" s="387"/>
      <c r="AN31" s="387"/>
      <c r="AO31" s="387"/>
      <c r="AP31" s="333"/>
      <c r="AQ31" s="232" t="s">
        <v>719</v>
      </c>
      <c r="AR31" s="179"/>
      <c r="AS31" s="180" t="s">
        <v>233</v>
      </c>
      <c r="AT31" s="203"/>
      <c r="AU31" s="272">
        <v>3</v>
      </c>
      <c r="AV31" s="272"/>
      <c r="AW31" s="376" t="s">
        <v>179</v>
      </c>
      <c r="AX31" s="377"/>
    </row>
    <row r="32" spans="1:50" ht="23.25" customHeight="1" x14ac:dyDescent="0.15">
      <c r="A32" s="515"/>
      <c r="B32" s="513"/>
      <c r="C32" s="513"/>
      <c r="D32" s="513"/>
      <c r="E32" s="513"/>
      <c r="F32" s="514"/>
      <c r="G32" s="540" t="s">
        <v>722</v>
      </c>
      <c r="H32" s="541"/>
      <c r="I32" s="541"/>
      <c r="J32" s="541"/>
      <c r="K32" s="541"/>
      <c r="L32" s="541"/>
      <c r="M32" s="541"/>
      <c r="N32" s="541"/>
      <c r="O32" s="542"/>
      <c r="P32" s="192" t="s">
        <v>723</v>
      </c>
      <c r="Q32" s="192"/>
      <c r="R32" s="192"/>
      <c r="S32" s="192"/>
      <c r="T32" s="192"/>
      <c r="U32" s="192"/>
      <c r="V32" s="192"/>
      <c r="W32" s="192"/>
      <c r="X32" s="234"/>
      <c r="Y32" s="340" t="s">
        <v>12</v>
      </c>
      <c r="Z32" s="549"/>
      <c r="AA32" s="550"/>
      <c r="AB32" s="551" t="s">
        <v>724</v>
      </c>
      <c r="AC32" s="551"/>
      <c r="AD32" s="551"/>
      <c r="AE32" s="364">
        <v>2</v>
      </c>
      <c r="AF32" s="365"/>
      <c r="AG32" s="365"/>
      <c r="AH32" s="365"/>
      <c r="AI32" s="364">
        <v>2</v>
      </c>
      <c r="AJ32" s="365"/>
      <c r="AK32" s="365"/>
      <c r="AL32" s="365"/>
      <c r="AM32" s="364">
        <v>2</v>
      </c>
      <c r="AN32" s="365"/>
      <c r="AO32" s="365"/>
      <c r="AP32" s="365"/>
      <c r="AQ32" s="167" t="s">
        <v>719</v>
      </c>
      <c r="AR32" s="168"/>
      <c r="AS32" s="168"/>
      <c r="AT32" s="169"/>
      <c r="AU32" s="365" t="s">
        <v>719</v>
      </c>
      <c r="AV32" s="365"/>
      <c r="AW32" s="365"/>
      <c r="AX32" s="366"/>
    </row>
    <row r="33" spans="1:51" ht="23.25" customHeight="1" x14ac:dyDescent="0.15">
      <c r="A33" s="516"/>
      <c r="B33" s="517"/>
      <c r="C33" s="517"/>
      <c r="D33" s="517"/>
      <c r="E33" s="517"/>
      <c r="F33" s="518"/>
      <c r="G33" s="543"/>
      <c r="H33" s="544"/>
      <c r="I33" s="544"/>
      <c r="J33" s="544"/>
      <c r="K33" s="544"/>
      <c r="L33" s="544"/>
      <c r="M33" s="544"/>
      <c r="N33" s="544"/>
      <c r="O33" s="545"/>
      <c r="P33" s="236"/>
      <c r="Q33" s="236"/>
      <c r="R33" s="236"/>
      <c r="S33" s="236"/>
      <c r="T33" s="236"/>
      <c r="U33" s="236"/>
      <c r="V33" s="236"/>
      <c r="W33" s="236"/>
      <c r="X33" s="237"/>
      <c r="Y33" s="304" t="s">
        <v>54</v>
      </c>
      <c r="Z33" s="299"/>
      <c r="AA33" s="300"/>
      <c r="AB33" s="522" t="s">
        <v>724</v>
      </c>
      <c r="AC33" s="522"/>
      <c r="AD33" s="522"/>
      <c r="AE33" s="364">
        <v>2</v>
      </c>
      <c r="AF33" s="365"/>
      <c r="AG33" s="365"/>
      <c r="AH33" s="365"/>
      <c r="AI33" s="364">
        <v>2</v>
      </c>
      <c r="AJ33" s="365"/>
      <c r="AK33" s="365"/>
      <c r="AL33" s="365"/>
      <c r="AM33" s="364">
        <v>2</v>
      </c>
      <c r="AN33" s="365"/>
      <c r="AO33" s="365"/>
      <c r="AP33" s="365"/>
      <c r="AQ33" s="167" t="s">
        <v>719</v>
      </c>
      <c r="AR33" s="168"/>
      <c r="AS33" s="168"/>
      <c r="AT33" s="169"/>
      <c r="AU33" s="365">
        <v>2</v>
      </c>
      <c r="AV33" s="365"/>
      <c r="AW33" s="365"/>
      <c r="AX33" s="366"/>
    </row>
    <row r="34" spans="1:51" ht="23.25" customHeight="1" x14ac:dyDescent="0.15">
      <c r="A34" s="515"/>
      <c r="B34" s="513"/>
      <c r="C34" s="513"/>
      <c r="D34" s="513"/>
      <c r="E34" s="513"/>
      <c r="F34" s="514"/>
      <c r="G34" s="546"/>
      <c r="H34" s="547"/>
      <c r="I34" s="547"/>
      <c r="J34" s="547"/>
      <c r="K34" s="547"/>
      <c r="L34" s="547"/>
      <c r="M34" s="547"/>
      <c r="N34" s="547"/>
      <c r="O34" s="548"/>
      <c r="P34" s="195"/>
      <c r="Q34" s="195"/>
      <c r="R34" s="195"/>
      <c r="S34" s="195"/>
      <c r="T34" s="195"/>
      <c r="U34" s="195"/>
      <c r="V34" s="195"/>
      <c r="W34" s="195"/>
      <c r="X34" s="239"/>
      <c r="Y34" s="304" t="s">
        <v>13</v>
      </c>
      <c r="Z34" s="299"/>
      <c r="AA34" s="300"/>
      <c r="AB34" s="497" t="s">
        <v>180</v>
      </c>
      <c r="AC34" s="497"/>
      <c r="AD34" s="497"/>
      <c r="AE34" s="364">
        <v>100</v>
      </c>
      <c r="AF34" s="365"/>
      <c r="AG34" s="365"/>
      <c r="AH34" s="365"/>
      <c r="AI34" s="364">
        <v>100</v>
      </c>
      <c r="AJ34" s="365"/>
      <c r="AK34" s="365"/>
      <c r="AL34" s="365"/>
      <c r="AM34" s="364">
        <v>100</v>
      </c>
      <c r="AN34" s="365"/>
      <c r="AO34" s="365"/>
      <c r="AP34" s="365"/>
      <c r="AQ34" s="167" t="s">
        <v>719</v>
      </c>
      <c r="AR34" s="168"/>
      <c r="AS34" s="168"/>
      <c r="AT34" s="169"/>
      <c r="AU34" s="365" t="s">
        <v>719</v>
      </c>
      <c r="AV34" s="365"/>
      <c r="AW34" s="365"/>
      <c r="AX34" s="366"/>
    </row>
    <row r="35" spans="1:51" ht="23.25" customHeight="1" x14ac:dyDescent="0.15">
      <c r="A35" s="895" t="s">
        <v>378</v>
      </c>
      <c r="B35" s="896"/>
      <c r="C35" s="896"/>
      <c r="D35" s="896"/>
      <c r="E35" s="896"/>
      <c r="F35" s="897"/>
      <c r="G35" s="901" t="s">
        <v>725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347</v>
      </c>
      <c r="B37" s="645"/>
      <c r="C37" s="645"/>
      <c r="D37" s="645"/>
      <c r="E37" s="645"/>
      <c r="F37" s="646"/>
      <c r="G37" s="565" t="s">
        <v>146</v>
      </c>
      <c r="H37" s="378"/>
      <c r="I37" s="378"/>
      <c r="J37" s="378"/>
      <c r="K37" s="378"/>
      <c r="L37" s="378"/>
      <c r="M37" s="378"/>
      <c r="N37" s="378"/>
      <c r="O37" s="566"/>
      <c r="P37" s="631" t="s">
        <v>59</v>
      </c>
      <c r="Q37" s="378"/>
      <c r="R37" s="378"/>
      <c r="S37" s="378"/>
      <c r="T37" s="378"/>
      <c r="U37" s="378"/>
      <c r="V37" s="378"/>
      <c r="W37" s="378"/>
      <c r="X37" s="566"/>
      <c r="Y37" s="632"/>
      <c r="Z37" s="633"/>
      <c r="AA37" s="634"/>
      <c r="AB37" s="635" t="s">
        <v>11</v>
      </c>
      <c r="AC37" s="636"/>
      <c r="AD37" s="637"/>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0</v>
      </c>
    </row>
    <row r="38" spans="1:51" ht="18.75" hidden="1"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468"/>
      <c r="Z38" s="469"/>
      <c r="AA38" s="470"/>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2"/>
      <c r="Q39" s="192"/>
      <c r="R39" s="192"/>
      <c r="S39" s="192"/>
      <c r="T39" s="192"/>
      <c r="U39" s="192"/>
      <c r="V39" s="192"/>
      <c r="W39" s="192"/>
      <c r="X39" s="234"/>
      <c r="Y39" s="340" t="s">
        <v>12</v>
      </c>
      <c r="Z39" s="549"/>
      <c r="AA39" s="550"/>
      <c r="AB39" s="551"/>
      <c r="AC39" s="551"/>
      <c r="AD39" s="551"/>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6"/>
      <c r="Q40" s="236"/>
      <c r="R40" s="236"/>
      <c r="S40" s="236"/>
      <c r="T40" s="236"/>
      <c r="U40" s="236"/>
      <c r="V40" s="236"/>
      <c r="W40" s="236"/>
      <c r="X40" s="237"/>
      <c r="Y40" s="304" t="s">
        <v>54</v>
      </c>
      <c r="Z40" s="299"/>
      <c r="AA40" s="300"/>
      <c r="AB40" s="522"/>
      <c r="AC40" s="522"/>
      <c r="AD40" s="522"/>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5"/>
      <c r="Q41" s="195"/>
      <c r="R41" s="195"/>
      <c r="S41" s="195"/>
      <c r="T41" s="195"/>
      <c r="U41" s="195"/>
      <c r="V41" s="195"/>
      <c r="W41" s="195"/>
      <c r="X41" s="239"/>
      <c r="Y41" s="304" t="s">
        <v>13</v>
      </c>
      <c r="Z41" s="299"/>
      <c r="AA41" s="300"/>
      <c r="AB41" s="497" t="s">
        <v>180</v>
      </c>
      <c r="AC41" s="497"/>
      <c r="AD41" s="497"/>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5" t="s">
        <v>378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347</v>
      </c>
      <c r="B44" s="645"/>
      <c r="C44" s="645"/>
      <c r="D44" s="645"/>
      <c r="E44" s="645"/>
      <c r="F44" s="646"/>
      <c r="G44" s="565" t="s">
        <v>146</v>
      </c>
      <c r="H44" s="378"/>
      <c r="I44" s="378"/>
      <c r="J44" s="378"/>
      <c r="K44" s="378"/>
      <c r="L44" s="378"/>
      <c r="M44" s="378"/>
      <c r="N44" s="378"/>
      <c r="O44" s="566"/>
      <c r="P44" s="631" t="s">
        <v>59</v>
      </c>
      <c r="Q44" s="378"/>
      <c r="R44" s="378"/>
      <c r="S44" s="378"/>
      <c r="T44" s="378"/>
      <c r="U44" s="378"/>
      <c r="V44" s="378"/>
      <c r="W44" s="378"/>
      <c r="X44" s="566"/>
      <c r="Y44" s="632"/>
      <c r="Z44" s="633"/>
      <c r="AA44" s="634"/>
      <c r="AB44" s="635" t="s">
        <v>11</v>
      </c>
      <c r="AC44" s="636"/>
      <c r="AD44" s="637"/>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0</v>
      </c>
    </row>
    <row r="45" spans="1:51" ht="18.75" hidden="1"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468"/>
      <c r="Z45" s="469"/>
      <c r="AA45" s="470"/>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2"/>
      <c r="Q46" s="192"/>
      <c r="R46" s="192"/>
      <c r="S46" s="192"/>
      <c r="T46" s="192"/>
      <c r="U46" s="192"/>
      <c r="V46" s="192"/>
      <c r="W46" s="192"/>
      <c r="X46" s="234"/>
      <c r="Y46" s="340" t="s">
        <v>12</v>
      </c>
      <c r="Z46" s="549"/>
      <c r="AA46" s="550"/>
      <c r="AB46" s="551"/>
      <c r="AC46" s="551"/>
      <c r="AD46" s="551"/>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6"/>
      <c r="Q47" s="236"/>
      <c r="R47" s="236"/>
      <c r="S47" s="236"/>
      <c r="T47" s="236"/>
      <c r="U47" s="236"/>
      <c r="V47" s="236"/>
      <c r="W47" s="236"/>
      <c r="X47" s="237"/>
      <c r="Y47" s="304" t="s">
        <v>54</v>
      </c>
      <c r="Z47" s="299"/>
      <c r="AA47" s="300"/>
      <c r="AB47" s="522"/>
      <c r="AC47" s="522"/>
      <c r="AD47" s="522"/>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5"/>
      <c r="Q48" s="195"/>
      <c r="R48" s="195"/>
      <c r="S48" s="195"/>
      <c r="T48" s="195"/>
      <c r="U48" s="195"/>
      <c r="V48" s="195"/>
      <c r="W48" s="195"/>
      <c r="X48" s="239"/>
      <c r="Y48" s="304" t="s">
        <v>13</v>
      </c>
      <c r="Z48" s="299"/>
      <c r="AA48" s="300"/>
      <c r="AB48" s="497" t="s">
        <v>180</v>
      </c>
      <c r="AC48" s="497"/>
      <c r="AD48" s="497"/>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5" t="s">
        <v>378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347</v>
      </c>
      <c r="B51" s="513"/>
      <c r="C51" s="513"/>
      <c r="D51" s="513"/>
      <c r="E51" s="513"/>
      <c r="F51" s="514"/>
      <c r="G51" s="565" t="s">
        <v>146</v>
      </c>
      <c r="H51" s="378"/>
      <c r="I51" s="378"/>
      <c r="J51" s="378"/>
      <c r="K51" s="378"/>
      <c r="L51" s="378"/>
      <c r="M51" s="378"/>
      <c r="N51" s="378"/>
      <c r="O51" s="566"/>
      <c r="P51" s="631" t="s">
        <v>59</v>
      </c>
      <c r="Q51" s="378"/>
      <c r="R51" s="378"/>
      <c r="S51" s="378"/>
      <c r="T51" s="378"/>
      <c r="U51" s="378"/>
      <c r="V51" s="378"/>
      <c r="W51" s="378"/>
      <c r="X51" s="566"/>
      <c r="Y51" s="632"/>
      <c r="Z51" s="633"/>
      <c r="AA51" s="634"/>
      <c r="AB51" s="635" t="s">
        <v>11</v>
      </c>
      <c r="AC51" s="636"/>
      <c r="AD51" s="637"/>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468"/>
      <c r="Z52" s="469"/>
      <c r="AA52" s="470"/>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2"/>
      <c r="Q53" s="192"/>
      <c r="R53" s="192"/>
      <c r="S53" s="192"/>
      <c r="T53" s="192"/>
      <c r="U53" s="192"/>
      <c r="V53" s="192"/>
      <c r="W53" s="192"/>
      <c r="X53" s="234"/>
      <c r="Y53" s="340" t="s">
        <v>12</v>
      </c>
      <c r="Z53" s="549"/>
      <c r="AA53" s="550"/>
      <c r="AB53" s="551"/>
      <c r="AC53" s="551"/>
      <c r="AD53" s="551"/>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6"/>
      <c r="Q54" s="236"/>
      <c r="R54" s="236"/>
      <c r="S54" s="236"/>
      <c r="T54" s="236"/>
      <c r="U54" s="236"/>
      <c r="V54" s="236"/>
      <c r="W54" s="236"/>
      <c r="X54" s="237"/>
      <c r="Y54" s="304" t="s">
        <v>54</v>
      </c>
      <c r="Z54" s="299"/>
      <c r="AA54" s="300"/>
      <c r="AB54" s="522"/>
      <c r="AC54" s="522"/>
      <c r="AD54" s="522"/>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5"/>
      <c r="Q55" s="195"/>
      <c r="R55" s="195"/>
      <c r="S55" s="195"/>
      <c r="T55" s="195"/>
      <c r="U55" s="195"/>
      <c r="V55" s="195"/>
      <c r="W55" s="195"/>
      <c r="X55" s="239"/>
      <c r="Y55" s="304" t="s">
        <v>13</v>
      </c>
      <c r="Z55" s="299"/>
      <c r="AA55" s="300"/>
      <c r="AB55" s="461" t="s">
        <v>14</v>
      </c>
      <c r="AC55" s="461"/>
      <c r="AD55" s="461"/>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5" t="s">
        <v>378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347</v>
      </c>
      <c r="B58" s="513"/>
      <c r="C58" s="513"/>
      <c r="D58" s="513"/>
      <c r="E58" s="513"/>
      <c r="F58" s="514"/>
      <c r="G58" s="565" t="s">
        <v>146</v>
      </c>
      <c r="H58" s="378"/>
      <c r="I58" s="378"/>
      <c r="J58" s="378"/>
      <c r="K58" s="378"/>
      <c r="L58" s="378"/>
      <c r="M58" s="378"/>
      <c r="N58" s="378"/>
      <c r="O58" s="566"/>
      <c r="P58" s="631" t="s">
        <v>59</v>
      </c>
      <c r="Q58" s="378"/>
      <c r="R58" s="378"/>
      <c r="S58" s="378"/>
      <c r="T58" s="378"/>
      <c r="U58" s="378"/>
      <c r="V58" s="378"/>
      <c r="W58" s="378"/>
      <c r="X58" s="566"/>
      <c r="Y58" s="632"/>
      <c r="Z58" s="633"/>
      <c r="AA58" s="634"/>
      <c r="AB58" s="635" t="s">
        <v>11</v>
      </c>
      <c r="AC58" s="636"/>
      <c r="AD58" s="637"/>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468"/>
      <c r="Z59" s="469"/>
      <c r="AA59" s="470"/>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2"/>
      <c r="Q60" s="192"/>
      <c r="R60" s="192"/>
      <c r="S60" s="192"/>
      <c r="T60" s="192"/>
      <c r="U60" s="192"/>
      <c r="V60" s="192"/>
      <c r="W60" s="192"/>
      <c r="X60" s="234"/>
      <c r="Y60" s="340" t="s">
        <v>12</v>
      </c>
      <c r="Z60" s="549"/>
      <c r="AA60" s="550"/>
      <c r="AB60" s="551"/>
      <c r="AC60" s="551"/>
      <c r="AD60" s="551"/>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6"/>
      <c r="Q61" s="236"/>
      <c r="R61" s="236"/>
      <c r="S61" s="236"/>
      <c r="T61" s="236"/>
      <c r="U61" s="236"/>
      <c r="V61" s="236"/>
      <c r="W61" s="236"/>
      <c r="X61" s="237"/>
      <c r="Y61" s="304" t="s">
        <v>54</v>
      </c>
      <c r="Z61" s="299"/>
      <c r="AA61" s="300"/>
      <c r="AB61" s="522"/>
      <c r="AC61" s="522"/>
      <c r="AD61" s="522"/>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5"/>
      <c r="Q62" s="195"/>
      <c r="R62" s="195"/>
      <c r="S62" s="195"/>
      <c r="T62" s="195"/>
      <c r="U62" s="195"/>
      <c r="V62" s="195"/>
      <c r="W62" s="195"/>
      <c r="X62" s="239"/>
      <c r="Y62" s="304" t="s">
        <v>13</v>
      </c>
      <c r="Z62" s="299"/>
      <c r="AA62" s="300"/>
      <c r="AB62" s="497" t="s">
        <v>14</v>
      </c>
      <c r="AC62" s="497"/>
      <c r="AD62" s="497"/>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5" t="s">
        <v>378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348</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343</v>
      </c>
      <c r="X65" s="868"/>
      <c r="Y65" s="871"/>
      <c r="Z65" s="871"/>
      <c r="AA65" s="872"/>
      <c r="AB65" s="865" t="s">
        <v>11</v>
      </c>
      <c r="AC65" s="861"/>
      <c r="AD65" s="862"/>
      <c r="AE65" s="336" t="s">
        <v>388</v>
      </c>
      <c r="AF65" s="336"/>
      <c r="AG65" s="336"/>
      <c r="AH65" s="336"/>
      <c r="AI65" s="336" t="s">
        <v>410</v>
      </c>
      <c r="AJ65" s="336"/>
      <c r="AK65" s="336"/>
      <c r="AL65" s="336"/>
      <c r="AM65" s="336" t="s">
        <v>507</v>
      </c>
      <c r="AN65" s="336"/>
      <c r="AO65" s="336"/>
      <c r="AP65" s="336"/>
      <c r="AQ65" s="216" t="s">
        <v>232</v>
      </c>
      <c r="AR65" s="200"/>
      <c r="AS65" s="200"/>
      <c r="AT65" s="201"/>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6"/>
      <c r="AF66" s="336"/>
      <c r="AG66" s="336"/>
      <c r="AH66" s="336"/>
      <c r="AI66" s="336"/>
      <c r="AJ66" s="336"/>
      <c r="AK66" s="336"/>
      <c r="AL66" s="336"/>
      <c r="AM66" s="336"/>
      <c r="AN66" s="336"/>
      <c r="AO66" s="336"/>
      <c r="AP66" s="336"/>
      <c r="AQ66" s="232"/>
      <c r="AR66" s="179"/>
      <c r="AS66" s="180" t="s">
        <v>233</v>
      </c>
      <c r="AT66" s="203"/>
      <c r="AU66" s="272"/>
      <c r="AV66" s="272"/>
      <c r="AW66" s="863" t="s">
        <v>346</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368</v>
      </c>
      <c r="AC67" s="949"/>
      <c r="AD67" s="949"/>
      <c r="AE67" s="364"/>
      <c r="AF67" s="365"/>
      <c r="AG67" s="365"/>
      <c r="AH67" s="365"/>
      <c r="AI67" s="364"/>
      <c r="AJ67" s="365"/>
      <c r="AK67" s="365"/>
      <c r="AL67" s="365"/>
      <c r="AM67" s="364"/>
      <c r="AN67" s="365"/>
      <c r="AO67" s="365"/>
      <c r="AP67" s="365"/>
      <c r="AQ67" s="364"/>
      <c r="AR67" s="365"/>
      <c r="AS67" s="365"/>
      <c r="AT67" s="814"/>
      <c r="AU67" s="365"/>
      <c r="AV67" s="365"/>
      <c r="AW67" s="365"/>
      <c r="AX67" s="366"/>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1" t="s">
        <v>54</v>
      </c>
      <c r="Z68" s="131"/>
      <c r="AA68" s="132"/>
      <c r="AB68" s="972" t="s">
        <v>368</v>
      </c>
      <c r="AC68" s="972"/>
      <c r="AD68" s="972"/>
      <c r="AE68" s="364"/>
      <c r="AF68" s="365"/>
      <c r="AG68" s="365"/>
      <c r="AH68" s="365"/>
      <c r="AI68" s="364"/>
      <c r="AJ68" s="365"/>
      <c r="AK68" s="365"/>
      <c r="AL68" s="365"/>
      <c r="AM68" s="364"/>
      <c r="AN68" s="365"/>
      <c r="AO68" s="365"/>
      <c r="AP68" s="365"/>
      <c r="AQ68" s="364"/>
      <c r="AR68" s="365"/>
      <c r="AS68" s="365"/>
      <c r="AT68" s="814"/>
      <c r="AU68" s="365"/>
      <c r="AV68" s="365"/>
      <c r="AW68" s="365"/>
      <c r="AX68" s="366"/>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1" t="s">
        <v>13</v>
      </c>
      <c r="Z69" s="131"/>
      <c r="AA69" s="132"/>
      <c r="AB69" s="973" t="s">
        <v>369</v>
      </c>
      <c r="AC69" s="973"/>
      <c r="AD69" s="973"/>
      <c r="AE69" s="372"/>
      <c r="AF69" s="373"/>
      <c r="AG69" s="373"/>
      <c r="AH69" s="373"/>
      <c r="AI69" s="372"/>
      <c r="AJ69" s="373"/>
      <c r="AK69" s="373"/>
      <c r="AL69" s="373"/>
      <c r="AM69" s="372"/>
      <c r="AN69" s="373"/>
      <c r="AO69" s="373"/>
      <c r="AP69" s="373"/>
      <c r="AQ69" s="364"/>
      <c r="AR69" s="365"/>
      <c r="AS69" s="365"/>
      <c r="AT69" s="814"/>
      <c r="AU69" s="365"/>
      <c r="AV69" s="365"/>
      <c r="AW69" s="365"/>
      <c r="AX69" s="366"/>
      <c r="AY69">
        <f t="shared" si="8"/>
        <v>0</v>
      </c>
    </row>
    <row r="70" spans="1:51" ht="23.25" hidden="1" customHeight="1" x14ac:dyDescent="0.15">
      <c r="A70" s="849" t="s">
        <v>353</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367</v>
      </c>
      <c r="X70" s="942"/>
      <c r="Y70" s="947" t="s">
        <v>12</v>
      </c>
      <c r="Z70" s="947"/>
      <c r="AA70" s="948"/>
      <c r="AB70" s="949" t="s">
        <v>368</v>
      </c>
      <c r="AC70" s="949"/>
      <c r="AD70" s="949"/>
      <c r="AE70" s="364"/>
      <c r="AF70" s="365"/>
      <c r="AG70" s="365"/>
      <c r="AH70" s="365"/>
      <c r="AI70" s="364"/>
      <c r="AJ70" s="365"/>
      <c r="AK70" s="365"/>
      <c r="AL70" s="365"/>
      <c r="AM70" s="364"/>
      <c r="AN70" s="365"/>
      <c r="AO70" s="365"/>
      <c r="AP70" s="365"/>
      <c r="AQ70" s="364"/>
      <c r="AR70" s="365"/>
      <c r="AS70" s="365"/>
      <c r="AT70" s="814"/>
      <c r="AU70" s="365"/>
      <c r="AV70" s="365"/>
      <c r="AW70" s="365"/>
      <c r="AX70" s="366"/>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1" t="s">
        <v>54</v>
      </c>
      <c r="Z71" s="131"/>
      <c r="AA71" s="132"/>
      <c r="AB71" s="972" t="s">
        <v>368</v>
      </c>
      <c r="AC71" s="972"/>
      <c r="AD71" s="972"/>
      <c r="AE71" s="364"/>
      <c r="AF71" s="365"/>
      <c r="AG71" s="365"/>
      <c r="AH71" s="365"/>
      <c r="AI71" s="364"/>
      <c r="AJ71" s="365"/>
      <c r="AK71" s="365"/>
      <c r="AL71" s="365"/>
      <c r="AM71" s="364"/>
      <c r="AN71" s="365"/>
      <c r="AO71" s="365"/>
      <c r="AP71" s="365"/>
      <c r="AQ71" s="364"/>
      <c r="AR71" s="365"/>
      <c r="AS71" s="365"/>
      <c r="AT71" s="814"/>
      <c r="AU71" s="365"/>
      <c r="AV71" s="365"/>
      <c r="AW71" s="365"/>
      <c r="AX71" s="366"/>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1" t="s">
        <v>13</v>
      </c>
      <c r="Z72" s="131"/>
      <c r="AA72" s="132"/>
      <c r="AB72" s="973" t="s">
        <v>369</v>
      </c>
      <c r="AC72" s="973"/>
      <c r="AD72" s="973"/>
      <c r="AE72" s="372"/>
      <c r="AF72" s="373"/>
      <c r="AG72" s="373"/>
      <c r="AH72" s="373"/>
      <c r="AI72" s="372"/>
      <c r="AJ72" s="373"/>
      <c r="AK72" s="373"/>
      <c r="AL72" s="373"/>
      <c r="AM72" s="372"/>
      <c r="AN72" s="373"/>
      <c r="AO72" s="373"/>
      <c r="AP72" s="936"/>
      <c r="AQ72" s="364"/>
      <c r="AR72" s="365"/>
      <c r="AS72" s="365"/>
      <c r="AT72" s="814"/>
      <c r="AU72" s="365"/>
      <c r="AV72" s="365"/>
      <c r="AW72" s="365"/>
      <c r="AX72" s="366"/>
      <c r="AY72">
        <f t="shared" si="8"/>
        <v>0</v>
      </c>
    </row>
    <row r="73" spans="1:51" ht="18.75" hidden="1" customHeight="1" x14ac:dyDescent="0.15">
      <c r="A73" s="835" t="s">
        <v>348</v>
      </c>
      <c r="B73" s="836"/>
      <c r="C73" s="836"/>
      <c r="D73" s="836"/>
      <c r="E73" s="836"/>
      <c r="F73" s="837"/>
      <c r="G73" s="806"/>
      <c r="H73" s="200" t="s">
        <v>146</v>
      </c>
      <c r="I73" s="200"/>
      <c r="J73" s="200"/>
      <c r="K73" s="200"/>
      <c r="L73" s="200"/>
      <c r="M73" s="200"/>
      <c r="N73" s="200"/>
      <c r="O73" s="201"/>
      <c r="P73" s="216" t="s">
        <v>59</v>
      </c>
      <c r="Q73" s="200"/>
      <c r="R73" s="200"/>
      <c r="S73" s="200"/>
      <c r="T73" s="200"/>
      <c r="U73" s="200"/>
      <c r="V73" s="200"/>
      <c r="W73" s="200"/>
      <c r="X73" s="201"/>
      <c r="Y73" s="808"/>
      <c r="Z73" s="809"/>
      <c r="AA73" s="810"/>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38"/>
      <c r="B74" s="839"/>
      <c r="C74" s="839"/>
      <c r="D74" s="839"/>
      <c r="E74" s="839"/>
      <c r="F74" s="840"/>
      <c r="G74" s="80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8"/>
      <c r="B75" s="839"/>
      <c r="C75" s="839"/>
      <c r="D75" s="839"/>
      <c r="E75" s="839"/>
      <c r="F75" s="840"/>
      <c r="G75" s="781"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8"/>
      <c r="B76" s="839"/>
      <c r="C76" s="839"/>
      <c r="D76" s="839"/>
      <c r="E76" s="839"/>
      <c r="F76" s="840"/>
      <c r="G76" s="782"/>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8"/>
      <c r="B77" s="839"/>
      <c r="C77" s="839"/>
      <c r="D77" s="839"/>
      <c r="E77" s="839"/>
      <c r="F77" s="840"/>
      <c r="G77" s="783"/>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0" t="s">
        <v>381</v>
      </c>
      <c r="B78" s="911"/>
      <c r="C78" s="911"/>
      <c r="D78" s="911"/>
      <c r="E78" s="908" t="s">
        <v>326</v>
      </c>
      <c r="F78" s="909"/>
      <c r="G78" s="54" t="s">
        <v>235</v>
      </c>
      <c r="H78" s="792"/>
      <c r="I78" s="246"/>
      <c r="J78" s="246"/>
      <c r="K78" s="246"/>
      <c r="L78" s="246"/>
      <c r="M78" s="246"/>
      <c r="N78" s="246"/>
      <c r="O78" s="793"/>
      <c r="P78" s="263"/>
      <c r="Q78" s="263"/>
      <c r="R78" s="263"/>
      <c r="S78" s="263"/>
      <c r="T78" s="263"/>
      <c r="U78" s="263"/>
      <c r="V78" s="263"/>
      <c r="W78" s="263"/>
      <c r="X78" s="263"/>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7" t="s">
        <v>342</v>
      </c>
      <c r="AP79" s="128"/>
      <c r="AQ79" s="128"/>
      <c r="AR79" s="76" t="s">
        <v>340</v>
      </c>
      <c r="AS79" s="127"/>
      <c r="AT79" s="128"/>
      <c r="AU79" s="128"/>
      <c r="AV79" s="128"/>
      <c r="AW79" s="128"/>
      <c r="AX79" s="129"/>
      <c r="AY79">
        <f>COUNTIF($AR$79,"☑")</f>
        <v>0</v>
      </c>
    </row>
    <row r="80" spans="1:51" ht="18.75" hidden="1" customHeight="1" x14ac:dyDescent="0.15">
      <c r="A80" s="519" t="s">
        <v>147</v>
      </c>
      <c r="B80" s="844" t="s">
        <v>339</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4"/>
      <c r="Z85" s="205"/>
      <c r="AA85" s="206"/>
      <c r="AB85" s="458" t="s">
        <v>11</v>
      </c>
      <c r="AC85" s="459"/>
      <c r="AD85" s="460"/>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20"/>
      <c r="B86" s="552"/>
      <c r="C86" s="552"/>
      <c r="D86" s="552"/>
      <c r="E86" s="552"/>
      <c r="F86" s="553"/>
      <c r="G86" s="567"/>
      <c r="H86" s="376"/>
      <c r="I86" s="376"/>
      <c r="J86" s="376"/>
      <c r="K86" s="376"/>
      <c r="L86" s="376"/>
      <c r="M86" s="376"/>
      <c r="N86" s="376"/>
      <c r="O86" s="568"/>
      <c r="P86" s="580"/>
      <c r="Q86" s="376"/>
      <c r="R86" s="376"/>
      <c r="S86" s="376"/>
      <c r="T86" s="376"/>
      <c r="U86" s="376"/>
      <c r="V86" s="376"/>
      <c r="W86" s="376"/>
      <c r="X86" s="568"/>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3"/>
      <c r="H87" s="192"/>
      <c r="I87" s="192"/>
      <c r="J87" s="192"/>
      <c r="K87" s="192"/>
      <c r="L87" s="192"/>
      <c r="M87" s="192"/>
      <c r="N87" s="192"/>
      <c r="O87" s="234"/>
      <c r="P87" s="192"/>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0"/>
      <c r="B88" s="552"/>
      <c r="C88" s="552"/>
      <c r="D88" s="552"/>
      <c r="E88" s="552"/>
      <c r="F88" s="553"/>
      <c r="G88" s="235"/>
      <c r="H88" s="236"/>
      <c r="I88" s="236"/>
      <c r="J88" s="236"/>
      <c r="K88" s="236"/>
      <c r="L88" s="236"/>
      <c r="M88" s="236"/>
      <c r="N88" s="236"/>
      <c r="O88" s="237"/>
      <c r="P88" s="801"/>
      <c r="Q88" s="801"/>
      <c r="R88" s="801"/>
      <c r="S88" s="801"/>
      <c r="T88" s="801"/>
      <c r="U88" s="801"/>
      <c r="V88" s="801"/>
      <c r="W88" s="801"/>
      <c r="X88" s="802"/>
      <c r="Y88" s="732" t="s">
        <v>54</v>
      </c>
      <c r="Z88" s="733"/>
      <c r="AA88" s="734"/>
      <c r="AB88" s="522"/>
      <c r="AC88" s="522"/>
      <c r="AD88" s="522"/>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0"/>
      <c r="B89" s="554"/>
      <c r="C89" s="554"/>
      <c r="D89" s="554"/>
      <c r="E89" s="554"/>
      <c r="F89" s="555"/>
      <c r="G89" s="238"/>
      <c r="H89" s="195"/>
      <c r="I89" s="195"/>
      <c r="J89" s="195"/>
      <c r="K89" s="195"/>
      <c r="L89" s="195"/>
      <c r="M89" s="195"/>
      <c r="N89" s="195"/>
      <c r="O89" s="239"/>
      <c r="P89" s="305"/>
      <c r="Q89" s="305"/>
      <c r="R89" s="305"/>
      <c r="S89" s="305"/>
      <c r="T89" s="305"/>
      <c r="U89" s="305"/>
      <c r="V89" s="305"/>
      <c r="W89" s="305"/>
      <c r="X89" s="803"/>
      <c r="Y89" s="732" t="s">
        <v>13</v>
      </c>
      <c r="Z89" s="733"/>
      <c r="AA89" s="734"/>
      <c r="AB89" s="461" t="s">
        <v>14</v>
      </c>
      <c r="AC89" s="461"/>
      <c r="AD89" s="461"/>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4"/>
      <c r="Z90" s="205"/>
      <c r="AA90" s="206"/>
      <c r="AB90" s="458" t="s">
        <v>11</v>
      </c>
      <c r="AC90" s="459"/>
      <c r="AD90" s="460"/>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20"/>
      <c r="B91" s="552"/>
      <c r="C91" s="552"/>
      <c r="D91" s="552"/>
      <c r="E91" s="552"/>
      <c r="F91" s="553"/>
      <c r="G91" s="567"/>
      <c r="H91" s="376"/>
      <c r="I91" s="376"/>
      <c r="J91" s="376"/>
      <c r="K91" s="376"/>
      <c r="L91" s="376"/>
      <c r="M91" s="376"/>
      <c r="N91" s="376"/>
      <c r="O91" s="568"/>
      <c r="P91" s="580"/>
      <c r="Q91" s="376"/>
      <c r="R91" s="376"/>
      <c r="S91" s="376"/>
      <c r="T91" s="376"/>
      <c r="U91" s="376"/>
      <c r="V91" s="376"/>
      <c r="W91" s="376"/>
      <c r="X91" s="568"/>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0"/>
      <c r="B92" s="552"/>
      <c r="C92" s="552"/>
      <c r="D92" s="552"/>
      <c r="E92" s="552"/>
      <c r="F92" s="553"/>
      <c r="G92" s="233"/>
      <c r="H92" s="192"/>
      <c r="I92" s="192"/>
      <c r="J92" s="192"/>
      <c r="K92" s="192"/>
      <c r="L92" s="192"/>
      <c r="M92" s="192"/>
      <c r="N92" s="192"/>
      <c r="O92" s="234"/>
      <c r="P92" s="192"/>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5"/>
      <c r="H93" s="236"/>
      <c r="I93" s="236"/>
      <c r="J93" s="236"/>
      <c r="K93" s="236"/>
      <c r="L93" s="236"/>
      <c r="M93" s="236"/>
      <c r="N93" s="236"/>
      <c r="O93" s="237"/>
      <c r="P93" s="801"/>
      <c r="Q93" s="801"/>
      <c r="R93" s="801"/>
      <c r="S93" s="801"/>
      <c r="T93" s="801"/>
      <c r="U93" s="801"/>
      <c r="V93" s="801"/>
      <c r="W93" s="801"/>
      <c r="X93" s="802"/>
      <c r="Y93" s="732" t="s">
        <v>54</v>
      </c>
      <c r="Z93" s="733"/>
      <c r="AA93" s="734"/>
      <c r="AB93" s="522"/>
      <c r="AC93" s="522"/>
      <c r="AD93" s="522"/>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0"/>
      <c r="B94" s="554"/>
      <c r="C94" s="554"/>
      <c r="D94" s="554"/>
      <c r="E94" s="554"/>
      <c r="F94" s="555"/>
      <c r="G94" s="238"/>
      <c r="H94" s="195"/>
      <c r="I94" s="195"/>
      <c r="J94" s="195"/>
      <c r="K94" s="195"/>
      <c r="L94" s="195"/>
      <c r="M94" s="195"/>
      <c r="N94" s="195"/>
      <c r="O94" s="239"/>
      <c r="P94" s="305"/>
      <c r="Q94" s="305"/>
      <c r="R94" s="305"/>
      <c r="S94" s="305"/>
      <c r="T94" s="305"/>
      <c r="U94" s="305"/>
      <c r="V94" s="305"/>
      <c r="W94" s="305"/>
      <c r="X94" s="803"/>
      <c r="Y94" s="732" t="s">
        <v>13</v>
      </c>
      <c r="Z94" s="733"/>
      <c r="AA94" s="734"/>
      <c r="AB94" s="461" t="s">
        <v>14</v>
      </c>
      <c r="AC94" s="461"/>
      <c r="AD94" s="461"/>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4"/>
      <c r="Z95" s="205"/>
      <c r="AA95" s="206"/>
      <c r="AB95" s="458" t="s">
        <v>11</v>
      </c>
      <c r="AC95" s="459"/>
      <c r="AD95" s="460"/>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6"/>
      <c r="I96" s="376"/>
      <c r="J96" s="376"/>
      <c r="K96" s="376"/>
      <c r="L96" s="376"/>
      <c r="M96" s="376"/>
      <c r="N96" s="376"/>
      <c r="O96" s="568"/>
      <c r="P96" s="580"/>
      <c r="Q96" s="376"/>
      <c r="R96" s="376"/>
      <c r="S96" s="376"/>
      <c r="T96" s="376"/>
      <c r="U96" s="376"/>
      <c r="V96" s="376"/>
      <c r="W96" s="376"/>
      <c r="X96" s="568"/>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0"/>
      <c r="B97" s="552"/>
      <c r="C97" s="552"/>
      <c r="D97" s="552"/>
      <c r="E97" s="552"/>
      <c r="F97" s="553"/>
      <c r="G97" s="233"/>
      <c r="H97" s="192"/>
      <c r="I97" s="192"/>
      <c r="J97" s="192"/>
      <c r="K97" s="192"/>
      <c r="L97" s="192"/>
      <c r="M97" s="192"/>
      <c r="N97" s="192"/>
      <c r="O97" s="234"/>
      <c r="P97" s="192"/>
      <c r="Q97" s="799"/>
      <c r="R97" s="799"/>
      <c r="S97" s="799"/>
      <c r="T97" s="799"/>
      <c r="U97" s="799"/>
      <c r="V97" s="799"/>
      <c r="W97" s="799"/>
      <c r="X97" s="800"/>
      <c r="Y97" s="755" t="s">
        <v>62</v>
      </c>
      <c r="Z97" s="756"/>
      <c r="AA97" s="757"/>
      <c r="AB97" s="404"/>
      <c r="AC97" s="405"/>
      <c r="AD97" s="406"/>
      <c r="AE97" s="364"/>
      <c r="AF97" s="365"/>
      <c r="AG97" s="365"/>
      <c r="AH97" s="814"/>
      <c r="AI97" s="364"/>
      <c r="AJ97" s="365"/>
      <c r="AK97" s="365"/>
      <c r="AL97" s="814"/>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0"/>
      <c r="B98" s="552"/>
      <c r="C98" s="552"/>
      <c r="D98" s="552"/>
      <c r="E98" s="552"/>
      <c r="F98" s="553"/>
      <c r="G98" s="235"/>
      <c r="H98" s="236"/>
      <c r="I98" s="236"/>
      <c r="J98" s="236"/>
      <c r="K98" s="236"/>
      <c r="L98" s="236"/>
      <c r="M98" s="236"/>
      <c r="N98" s="236"/>
      <c r="O98" s="237"/>
      <c r="P98" s="801"/>
      <c r="Q98" s="801"/>
      <c r="R98" s="801"/>
      <c r="S98" s="801"/>
      <c r="T98" s="801"/>
      <c r="U98" s="801"/>
      <c r="V98" s="801"/>
      <c r="W98" s="801"/>
      <c r="X98" s="802"/>
      <c r="Y98" s="732" t="s">
        <v>54</v>
      </c>
      <c r="Z98" s="733"/>
      <c r="AA98" s="734"/>
      <c r="AB98" s="301"/>
      <c r="AC98" s="302"/>
      <c r="AD98" s="303"/>
      <c r="AE98" s="364"/>
      <c r="AF98" s="365"/>
      <c r="AG98" s="365"/>
      <c r="AH98" s="814"/>
      <c r="AI98" s="364"/>
      <c r="AJ98" s="365"/>
      <c r="AK98" s="365"/>
      <c r="AL98" s="814"/>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9"/>
      <c r="I99" s="249"/>
      <c r="J99" s="249"/>
      <c r="K99" s="249"/>
      <c r="L99" s="249"/>
      <c r="M99" s="249"/>
      <c r="N99" s="249"/>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349</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388</v>
      </c>
      <c r="AF100" s="822"/>
      <c r="AG100" s="822"/>
      <c r="AH100" s="823"/>
      <c r="AI100" s="821" t="s">
        <v>410</v>
      </c>
      <c r="AJ100" s="822"/>
      <c r="AK100" s="822"/>
      <c r="AL100" s="823"/>
      <c r="AM100" s="821" t="s">
        <v>507</v>
      </c>
      <c r="AN100" s="822"/>
      <c r="AO100" s="822"/>
      <c r="AP100" s="823"/>
      <c r="AQ100" s="924" t="s">
        <v>415</v>
      </c>
      <c r="AR100" s="925"/>
      <c r="AS100" s="925"/>
      <c r="AT100" s="926"/>
      <c r="AU100" s="924" t="s">
        <v>539</v>
      </c>
      <c r="AV100" s="925"/>
      <c r="AW100" s="925"/>
      <c r="AX100" s="927"/>
    </row>
    <row r="101" spans="1:60" ht="23.25" customHeight="1" x14ac:dyDescent="0.15">
      <c r="A101" s="491"/>
      <c r="B101" s="492"/>
      <c r="C101" s="492"/>
      <c r="D101" s="492"/>
      <c r="E101" s="492"/>
      <c r="F101" s="493"/>
      <c r="G101" s="192" t="s">
        <v>726</v>
      </c>
      <c r="H101" s="192"/>
      <c r="I101" s="192"/>
      <c r="J101" s="192"/>
      <c r="K101" s="192"/>
      <c r="L101" s="192"/>
      <c r="M101" s="192"/>
      <c r="N101" s="192"/>
      <c r="O101" s="192"/>
      <c r="P101" s="192"/>
      <c r="Q101" s="192"/>
      <c r="R101" s="192"/>
      <c r="S101" s="192"/>
      <c r="T101" s="192"/>
      <c r="U101" s="192"/>
      <c r="V101" s="192"/>
      <c r="W101" s="192"/>
      <c r="X101" s="234"/>
      <c r="Y101" s="813" t="s">
        <v>55</v>
      </c>
      <c r="Z101" s="718"/>
      <c r="AA101" s="719"/>
      <c r="AB101" s="551" t="s">
        <v>727</v>
      </c>
      <c r="AC101" s="551"/>
      <c r="AD101" s="551"/>
      <c r="AE101" s="359">
        <v>32025</v>
      </c>
      <c r="AF101" s="359"/>
      <c r="AG101" s="359"/>
      <c r="AH101" s="359"/>
      <c r="AI101" s="359">
        <v>31857</v>
      </c>
      <c r="AJ101" s="359"/>
      <c r="AK101" s="359"/>
      <c r="AL101" s="359"/>
      <c r="AM101" s="359">
        <v>32257</v>
      </c>
      <c r="AN101" s="359"/>
      <c r="AO101" s="359"/>
      <c r="AP101" s="359"/>
      <c r="AQ101" s="167" t="s">
        <v>719</v>
      </c>
      <c r="AR101" s="168"/>
      <c r="AS101" s="168"/>
      <c r="AT101" s="169"/>
      <c r="AU101" s="167" t="s">
        <v>811</v>
      </c>
      <c r="AV101" s="168"/>
      <c r="AW101" s="168"/>
      <c r="AX101" s="169"/>
    </row>
    <row r="102" spans="1:60" ht="23.25" customHeight="1" x14ac:dyDescent="0.15">
      <c r="A102" s="494"/>
      <c r="B102" s="495"/>
      <c r="C102" s="495"/>
      <c r="D102" s="495"/>
      <c r="E102" s="495"/>
      <c r="F102" s="496"/>
      <c r="G102" s="195"/>
      <c r="H102" s="195"/>
      <c r="I102" s="195"/>
      <c r="J102" s="195"/>
      <c r="K102" s="195"/>
      <c r="L102" s="195"/>
      <c r="M102" s="195"/>
      <c r="N102" s="195"/>
      <c r="O102" s="195"/>
      <c r="P102" s="195"/>
      <c r="Q102" s="195"/>
      <c r="R102" s="195"/>
      <c r="S102" s="195"/>
      <c r="T102" s="195"/>
      <c r="U102" s="195"/>
      <c r="V102" s="195"/>
      <c r="W102" s="195"/>
      <c r="X102" s="239"/>
      <c r="Y102" s="474" t="s">
        <v>56</v>
      </c>
      <c r="Z102" s="341"/>
      <c r="AA102" s="342"/>
      <c r="AB102" s="551" t="s">
        <v>727</v>
      </c>
      <c r="AC102" s="551"/>
      <c r="AD102" s="551"/>
      <c r="AE102" s="359">
        <v>32000</v>
      </c>
      <c r="AF102" s="359"/>
      <c r="AG102" s="359"/>
      <c r="AH102" s="359"/>
      <c r="AI102" s="359">
        <v>32000</v>
      </c>
      <c r="AJ102" s="359"/>
      <c r="AK102" s="359"/>
      <c r="AL102" s="359"/>
      <c r="AM102" s="359">
        <v>32000</v>
      </c>
      <c r="AN102" s="359"/>
      <c r="AO102" s="359"/>
      <c r="AP102" s="359"/>
      <c r="AQ102" s="359">
        <v>32000</v>
      </c>
      <c r="AR102" s="359"/>
      <c r="AS102" s="359"/>
      <c r="AT102" s="359"/>
      <c r="AU102" s="372">
        <v>32000</v>
      </c>
      <c r="AV102" s="373"/>
      <c r="AW102" s="373"/>
      <c r="AX102" s="928"/>
    </row>
    <row r="103" spans="1:60" ht="31.5" customHeight="1" x14ac:dyDescent="0.15">
      <c r="A103" s="488" t="s">
        <v>349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1</v>
      </c>
    </row>
    <row r="104" spans="1:60" ht="23.25" customHeight="1" x14ac:dyDescent="0.15">
      <c r="A104" s="491"/>
      <c r="B104" s="492"/>
      <c r="C104" s="492"/>
      <c r="D104" s="492"/>
      <c r="E104" s="492"/>
      <c r="F104" s="493"/>
      <c r="G104" s="192" t="s">
        <v>812</v>
      </c>
      <c r="H104" s="192"/>
      <c r="I104" s="192"/>
      <c r="J104" s="192"/>
      <c r="K104" s="192"/>
      <c r="L104" s="192"/>
      <c r="M104" s="192"/>
      <c r="N104" s="192"/>
      <c r="O104" s="192"/>
      <c r="P104" s="192"/>
      <c r="Q104" s="192"/>
      <c r="R104" s="192"/>
      <c r="S104" s="192"/>
      <c r="T104" s="192"/>
      <c r="U104" s="192"/>
      <c r="V104" s="192"/>
      <c r="W104" s="192"/>
      <c r="X104" s="234"/>
      <c r="Y104" s="477" t="s">
        <v>55</v>
      </c>
      <c r="Z104" s="478"/>
      <c r="AA104" s="479"/>
      <c r="AB104" s="471" t="s">
        <v>727</v>
      </c>
      <c r="AC104" s="472"/>
      <c r="AD104" s="473"/>
      <c r="AE104" s="359">
        <v>5373</v>
      </c>
      <c r="AF104" s="359"/>
      <c r="AG104" s="359"/>
      <c r="AH104" s="359"/>
      <c r="AI104" s="359">
        <v>5387</v>
      </c>
      <c r="AJ104" s="359"/>
      <c r="AK104" s="359"/>
      <c r="AL104" s="359"/>
      <c r="AM104" s="359">
        <v>5406</v>
      </c>
      <c r="AN104" s="359"/>
      <c r="AO104" s="359"/>
      <c r="AP104" s="359"/>
      <c r="AQ104" s="167" t="s">
        <v>719</v>
      </c>
      <c r="AR104" s="168"/>
      <c r="AS104" s="168"/>
      <c r="AT104" s="169"/>
      <c r="AU104" s="167" t="s">
        <v>811</v>
      </c>
      <c r="AV104" s="168"/>
      <c r="AW104" s="168"/>
      <c r="AX104" s="169"/>
      <c r="AY104">
        <f>$AY$103</f>
        <v>1</v>
      </c>
    </row>
    <row r="105" spans="1:60" ht="23.25" customHeight="1" x14ac:dyDescent="0.15">
      <c r="A105" s="494"/>
      <c r="B105" s="495"/>
      <c r="C105" s="495"/>
      <c r="D105" s="495"/>
      <c r="E105" s="495"/>
      <c r="F105" s="496"/>
      <c r="G105" s="195"/>
      <c r="H105" s="195"/>
      <c r="I105" s="195"/>
      <c r="J105" s="195"/>
      <c r="K105" s="195"/>
      <c r="L105" s="195"/>
      <c r="M105" s="195"/>
      <c r="N105" s="195"/>
      <c r="O105" s="195"/>
      <c r="P105" s="195"/>
      <c r="Q105" s="195"/>
      <c r="R105" s="195"/>
      <c r="S105" s="195"/>
      <c r="T105" s="195"/>
      <c r="U105" s="195"/>
      <c r="V105" s="195"/>
      <c r="W105" s="195"/>
      <c r="X105" s="239"/>
      <c r="Y105" s="474" t="s">
        <v>56</v>
      </c>
      <c r="Z105" s="475"/>
      <c r="AA105" s="476"/>
      <c r="AB105" s="404" t="s">
        <v>727</v>
      </c>
      <c r="AC105" s="405"/>
      <c r="AD105" s="406"/>
      <c r="AE105" s="359">
        <v>5000</v>
      </c>
      <c r="AF105" s="359"/>
      <c r="AG105" s="359"/>
      <c r="AH105" s="359"/>
      <c r="AI105" s="359">
        <v>5000</v>
      </c>
      <c r="AJ105" s="359"/>
      <c r="AK105" s="359"/>
      <c r="AL105" s="359"/>
      <c r="AM105" s="359">
        <v>5400</v>
      </c>
      <c r="AN105" s="359"/>
      <c r="AO105" s="359"/>
      <c r="AP105" s="359"/>
      <c r="AQ105" s="359">
        <v>5400</v>
      </c>
      <c r="AR105" s="359"/>
      <c r="AS105" s="359"/>
      <c r="AT105" s="359"/>
      <c r="AU105" s="359">
        <v>5400</v>
      </c>
      <c r="AV105" s="359"/>
      <c r="AW105" s="359"/>
      <c r="AX105" s="360"/>
      <c r="AY105">
        <f>$AY$103</f>
        <v>1</v>
      </c>
    </row>
    <row r="106" spans="1:60" ht="31.5" hidden="1" customHeight="1" x14ac:dyDescent="0.15">
      <c r="A106" s="488" t="s">
        <v>349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491"/>
      <c r="B107" s="492"/>
      <c r="C107" s="492"/>
      <c r="D107" s="492"/>
      <c r="E107" s="492"/>
      <c r="F107" s="493"/>
      <c r="G107" s="192"/>
      <c r="H107" s="192"/>
      <c r="I107" s="192"/>
      <c r="J107" s="192"/>
      <c r="K107" s="192"/>
      <c r="L107" s="192"/>
      <c r="M107" s="192"/>
      <c r="N107" s="192"/>
      <c r="O107" s="192"/>
      <c r="P107" s="192"/>
      <c r="Q107" s="192"/>
      <c r="R107" s="192"/>
      <c r="S107" s="192"/>
      <c r="T107" s="192"/>
      <c r="U107" s="192"/>
      <c r="V107" s="192"/>
      <c r="W107" s="192"/>
      <c r="X107" s="234"/>
      <c r="Y107" s="477" t="s">
        <v>55</v>
      </c>
      <c r="Z107" s="478"/>
      <c r="AA107" s="479"/>
      <c r="AB107" s="471"/>
      <c r="AC107" s="472"/>
      <c r="AD107" s="473"/>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4"/>
      <c r="B108" s="495"/>
      <c r="C108" s="495"/>
      <c r="D108" s="495"/>
      <c r="E108" s="495"/>
      <c r="F108" s="496"/>
      <c r="G108" s="195"/>
      <c r="H108" s="195"/>
      <c r="I108" s="195"/>
      <c r="J108" s="195"/>
      <c r="K108" s="195"/>
      <c r="L108" s="195"/>
      <c r="M108" s="195"/>
      <c r="N108" s="195"/>
      <c r="O108" s="195"/>
      <c r="P108" s="195"/>
      <c r="Q108" s="195"/>
      <c r="R108" s="195"/>
      <c r="S108" s="195"/>
      <c r="T108" s="195"/>
      <c r="U108" s="195"/>
      <c r="V108" s="195"/>
      <c r="W108" s="195"/>
      <c r="X108" s="239"/>
      <c r="Y108" s="474" t="s">
        <v>56</v>
      </c>
      <c r="Z108" s="475"/>
      <c r="AA108" s="476"/>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8" t="s">
        <v>349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491"/>
      <c r="B110" s="492"/>
      <c r="C110" s="492"/>
      <c r="D110" s="492"/>
      <c r="E110" s="492"/>
      <c r="F110" s="493"/>
      <c r="G110" s="192"/>
      <c r="H110" s="192"/>
      <c r="I110" s="192"/>
      <c r="J110" s="192"/>
      <c r="K110" s="192"/>
      <c r="L110" s="192"/>
      <c r="M110" s="192"/>
      <c r="N110" s="192"/>
      <c r="O110" s="192"/>
      <c r="P110" s="192"/>
      <c r="Q110" s="192"/>
      <c r="R110" s="192"/>
      <c r="S110" s="192"/>
      <c r="T110" s="192"/>
      <c r="U110" s="192"/>
      <c r="V110" s="192"/>
      <c r="W110" s="192"/>
      <c r="X110" s="234"/>
      <c r="Y110" s="477" t="s">
        <v>55</v>
      </c>
      <c r="Z110" s="478"/>
      <c r="AA110" s="479"/>
      <c r="AB110" s="471"/>
      <c r="AC110" s="472"/>
      <c r="AD110" s="473"/>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4"/>
      <c r="B111" s="495"/>
      <c r="C111" s="495"/>
      <c r="D111" s="495"/>
      <c r="E111" s="495"/>
      <c r="F111" s="496"/>
      <c r="G111" s="195"/>
      <c r="H111" s="195"/>
      <c r="I111" s="195"/>
      <c r="J111" s="195"/>
      <c r="K111" s="195"/>
      <c r="L111" s="195"/>
      <c r="M111" s="195"/>
      <c r="N111" s="195"/>
      <c r="O111" s="195"/>
      <c r="P111" s="195"/>
      <c r="Q111" s="195"/>
      <c r="R111" s="195"/>
      <c r="S111" s="195"/>
      <c r="T111" s="195"/>
      <c r="U111" s="195"/>
      <c r="V111" s="195"/>
      <c r="W111" s="195"/>
      <c r="X111" s="239"/>
      <c r="Y111" s="474" t="s">
        <v>56</v>
      </c>
      <c r="Z111" s="475"/>
      <c r="AA111" s="476"/>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8" t="s">
        <v>349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491"/>
      <c r="B113" s="492"/>
      <c r="C113" s="492"/>
      <c r="D113" s="492"/>
      <c r="E113" s="492"/>
      <c r="F113" s="493"/>
      <c r="G113" s="192"/>
      <c r="H113" s="192"/>
      <c r="I113" s="192"/>
      <c r="J113" s="192"/>
      <c r="K113" s="192"/>
      <c r="L113" s="192"/>
      <c r="M113" s="192"/>
      <c r="N113" s="192"/>
      <c r="O113" s="192"/>
      <c r="P113" s="192"/>
      <c r="Q113" s="192"/>
      <c r="R113" s="192"/>
      <c r="S113" s="192"/>
      <c r="T113" s="192"/>
      <c r="U113" s="192"/>
      <c r="V113" s="192"/>
      <c r="W113" s="192"/>
      <c r="X113" s="234"/>
      <c r="Y113" s="477" t="s">
        <v>55</v>
      </c>
      <c r="Z113" s="478"/>
      <c r="AA113" s="479"/>
      <c r="AB113" s="471"/>
      <c r="AC113" s="472"/>
      <c r="AD113" s="473"/>
      <c r="AE113" s="359"/>
      <c r="AF113" s="359"/>
      <c r="AG113" s="359"/>
      <c r="AH113" s="359"/>
      <c r="AI113" s="359"/>
      <c r="AJ113" s="359"/>
      <c r="AK113" s="359"/>
      <c r="AL113" s="359"/>
      <c r="AM113" s="359"/>
      <c r="AN113" s="359"/>
      <c r="AO113" s="359"/>
      <c r="AP113" s="359"/>
      <c r="AQ113" s="364"/>
      <c r="AR113" s="365"/>
      <c r="AS113" s="365"/>
      <c r="AT113" s="814"/>
      <c r="AU113" s="359"/>
      <c r="AV113" s="359"/>
      <c r="AW113" s="359"/>
      <c r="AX113" s="360"/>
      <c r="AY113">
        <f>$AY$112</f>
        <v>0</v>
      </c>
    </row>
    <row r="114" spans="1:51" ht="23.25" hidden="1" customHeight="1" x14ac:dyDescent="0.15">
      <c r="A114" s="494"/>
      <c r="B114" s="495"/>
      <c r="C114" s="495"/>
      <c r="D114" s="495"/>
      <c r="E114" s="495"/>
      <c r="F114" s="496"/>
      <c r="G114" s="195"/>
      <c r="H114" s="195"/>
      <c r="I114" s="195"/>
      <c r="J114" s="195"/>
      <c r="K114" s="195"/>
      <c r="L114" s="195"/>
      <c r="M114" s="195"/>
      <c r="N114" s="195"/>
      <c r="O114" s="195"/>
      <c r="P114" s="195"/>
      <c r="Q114" s="195"/>
      <c r="R114" s="195"/>
      <c r="S114" s="195"/>
      <c r="T114" s="195"/>
      <c r="U114" s="195"/>
      <c r="V114" s="195"/>
      <c r="W114" s="195"/>
      <c r="X114" s="239"/>
      <c r="Y114" s="474" t="s">
        <v>56</v>
      </c>
      <c r="Z114" s="475"/>
      <c r="AA114" s="476"/>
      <c r="AB114" s="404"/>
      <c r="AC114" s="405"/>
      <c r="AD114" s="406"/>
      <c r="AE114" s="367"/>
      <c r="AF114" s="367"/>
      <c r="AG114" s="367"/>
      <c r="AH114" s="367"/>
      <c r="AI114" s="367"/>
      <c r="AJ114" s="367"/>
      <c r="AK114" s="367"/>
      <c r="AL114" s="367"/>
      <c r="AM114" s="367"/>
      <c r="AN114" s="367"/>
      <c r="AO114" s="367"/>
      <c r="AP114" s="367"/>
      <c r="AQ114" s="364"/>
      <c r="AR114" s="365"/>
      <c r="AS114" s="365"/>
      <c r="AT114" s="814"/>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729</v>
      </c>
      <c r="AC116" s="302"/>
      <c r="AD116" s="303"/>
      <c r="AE116" s="359">
        <v>377</v>
      </c>
      <c r="AF116" s="359"/>
      <c r="AG116" s="359"/>
      <c r="AH116" s="359"/>
      <c r="AI116" s="359">
        <v>374</v>
      </c>
      <c r="AJ116" s="359"/>
      <c r="AK116" s="359"/>
      <c r="AL116" s="359"/>
      <c r="AM116" s="359">
        <v>376</v>
      </c>
      <c r="AN116" s="359"/>
      <c r="AO116" s="359"/>
      <c r="AP116" s="359"/>
      <c r="AQ116" s="364">
        <v>487</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730</v>
      </c>
      <c r="AC117" s="344"/>
      <c r="AD117" s="345"/>
      <c r="AE117" s="307" t="s">
        <v>731</v>
      </c>
      <c r="AF117" s="307"/>
      <c r="AG117" s="307"/>
      <c r="AH117" s="307"/>
      <c r="AI117" s="307" t="s">
        <v>732</v>
      </c>
      <c r="AJ117" s="307"/>
      <c r="AK117" s="307"/>
      <c r="AL117" s="307"/>
      <c r="AM117" s="307" t="s">
        <v>810</v>
      </c>
      <c r="AN117" s="307"/>
      <c r="AO117" s="307"/>
      <c r="AP117" s="307"/>
      <c r="AQ117" s="307" t="s">
        <v>813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1" t="s">
        <v>403</v>
      </c>
      <c r="B130" s="989"/>
      <c r="C130" s="988" t="s">
        <v>236</v>
      </c>
      <c r="D130" s="989"/>
      <c r="E130" s="309" t="s">
        <v>265</v>
      </c>
      <c r="F130" s="310"/>
      <c r="G130" s="311" t="s">
        <v>733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2"/>
      <c r="B131" s="254"/>
      <c r="C131" s="253"/>
      <c r="D131" s="254"/>
      <c r="E131" s="240" t="s">
        <v>264</v>
      </c>
      <c r="F131" s="241"/>
      <c r="G131" s="238" t="s">
        <v>734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2"/>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719</v>
      </c>
      <c r="AR133" s="272"/>
      <c r="AS133" s="180" t="s">
        <v>233</v>
      </c>
      <c r="AT133" s="203"/>
      <c r="AU133" s="179">
        <v>3</v>
      </c>
      <c r="AV133" s="179"/>
      <c r="AW133" s="180" t="s">
        <v>179</v>
      </c>
      <c r="AX133" s="181"/>
      <c r="AY133">
        <f>$AY$132</f>
        <v>1</v>
      </c>
    </row>
    <row r="134" spans="1:51" ht="39.75" customHeight="1" x14ac:dyDescent="0.15">
      <c r="A134" s="992"/>
      <c r="B134" s="254"/>
      <c r="C134" s="253"/>
      <c r="D134" s="254"/>
      <c r="E134" s="253"/>
      <c r="F134" s="315"/>
      <c r="G134" s="233" t="s">
        <v>735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736</v>
      </c>
      <c r="AC134" s="225"/>
      <c r="AD134" s="225"/>
      <c r="AE134" s="267">
        <v>17</v>
      </c>
      <c r="AF134" s="168"/>
      <c r="AG134" s="168"/>
      <c r="AH134" s="168"/>
      <c r="AI134" s="267">
        <v>18</v>
      </c>
      <c r="AJ134" s="168"/>
      <c r="AK134" s="168"/>
      <c r="AL134" s="168"/>
      <c r="AM134" s="267">
        <v>18</v>
      </c>
      <c r="AN134" s="168"/>
      <c r="AO134" s="168"/>
      <c r="AP134" s="168"/>
      <c r="AQ134" s="267" t="s">
        <v>719</v>
      </c>
      <c r="AR134" s="168"/>
      <c r="AS134" s="168"/>
      <c r="AT134" s="168"/>
      <c r="AU134" s="267" t="s">
        <v>719</v>
      </c>
      <c r="AV134" s="168"/>
      <c r="AW134" s="168"/>
      <c r="AX134" s="209"/>
      <c r="AY134">
        <f t="shared" ref="AY134:AY135" si="13">$AY$132</f>
        <v>1</v>
      </c>
    </row>
    <row r="135" spans="1:51" ht="39.75" customHeight="1" x14ac:dyDescent="0.15">
      <c r="A135" s="99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736</v>
      </c>
      <c r="AC135" s="176"/>
      <c r="AD135" s="176"/>
      <c r="AE135" s="267">
        <v>17</v>
      </c>
      <c r="AF135" s="168"/>
      <c r="AG135" s="168"/>
      <c r="AH135" s="168"/>
      <c r="AI135" s="267">
        <v>17</v>
      </c>
      <c r="AJ135" s="168"/>
      <c r="AK135" s="168"/>
      <c r="AL135" s="168"/>
      <c r="AM135" s="267">
        <v>17</v>
      </c>
      <c r="AN135" s="168"/>
      <c r="AO135" s="168"/>
      <c r="AP135" s="168"/>
      <c r="AQ135" s="267" t="s">
        <v>719</v>
      </c>
      <c r="AR135" s="168"/>
      <c r="AS135" s="168"/>
      <c r="AT135" s="168"/>
      <c r="AU135" s="267">
        <v>17</v>
      </c>
      <c r="AV135" s="168"/>
      <c r="AW135" s="168"/>
      <c r="AX135" s="209"/>
      <c r="AY135">
        <f t="shared" si="13"/>
        <v>1</v>
      </c>
    </row>
    <row r="136" spans="1:51" ht="18.75" customHeight="1" x14ac:dyDescent="0.15">
      <c r="A136" s="992"/>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1</v>
      </c>
    </row>
    <row r="137" spans="1:51" ht="18.75" customHeight="1" x14ac:dyDescent="0.15">
      <c r="A137" s="99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719</v>
      </c>
      <c r="AR137" s="272"/>
      <c r="AS137" s="180" t="s">
        <v>233</v>
      </c>
      <c r="AT137" s="203"/>
      <c r="AU137" s="179">
        <v>3</v>
      </c>
      <c r="AV137" s="179"/>
      <c r="AW137" s="180" t="s">
        <v>179</v>
      </c>
      <c r="AX137" s="181"/>
      <c r="AY137">
        <f>$AY$136</f>
        <v>1</v>
      </c>
    </row>
    <row r="138" spans="1:51" ht="39.75" customHeight="1" x14ac:dyDescent="0.15">
      <c r="A138" s="992"/>
      <c r="B138" s="254"/>
      <c r="C138" s="253"/>
      <c r="D138" s="254"/>
      <c r="E138" s="253"/>
      <c r="F138" s="315"/>
      <c r="G138" s="233" t="s">
        <v>737</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736</v>
      </c>
      <c r="AC138" s="225"/>
      <c r="AD138" s="225"/>
      <c r="AE138" s="267">
        <v>219</v>
      </c>
      <c r="AF138" s="168"/>
      <c r="AG138" s="168"/>
      <c r="AH138" s="168"/>
      <c r="AI138" s="267">
        <v>239</v>
      </c>
      <c r="AJ138" s="168"/>
      <c r="AK138" s="168"/>
      <c r="AL138" s="168"/>
      <c r="AM138" s="267">
        <v>255</v>
      </c>
      <c r="AN138" s="168"/>
      <c r="AO138" s="168"/>
      <c r="AP138" s="168"/>
      <c r="AQ138" s="267" t="s">
        <v>719</v>
      </c>
      <c r="AR138" s="168"/>
      <c r="AS138" s="168"/>
      <c r="AT138" s="168"/>
      <c r="AU138" s="267" t="s">
        <v>719</v>
      </c>
      <c r="AV138" s="168"/>
      <c r="AW138" s="168"/>
      <c r="AX138" s="209"/>
      <c r="AY138">
        <f t="shared" ref="AY138:AY139" si="14">$AY$136</f>
        <v>1</v>
      </c>
    </row>
    <row r="139" spans="1:51" ht="39.75" customHeight="1" x14ac:dyDescent="0.15">
      <c r="A139" s="99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736</v>
      </c>
      <c r="AC139" s="176"/>
      <c r="AD139" s="176"/>
      <c r="AE139" s="267">
        <v>215</v>
      </c>
      <c r="AF139" s="168"/>
      <c r="AG139" s="168"/>
      <c r="AH139" s="168"/>
      <c r="AI139" s="267">
        <v>215</v>
      </c>
      <c r="AJ139" s="168"/>
      <c r="AK139" s="168"/>
      <c r="AL139" s="168"/>
      <c r="AM139" s="267">
        <v>215</v>
      </c>
      <c r="AN139" s="168"/>
      <c r="AO139" s="168"/>
      <c r="AP139" s="168"/>
      <c r="AQ139" s="267" t="s">
        <v>719</v>
      </c>
      <c r="AR139" s="168"/>
      <c r="AS139" s="168"/>
      <c r="AT139" s="168"/>
      <c r="AU139" s="267">
        <v>215</v>
      </c>
      <c r="AV139" s="168"/>
      <c r="AW139" s="168"/>
      <c r="AX139" s="209"/>
      <c r="AY139">
        <f t="shared" si="14"/>
        <v>1</v>
      </c>
    </row>
    <row r="140" spans="1:51" ht="18.75" hidden="1" customHeight="1" x14ac:dyDescent="0.15">
      <c r="A140" s="992"/>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2"/>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2"/>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2"/>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7"/>
      <c r="AY152">
        <f>COUNTA($G$154)</f>
        <v>0</v>
      </c>
    </row>
    <row r="153" spans="1:51" ht="22.5" hidden="1" customHeight="1" x14ac:dyDescent="0.15">
      <c r="A153" s="99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2"/>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9"/>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2"/>
      <c r="B155" s="254"/>
      <c r="C155" s="253"/>
      <c r="D155" s="254"/>
      <c r="E155" s="253"/>
      <c r="F155" s="315"/>
      <c r="G155" s="235"/>
      <c r="H155" s="236"/>
      <c r="I155" s="236"/>
      <c r="J155" s="236"/>
      <c r="K155" s="236"/>
      <c r="L155" s="236"/>
      <c r="M155" s="236"/>
      <c r="N155" s="236"/>
      <c r="O155" s="236"/>
      <c r="P155" s="237"/>
      <c r="Q155" s="428"/>
      <c r="R155" s="236"/>
      <c r="S155" s="236"/>
      <c r="T155" s="236"/>
      <c r="U155" s="236"/>
      <c r="V155" s="236"/>
      <c r="W155" s="236"/>
      <c r="X155" s="236"/>
      <c r="Y155" s="236"/>
      <c r="Z155" s="236"/>
      <c r="AA155" s="92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2"/>
      <c r="B156" s="254"/>
      <c r="C156" s="253"/>
      <c r="D156" s="254"/>
      <c r="E156" s="253"/>
      <c r="F156" s="315"/>
      <c r="G156" s="235"/>
      <c r="H156" s="236"/>
      <c r="I156" s="236"/>
      <c r="J156" s="236"/>
      <c r="K156" s="236"/>
      <c r="L156" s="236"/>
      <c r="M156" s="236"/>
      <c r="N156" s="236"/>
      <c r="O156" s="236"/>
      <c r="P156" s="237"/>
      <c r="Q156" s="428"/>
      <c r="R156" s="236"/>
      <c r="S156" s="236"/>
      <c r="T156" s="236"/>
      <c r="U156" s="236"/>
      <c r="V156" s="236"/>
      <c r="W156" s="236"/>
      <c r="X156" s="236"/>
      <c r="Y156" s="236"/>
      <c r="Z156" s="236"/>
      <c r="AA156" s="92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2"/>
      <c r="B157" s="254"/>
      <c r="C157" s="253"/>
      <c r="D157" s="254"/>
      <c r="E157" s="253"/>
      <c r="F157" s="315"/>
      <c r="G157" s="235"/>
      <c r="H157" s="236"/>
      <c r="I157" s="236"/>
      <c r="J157" s="236"/>
      <c r="K157" s="236"/>
      <c r="L157" s="236"/>
      <c r="M157" s="236"/>
      <c r="N157" s="236"/>
      <c r="O157" s="236"/>
      <c r="P157" s="237"/>
      <c r="Q157" s="428"/>
      <c r="R157" s="236"/>
      <c r="S157" s="236"/>
      <c r="T157" s="236"/>
      <c r="U157" s="236"/>
      <c r="V157" s="236"/>
      <c r="W157" s="236"/>
      <c r="X157" s="236"/>
      <c r="Y157" s="236"/>
      <c r="Z157" s="236"/>
      <c r="AA157" s="920"/>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2"/>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2"/>
      <c r="B162" s="254"/>
      <c r="C162" s="253"/>
      <c r="D162" s="254"/>
      <c r="E162" s="253"/>
      <c r="F162" s="315"/>
      <c r="G162" s="235"/>
      <c r="H162" s="236"/>
      <c r="I162" s="236"/>
      <c r="J162" s="236"/>
      <c r="K162" s="236"/>
      <c r="L162" s="236"/>
      <c r="M162" s="236"/>
      <c r="N162" s="236"/>
      <c r="O162" s="236"/>
      <c r="P162" s="237"/>
      <c r="Q162" s="428"/>
      <c r="R162" s="236"/>
      <c r="S162" s="236"/>
      <c r="T162" s="236"/>
      <c r="U162" s="236"/>
      <c r="V162" s="236"/>
      <c r="W162" s="236"/>
      <c r="X162" s="236"/>
      <c r="Y162" s="236"/>
      <c r="Z162" s="236"/>
      <c r="AA162" s="92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2"/>
      <c r="B163" s="254"/>
      <c r="C163" s="253"/>
      <c r="D163" s="254"/>
      <c r="E163" s="253"/>
      <c r="F163" s="315"/>
      <c r="G163" s="235"/>
      <c r="H163" s="236"/>
      <c r="I163" s="236"/>
      <c r="J163" s="236"/>
      <c r="K163" s="236"/>
      <c r="L163" s="236"/>
      <c r="M163" s="236"/>
      <c r="N163" s="236"/>
      <c r="O163" s="236"/>
      <c r="P163" s="237"/>
      <c r="Q163" s="428"/>
      <c r="R163" s="236"/>
      <c r="S163" s="236"/>
      <c r="T163" s="236"/>
      <c r="U163" s="236"/>
      <c r="V163" s="236"/>
      <c r="W163" s="236"/>
      <c r="X163" s="236"/>
      <c r="Y163" s="236"/>
      <c r="Z163" s="236"/>
      <c r="AA163" s="92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4"/>
      <c r="C164" s="253"/>
      <c r="D164" s="254"/>
      <c r="E164" s="253"/>
      <c r="F164" s="315"/>
      <c r="G164" s="235"/>
      <c r="H164" s="236"/>
      <c r="I164" s="236"/>
      <c r="J164" s="236"/>
      <c r="K164" s="236"/>
      <c r="L164" s="236"/>
      <c r="M164" s="236"/>
      <c r="N164" s="236"/>
      <c r="O164" s="236"/>
      <c r="P164" s="237"/>
      <c r="Q164" s="428"/>
      <c r="R164" s="236"/>
      <c r="S164" s="236"/>
      <c r="T164" s="236"/>
      <c r="U164" s="236"/>
      <c r="V164" s="236"/>
      <c r="W164" s="236"/>
      <c r="X164" s="236"/>
      <c r="Y164" s="236"/>
      <c r="Z164" s="236"/>
      <c r="AA164" s="92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2"/>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2"/>
      <c r="B169" s="254"/>
      <c r="C169" s="253"/>
      <c r="D169" s="254"/>
      <c r="E169" s="253"/>
      <c r="F169" s="315"/>
      <c r="G169" s="235"/>
      <c r="H169" s="236"/>
      <c r="I169" s="236"/>
      <c r="J169" s="236"/>
      <c r="K169" s="236"/>
      <c r="L169" s="236"/>
      <c r="M169" s="236"/>
      <c r="N169" s="236"/>
      <c r="O169" s="236"/>
      <c r="P169" s="237"/>
      <c r="Q169" s="428"/>
      <c r="R169" s="236"/>
      <c r="S169" s="236"/>
      <c r="T169" s="236"/>
      <c r="U169" s="236"/>
      <c r="V169" s="236"/>
      <c r="W169" s="236"/>
      <c r="X169" s="236"/>
      <c r="Y169" s="236"/>
      <c r="Z169" s="236"/>
      <c r="AA169" s="92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2"/>
      <c r="B170" s="254"/>
      <c r="C170" s="253"/>
      <c r="D170" s="254"/>
      <c r="E170" s="253"/>
      <c r="F170" s="315"/>
      <c r="G170" s="235"/>
      <c r="H170" s="236"/>
      <c r="I170" s="236"/>
      <c r="J170" s="236"/>
      <c r="K170" s="236"/>
      <c r="L170" s="236"/>
      <c r="M170" s="236"/>
      <c r="N170" s="236"/>
      <c r="O170" s="236"/>
      <c r="P170" s="237"/>
      <c r="Q170" s="428"/>
      <c r="R170" s="236"/>
      <c r="S170" s="236"/>
      <c r="T170" s="236"/>
      <c r="U170" s="236"/>
      <c r="V170" s="236"/>
      <c r="W170" s="236"/>
      <c r="X170" s="236"/>
      <c r="Y170" s="236"/>
      <c r="Z170" s="236"/>
      <c r="AA170" s="92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4"/>
      <c r="C171" s="253"/>
      <c r="D171" s="254"/>
      <c r="E171" s="253"/>
      <c r="F171" s="315"/>
      <c r="G171" s="235"/>
      <c r="H171" s="236"/>
      <c r="I171" s="236"/>
      <c r="J171" s="236"/>
      <c r="K171" s="236"/>
      <c r="L171" s="236"/>
      <c r="M171" s="236"/>
      <c r="N171" s="236"/>
      <c r="O171" s="236"/>
      <c r="P171" s="237"/>
      <c r="Q171" s="428"/>
      <c r="R171" s="236"/>
      <c r="S171" s="236"/>
      <c r="T171" s="236"/>
      <c r="U171" s="236"/>
      <c r="V171" s="236"/>
      <c r="W171" s="236"/>
      <c r="X171" s="236"/>
      <c r="Y171" s="236"/>
      <c r="Z171" s="236"/>
      <c r="AA171" s="92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2"/>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2"/>
      <c r="B176" s="254"/>
      <c r="C176" s="253"/>
      <c r="D176" s="254"/>
      <c r="E176" s="253"/>
      <c r="F176" s="315"/>
      <c r="G176" s="235"/>
      <c r="H176" s="236"/>
      <c r="I176" s="236"/>
      <c r="J176" s="236"/>
      <c r="K176" s="236"/>
      <c r="L176" s="236"/>
      <c r="M176" s="236"/>
      <c r="N176" s="236"/>
      <c r="O176" s="236"/>
      <c r="P176" s="237"/>
      <c r="Q176" s="428"/>
      <c r="R176" s="236"/>
      <c r="S176" s="236"/>
      <c r="T176" s="236"/>
      <c r="U176" s="236"/>
      <c r="V176" s="236"/>
      <c r="W176" s="236"/>
      <c r="X176" s="236"/>
      <c r="Y176" s="236"/>
      <c r="Z176" s="236"/>
      <c r="AA176" s="92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2"/>
      <c r="B177" s="254"/>
      <c r="C177" s="253"/>
      <c r="D177" s="254"/>
      <c r="E177" s="253"/>
      <c r="F177" s="315"/>
      <c r="G177" s="235"/>
      <c r="H177" s="236"/>
      <c r="I177" s="236"/>
      <c r="J177" s="236"/>
      <c r="K177" s="236"/>
      <c r="L177" s="236"/>
      <c r="M177" s="236"/>
      <c r="N177" s="236"/>
      <c r="O177" s="236"/>
      <c r="P177" s="237"/>
      <c r="Q177" s="428"/>
      <c r="R177" s="236"/>
      <c r="S177" s="236"/>
      <c r="T177" s="236"/>
      <c r="U177" s="236"/>
      <c r="V177" s="236"/>
      <c r="W177" s="236"/>
      <c r="X177" s="236"/>
      <c r="Y177" s="236"/>
      <c r="Z177" s="236"/>
      <c r="AA177" s="92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4"/>
      <c r="C178" s="253"/>
      <c r="D178" s="254"/>
      <c r="E178" s="253"/>
      <c r="F178" s="315"/>
      <c r="G178" s="235"/>
      <c r="H178" s="236"/>
      <c r="I178" s="236"/>
      <c r="J178" s="236"/>
      <c r="K178" s="236"/>
      <c r="L178" s="236"/>
      <c r="M178" s="236"/>
      <c r="N178" s="236"/>
      <c r="O178" s="236"/>
      <c r="P178" s="237"/>
      <c r="Q178" s="428"/>
      <c r="R178" s="236"/>
      <c r="S178" s="236"/>
      <c r="T178" s="236"/>
      <c r="U178" s="236"/>
      <c r="V178" s="236"/>
      <c r="W178" s="236"/>
      <c r="X178" s="236"/>
      <c r="Y178" s="236"/>
      <c r="Z178" s="236"/>
      <c r="AA178" s="92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2"/>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2"/>
      <c r="B183" s="254"/>
      <c r="C183" s="253"/>
      <c r="D183" s="254"/>
      <c r="E183" s="253"/>
      <c r="F183" s="315"/>
      <c r="G183" s="235"/>
      <c r="H183" s="236"/>
      <c r="I183" s="236"/>
      <c r="J183" s="236"/>
      <c r="K183" s="236"/>
      <c r="L183" s="236"/>
      <c r="M183" s="236"/>
      <c r="N183" s="236"/>
      <c r="O183" s="236"/>
      <c r="P183" s="237"/>
      <c r="Q183" s="428"/>
      <c r="R183" s="236"/>
      <c r="S183" s="236"/>
      <c r="T183" s="236"/>
      <c r="U183" s="236"/>
      <c r="V183" s="236"/>
      <c r="W183" s="236"/>
      <c r="X183" s="236"/>
      <c r="Y183" s="236"/>
      <c r="Z183" s="236"/>
      <c r="AA183" s="92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2"/>
      <c r="B184" s="254"/>
      <c r="C184" s="253"/>
      <c r="D184" s="254"/>
      <c r="E184" s="253"/>
      <c r="F184" s="315"/>
      <c r="G184" s="235"/>
      <c r="H184" s="236"/>
      <c r="I184" s="236"/>
      <c r="J184" s="236"/>
      <c r="K184" s="236"/>
      <c r="L184" s="236"/>
      <c r="M184" s="236"/>
      <c r="N184" s="236"/>
      <c r="O184" s="236"/>
      <c r="P184" s="237"/>
      <c r="Q184" s="428"/>
      <c r="R184" s="236"/>
      <c r="S184" s="236"/>
      <c r="T184" s="236"/>
      <c r="U184" s="236"/>
      <c r="V184" s="236"/>
      <c r="W184" s="236"/>
      <c r="X184" s="236"/>
      <c r="Y184" s="236"/>
      <c r="Z184" s="236"/>
      <c r="AA184" s="92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2"/>
      <c r="B185" s="254"/>
      <c r="C185" s="253"/>
      <c r="D185" s="254"/>
      <c r="E185" s="253"/>
      <c r="F185" s="315"/>
      <c r="G185" s="235"/>
      <c r="H185" s="236"/>
      <c r="I185" s="236"/>
      <c r="J185" s="236"/>
      <c r="K185" s="236"/>
      <c r="L185" s="236"/>
      <c r="M185" s="236"/>
      <c r="N185" s="236"/>
      <c r="O185" s="236"/>
      <c r="P185" s="237"/>
      <c r="Q185" s="428"/>
      <c r="R185" s="236"/>
      <c r="S185" s="236"/>
      <c r="T185" s="236"/>
      <c r="U185" s="236"/>
      <c r="V185" s="236"/>
      <c r="W185" s="236"/>
      <c r="X185" s="236"/>
      <c r="Y185" s="236"/>
      <c r="Z185" s="236"/>
      <c r="AA185" s="92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2"/>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2"/>
      <c r="B188" s="254"/>
      <c r="C188" s="253"/>
      <c r="D188" s="254"/>
      <c r="E188" s="191" t="s">
        <v>747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82.5" customHeight="1" x14ac:dyDescent="0.15">
      <c r="A189" s="992"/>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15">
      <c r="A190" s="992"/>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2"/>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2"/>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2"/>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2"/>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2"/>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2"/>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2"/>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7"/>
      <c r="AY212">
        <f>COUNTA($G$214)</f>
        <v>0</v>
      </c>
    </row>
    <row r="213" spans="1:51" ht="22.5" hidden="1" customHeight="1" x14ac:dyDescent="0.15">
      <c r="A213" s="99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2"/>
      <c r="B214" s="254"/>
      <c r="C214" s="253"/>
      <c r="D214" s="254"/>
      <c r="E214" s="253"/>
      <c r="F214" s="315"/>
      <c r="G214" s="233"/>
      <c r="H214" s="192"/>
      <c r="I214" s="192"/>
      <c r="J214" s="192"/>
      <c r="K214" s="192"/>
      <c r="L214" s="192"/>
      <c r="M214" s="192"/>
      <c r="N214" s="192"/>
      <c r="O214" s="192"/>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2"/>
      <c r="B215" s="254"/>
      <c r="C215" s="253"/>
      <c r="D215" s="254"/>
      <c r="E215" s="253"/>
      <c r="F215" s="315"/>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2"/>
      <c r="B216" s="254"/>
      <c r="C216" s="253"/>
      <c r="D216" s="254"/>
      <c r="E216" s="253"/>
      <c r="F216" s="315"/>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4"/>
      <c r="C217" s="253"/>
      <c r="D217" s="254"/>
      <c r="E217" s="253"/>
      <c r="F217" s="315"/>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2"/>
      <c r="B218" s="254"/>
      <c r="C218" s="253"/>
      <c r="D218" s="254"/>
      <c r="E218" s="253"/>
      <c r="F218" s="315"/>
      <c r="G218" s="238"/>
      <c r="H218" s="195"/>
      <c r="I218" s="195"/>
      <c r="J218" s="195"/>
      <c r="K218" s="195"/>
      <c r="L218" s="195"/>
      <c r="M218" s="195"/>
      <c r="N218" s="195"/>
      <c r="O218" s="195"/>
      <c r="P218" s="239"/>
      <c r="Q218" s="985"/>
      <c r="R218" s="986"/>
      <c r="S218" s="986"/>
      <c r="T218" s="986"/>
      <c r="U218" s="986"/>
      <c r="V218" s="986"/>
      <c r="W218" s="986"/>
      <c r="X218" s="986"/>
      <c r="Y218" s="986"/>
      <c r="Z218" s="986"/>
      <c r="AA218" s="98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2"/>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2"/>
      <c r="B221" s="254"/>
      <c r="C221" s="253"/>
      <c r="D221" s="254"/>
      <c r="E221" s="253"/>
      <c r="F221" s="315"/>
      <c r="G221" s="233"/>
      <c r="H221" s="192"/>
      <c r="I221" s="192"/>
      <c r="J221" s="192"/>
      <c r="K221" s="192"/>
      <c r="L221" s="192"/>
      <c r="M221" s="192"/>
      <c r="N221" s="192"/>
      <c r="O221" s="192"/>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2"/>
      <c r="B222" s="254"/>
      <c r="C222" s="253"/>
      <c r="D222" s="254"/>
      <c r="E222" s="253"/>
      <c r="F222" s="315"/>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2"/>
      <c r="B223" s="254"/>
      <c r="C223" s="253"/>
      <c r="D223" s="254"/>
      <c r="E223" s="253"/>
      <c r="F223" s="315"/>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4"/>
      <c r="C224" s="253"/>
      <c r="D224" s="254"/>
      <c r="E224" s="253"/>
      <c r="F224" s="315"/>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2"/>
      <c r="B225" s="254"/>
      <c r="C225" s="253"/>
      <c r="D225" s="254"/>
      <c r="E225" s="253"/>
      <c r="F225" s="315"/>
      <c r="G225" s="238"/>
      <c r="H225" s="195"/>
      <c r="I225" s="195"/>
      <c r="J225" s="195"/>
      <c r="K225" s="195"/>
      <c r="L225" s="195"/>
      <c r="M225" s="195"/>
      <c r="N225" s="195"/>
      <c r="O225" s="195"/>
      <c r="P225" s="239"/>
      <c r="Q225" s="985"/>
      <c r="R225" s="986"/>
      <c r="S225" s="986"/>
      <c r="T225" s="986"/>
      <c r="U225" s="986"/>
      <c r="V225" s="986"/>
      <c r="W225" s="986"/>
      <c r="X225" s="986"/>
      <c r="Y225" s="986"/>
      <c r="Z225" s="986"/>
      <c r="AA225" s="98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2"/>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2"/>
      <c r="B228" s="254"/>
      <c r="C228" s="253"/>
      <c r="D228" s="254"/>
      <c r="E228" s="253"/>
      <c r="F228" s="315"/>
      <c r="G228" s="233"/>
      <c r="H228" s="192"/>
      <c r="I228" s="192"/>
      <c r="J228" s="192"/>
      <c r="K228" s="192"/>
      <c r="L228" s="192"/>
      <c r="M228" s="192"/>
      <c r="N228" s="192"/>
      <c r="O228" s="192"/>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2"/>
      <c r="B229" s="254"/>
      <c r="C229" s="253"/>
      <c r="D229" s="254"/>
      <c r="E229" s="253"/>
      <c r="F229" s="315"/>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2"/>
      <c r="B230" s="254"/>
      <c r="C230" s="253"/>
      <c r="D230" s="254"/>
      <c r="E230" s="253"/>
      <c r="F230" s="315"/>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4"/>
      <c r="C231" s="253"/>
      <c r="D231" s="254"/>
      <c r="E231" s="253"/>
      <c r="F231" s="315"/>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2"/>
      <c r="B232" s="254"/>
      <c r="C232" s="253"/>
      <c r="D232" s="254"/>
      <c r="E232" s="253"/>
      <c r="F232" s="315"/>
      <c r="G232" s="238"/>
      <c r="H232" s="195"/>
      <c r="I232" s="195"/>
      <c r="J232" s="195"/>
      <c r="K232" s="195"/>
      <c r="L232" s="195"/>
      <c r="M232" s="195"/>
      <c r="N232" s="195"/>
      <c r="O232" s="195"/>
      <c r="P232" s="239"/>
      <c r="Q232" s="985"/>
      <c r="R232" s="986"/>
      <c r="S232" s="986"/>
      <c r="T232" s="986"/>
      <c r="U232" s="986"/>
      <c r="V232" s="986"/>
      <c r="W232" s="986"/>
      <c r="X232" s="986"/>
      <c r="Y232" s="986"/>
      <c r="Z232" s="986"/>
      <c r="AA232" s="98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2"/>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2"/>
      <c r="B235" s="254"/>
      <c r="C235" s="253"/>
      <c r="D235" s="254"/>
      <c r="E235" s="253"/>
      <c r="F235" s="315"/>
      <c r="G235" s="233"/>
      <c r="H235" s="192"/>
      <c r="I235" s="192"/>
      <c r="J235" s="192"/>
      <c r="K235" s="192"/>
      <c r="L235" s="192"/>
      <c r="M235" s="192"/>
      <c r="N235" s="192"/>
      <c r="O235" s="192"/>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2"/>
      <c r="B236" s="254"/>
      <c r="C236" s="253"/>
      <c r="D236" s="254"/>
      <c r="E236" s="253"/>
      <c r="F236" s="315"/>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2"/>
      <c r="B237" s="254"/>
      <c r="C237" s="253"/>
      <c r="D237" s="254"/>
      <c r="E237" s="253"/>
      <c r="F237" s="315"/>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4"/>
      <c r="C238" s="253"/>
      <c r="D238" s="254"/>
      <c r="E238" s="253"/>
      <c r="F238" s="315"/>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2"/>
      <c r="B239" s="254"/>
      <c r="C239" s="253"/>
      <c r="D239" s="254"/>
      <c r="E239" s="253"/>
      <c r="F239" s="315"/>
      <c r="G239" s="238"/>
      <c r="H239" s="195"/>
      <c r="I239" s="195"/>
      <c r="J239" s="195"/>
      <c r="K239" s="195"/>
      <c r="L239" s="195"/>
      <c r="M239" s="195"/>
      <c r="N239" s="195"/>
      <c r="O239" s="195"/>
      <c r="P239" s="239"/>
      <c r="Q239" s="985"/>
      <c r="R239" s="986"/>
      <c r="S239" s="986"/>
      <c r="T239" s="986"/>
      <c r="U239" s="986"/>
      <c r="V239" s="986"/>
      <c r="W239" s="986"/>
      <c r="X239" s="986"/>
      <c r="Y239" s="986"/>
      <c r="Z239" s="986"/>
      <c r="AA239" s="98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2"/>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2"/>
      <c r="B242" s="254"/>
      <c r="C242" s="253"/>
      <c r="D242" s="254"/>
      <c r="E242" s="253"/>
      <c r="F242" s="315"/>
      <c r="G242" s="233"/>
      <c r="H242" s="192"/>
      <c r="I242" s="192"/>
      <c r="J242" s="192"/>
      <c r="K242" s="192"/>
      <c r="L242" s="192"/>
      <c r="M242" s="192"/>
      <c r="N242" s="192"/>
      <c r="O242" s="192"/>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2"/>
      <c r="B243" s="254"/>
      <c r="C243" s="253"/>
      <c r="D243" s="254"/>
      <c r="E243" s="253"/>
      <c r="F243" s="315"/>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2"/>
      <c r="B244" s="254"/>
      <c r="C244" s="253"/>
      <c r="D244" s="254"/>
      <c r="E244" s="253"/>
      <c r="F244" s="315"/>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2"/>
      <c r="B245" s="254"/>
      <c r="C245" s="253"/>
      <c r="D245" s="254"/>
      <c r="E245" s="253"/>
      <c r="F245" s="315"/>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2"/>
      <c r="B246" s="254"/>
      <c r="C246" s="253"/>
      <c r="D246" s="254"/>
      <c r="E246" s="316"/>
      <c r="F246" s="317"/>
      <c r="G246" s="238"/>
      <c r="H246" s="195"/>
      <c r="I246" s="195"/>
      <c r="J246" s="195"/>
      <c r="K246" s="195"/>
      <c r="L246" s="195"/>
      <c r="M246" s="195"/>
      <c r="N246" s="195"/>
      <c r="O246" s="195"/>
      <c r="P246" s="239"/>
      <c r="Q246" s="985"/>
      <c r="R246" s="986"/>
      <c r="S246" s="986"/>
      <c r="T246" s="986"/>
      <c r="U246" s="986"/>
      <c r="V246" s="986"/>
      <c r="W246" s="986"/>
      <c r="X246" s="986"/>
      <c r="Y246" s="986"/>
      <c r="Z246" s="986"/>
      <c r="AA246" s="98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2"/>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2"/>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15">
      <c r="A250" s="992"/>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2"/>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2"/>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2"/>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2"/>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2"/>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2"/>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2"/>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7"/>
      <c r="AY272">
        <f>COUNTA($G$274)</f>
        <v>0</v>
      </c>
    </row>
    <row r="273" spans="1:51" ht="22.5" hidden="1" customHeight="1" x14ac:dyDescent="0.15">
      <c r="A273" s="99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2"/>
      <c r="B274" s="254"/>
      <c r="C274" s="253"/>
      <c r="D274" s="254"/>
      <c r="E274" s="253"/>
      <c r="F274" s="315"/>
      <c r="G274" s="233"/>
      <c r="H274" s="192"/>
      <c r="I274" s="192"/>
      <c r="J274" s="192"/>
      <c r="K274" s="192"/>
      <c r="L274" s="192"/>
      <c r="M274" s="192"/>
      <c r="N274" s="192"/>
      <c r="O274" s="192"/>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2"/>
      <c r="B275" s="254"/>
      <c r="C275" s="253"/>
      <c r="D275" s="254"/>
      <c r="E275" s="253"/>
      <c r="F275" s="315"/>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2"/>
      <c r="B276" s="254"/>
      <c r="C276" s="253"/>
      <c r="D276" s="254"/>
      <c r="E276" s="253"/>
      <c r="F276" s="315"/>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4"/>
      <c r="C277" s="253"/>
      <c r="D277" s="254"/>
      <c r="E277" s="253"/>
      <c r="F277" s="315"/>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2"/>
      <c r="B278" s="254"/>
      <c r="C278" s="253"/>
      <c r="D278" s="254"/>
      <c r="E278" s="253"/>
      <c r="F278" s="315"/>
      <c r="G278" s="238"/>
      <c r="H278" s="195"/>
      <c r="I278" s="195"/>
      <c r="J278" s="195"/>
      <c r="K278" s="195"/>
      <c r="L278" s="195"/>
      <c r="M278" s="195"/>
      <c r="N278" s="195"/>
      <c r="O278" s="195"/>
      <c r="P278" s="239"/>
      <c r="Q278" s="985"/>
      <c r="R278" s="986"/>
      <c r="S278" s="986"/>
      <c r="T278" s="986"/>
      <c r="U278" s="986"/>
      <c r="V278" s="986"/>
      <c r="W278" s="986"/>
      <c r="X278" s="986"/>
      <c r="Y278" s="986"/>
      <c r="Z278" s="986"/>
      <c r="AA278" s="98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2"/>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2"/>
      <c r="B281" s="254"/>
      <c r="C281" s="253"/>
      <c r="D281" s="254"/>
      <c r="E281" s="253"/>
      <c r="F281" s="315"/>
      <c r="G281" s="233"/>
      <c r="H281" s="192"/>
      <c r="I281" s="192"/>
      <c r="J281" s="192"/>
      <c r="K281" s="192"/>
      <c r="L281" s="192"/>
      <c r="M281" s="192"/>
      <c r="N281" s="192"/>
      <c r="O281" s="192"/>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2"/>
      <c r="B282" s="254"/>
      <c r="C282" s="253"/>
      <c r="D282" s="254"/>
      <c r="E282" s="253"/>
      <c r="F282" s="315"/>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2"/>
      <c r="B283" s="254"/>
      <c r="C283" s="253"/>
      <c r="D283" s="254"/>
      <c r="E283" s="253"/>
      <c r="F283" s="315"/>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4"/>
      <c r="C284" s="253"/>
      <c r="D284" s="254"/>
      <c r="E284" s="253"/>
      <c r="F284" s="315"/>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2"/>
      <c r="B285" s="254"/>
      <c r="C285" s="253"/>
      <c r="D285" s="254"/>
      <c r="E285" s="253"/>
      <c r="F285" s="315"/>
      <c r="G285" s="238"/>
      <c r="H285" s="195"/>
      <c r="I285" s="195"/>
      <c r="J285" s="195"/>
      <c r="K285" s="195"/>
      <c r="L285" s="195"/>
      <c r="M285" s="195"/>
      <c r="N285" s="195"/>
      <c r="O285" s="195"/>
      <c r="P285" s="239"/>
      <c r="Q285" s="985"/>
      <c r="R285" s="986"/>
      <c r="S285" s="986"/>
      <c r="T285" s="986"/>
      <c r="U285" s="986"/>
      <c r="V285" s="986"/>
      <c r="W285" s="986"/>
      <c r="X285" s="986"/>
      <c r="Y285" s="986"/>
      <c r="Z285" s="986"/>
      <c r="AA285" s="98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2"/>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2"/>
      <c r="B288" s="254"/>
      <c r="C288" s="253"/>
      <c r="D288" s="254"/>
      <c r="E288" s="253"/>
      <c r="F288" s="315"/>
      <c r="G288" s="233"/>
      <c r="H288" s="192"/>
      <c r="I288" s="192"/>
      <c r="J288" s="192"/>
      <c r="K288" s="192"/>
      <c r="L288" s="192"/>
      <c r="M288" s="192"/>
      <c r="N288" s="192"/>
      <c r="O288" s="192"/>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2"/>
      <c r="B289" s="254"/>
      <c r="C289" s="253"/>
      <c r="D289" s="254"/>
      <c r="E289" s="253"/>
      <c r="F289" s="315"/>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2"/>
      <c r="B290" s="254"/>
      <c r="C290" s="253"/>
      <c r="D290" s="254"/>
      <c r="E290" s="253"/>
      <c r="F290" s="315"/>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4"/>
      <c r="C291" s="253"/>
      <c r="D291" s="254"/>
      <c r="E291" s="253"/>
      <c r="F291" s="315"/>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2"/>
      <c r="B292" s="254"/>
      <c r="C292" s="253"/>
      <c r="D292" s="254"/>
      <c r="E292" s="253"/>
      <c r="F292" s="315"/>
      <c r="G292" s="238"/>
      <c r="H292" s="195"/>
      <c r="I292" s="195"/>
      <c r="J292" s="195"/>
      <c r="K292" s="195"/>
      <c r="L292" s="195"/>
      <c r="M292" s="195"/>
      <c r="N292" s="195"/>
      <c r="O292" s="195"/>
      <c r="P292" s="239"/>
      <c r="Q292" s="985"/>
      <c r="R292" s="986"/>
      <c r="S292" s="986"/>
      <c r="T292" s="986"/>
      <c r="U292" s="986"/>
      <c r="V292" s="986"/>
      <c r="W292" s="986"/>
      <c r="X292" s="986"/>
      <c r="Y292" s="986"/>
      <c r="Z292" s="986"/>
      <c r="AA292" s="98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2"/>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2"/>
      <c r="B295" s="254"/>
      <c r="C295" s="253"/>
      <c r="D295" s="254"/>
      <c r="E295" s="253"/>
      <c r="F295" s="315"/>
      <c r="G295" s="233"/>
      <c r="H295" s="192"/>
      <c r="I295" s="192"/>
      <c r="J295" s="192"/>
      <c r="K295" s="192"/>
      <c r="L295" s="192"/>
      <c r="M295" s="192"/>
      <c r="N295" s="192"/>
      <c r="O295" s="192"/>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2"/>
      <c r="B296" s="254"/>
      <c r="C296" s="253"/>
      <c r="D296" s="254"/>
      <c r="E296" s="253"/>
      <c r="F296" s="315"/>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2"/>
      <c r="B297" s="254"/>
      <c r="C297" s="253"/>
      <c r="D297" s="254"/>
      <c r="E297" s="253"/>
      <c r="F297" s="315"/>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4"/>
      <c r="C298" s="253"/>
      <c r="D298" s="254"/>
      <c r="E298" s="253"/>
      <c r="F298" s="315"/>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2"/>
      <c r="B299" s="254"/>
      <c r="C299" s="253"/>
      <c r="D299" s="254"/>
      <c r="E299" s="253"/>
      <c r="F299" s="315"/>
      <c r="G299" s="238"/>
      <c r="H299" s="195"/>
      <c r="I299" s="195"/>
      <c r="J299" s="195"/>
      <c r="K299" s="195"/>
      <c r="L299" s="195"/>
      <c r="M299" s="195"/>
      <c r="N299" s="195"/>
      <c r="O299" s="195"/>
      <c r="P299" s="239"/>
      <c r="Q299" s="985"/>
      <c r="R299" s="986"/>
      <c r="S299" s="986"/>
      <c r="T299" s="986"/>
      <c r="U299" s="986"/>
      <c r="V299" s="986"/>
      <c r="W299" s="986"/>
      <c r="X299" s="986"/>
      <c r="Y299" s="986"/>
      <c r="Z299" s="986"/>
      <c r="AA299" s="98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2"/>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2"/>
      <c r="B302" s="254"/>
      <c r="C302" s="253"/>
      <c r="D302" s="254"/>
      <c r="E302" s="253"/>
      <c r="F302" s="315"/>
      <c r="G302" s="233"/>
      <c r="H302" s="192"/>
      <c r="I302" s="192"/>
      <c r="J302" s="192"/>
      <c r="K302" s="192"/>
      <c r="L302" s="192"/>
      <c r="M302" s="192"/>
      <c r="N302" s="192"/>
      <c r="O302" s="192"/>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2"/>
      <c r="B303" s="254"/>
      <c r="C303" s="253"/>
      <c r="D303" s="254"/>
      <c r="E303" s="253"/>
      <c r="F303" s="315"/>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2"/>
      <c r="B304" s="254"/>
      <c r="C304" s="253"/>
      <c r="D304" s="254"/>
      <c r="E304" s="253"/>
      <c r="F304" s="315"/>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2"/>
      <c r="B305" s="254"/>
      <c r="C305" s="253"/>
      <c r="D305" s="254"/>
      <c r="E305" s="253"/>
      <c r="F305" s="315"/>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2"/>
      <c r="B306" s="254"/>
      <c r="C306" s="253"/>
      <c r="D306" s="254"/>
      <c r="E306" s="316"/>
      <c r="F306" s="317"/>
      <c r="G306" s="238"/>
      <c r="H306" s="195"/>
      <c r="I306" s="195"/>
      <c r="J306" s="195"/>
      <c r="K306" s="195"/>
      <c r="L306" s="195"/>
      <c r="M306" s="195"/>
      <c r="N306" s="195"/>
      <c r="O306" s="195"/>
      <c r="P306" s="239"/>
      <c r="Q306" s="985"/>
      <c r="R306" s="986"/>
      <c r="S306" s="986"/>
      <c r="T306" s="986"/>
      <c r="U306" s="986"/>
      <c r="V306" s="986"/>
      <c r="W306" s="986"/>
      <c r="X306" s="986"/>
      <c r="Y306" s="986"/>
      <c r="Z306" s="986"/>
      <c r="AA306" s="98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2"/>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2"/>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2"/>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2"/>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2"/>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2"/>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2"/>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2"/>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7"/>
      <c r="AY332">
        <f>COUNTA($G$334)</f>
        <v>0</v>
      </c>
    </row>
    <row r="333" spans="1:51" ht="22.5" hidden="1" customHeight="1" x14ac:dyDescent="0.15">
      <c r="A333" s="99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2"/>
      <c r="B334" s="254"/>
      <c r="C334" s="253"/>
      <c r="D334" s="254"/>
      <c r="E334" s="253"/>
      <c r="F334" s="315"/>
      <c r="G334" s="233"/>
      <c r="H334" s="192"/>
      <c r="I334" s="192"/>
      <c r="J334" s="192"/>
      <c r="K334" s="192"/>
      <c r="L334" s="192"/>
      <c r="M334" s="192"/>
      <c r="N334" s="192"/>
      <c r="O334" s="192"/>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2"/>
      <c r="B335" s="254"/>
      <c r="C335" s="253"/>
      <c r="D335" s="254"/>
      <c r="E335" s="253"/>
      <c r="F335" s="315"/>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2"/>
      <c r="B336" s="254"/>
      <c r="C336" s="253"/>
      <c r="D336" s="254"/>
      <c r="E336" s="253"/>
      <c r="F336" s="315"/>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4"/>
      <c r="C337" s="253"/>
      <c r="D337" s="254"/>
      <c r="E337" s="253"/>
      <c r="F337" s="315"/>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2"/>
      <c r="B338" s="254"/>
      <c r="C338" s="253"/>
      <c r="D338" s="254"/>
      <c r="E338" s="253"/>
      <c r="F338" s="315"/>
      <c r="G338" s="238"/>
      <c r="H338" s="195"/>
      <c r="I338" s="195"/>
      <c r="J338" s="195"/>
      <c r="K338" s="195"/>
      <c r="L338" s="195"/>
      <c r="M338" s="195"/>
      <c r="N338" s="195"/>
      <c r="O338" s="195"/>
      <c r="P338" s="239"/>
      <c r="Q338" s="985"/>
      <c r="R338" s="986"/>
      <c r="S338" s="986"/>
      <c r="T338" s="986"/>
      <c r="U338" s="986"/>
      <c r="V338" s="986"/>
      <c r="W338" s="986"/>
      <c r="X338" s="986"/>
      <c r="Y338" s="986"/>
      <c r="Z338" s="986"/>
      <c r="AA338" s="98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2"/>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2"/>
      <c r="B341" s="254"/>
      <c r="C341" s="253"/>
      <c r="D341" s="254"/>
      <c r="E341" s="253"/>
      <c r="F341" s="315"/>
      <c r="G341" s="233"/>
      <c r="H341" s="192"/>
      <c r="I341" s="192"/>
      <c r="J341" s="192"/>
      <c r="K341" s="192"/>
      <c r="L341" s="192"/>
      <c r="M341" s="192"/>
      <c r="N341" s="192"/>
      <c r="O341" s="192"/>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2"/>
      <c r="B342" s="254"/>
      <c r="C342" s="253"/>
      <c r="D342" s="254"/>
      <c r="E342" s="253"/>
      <c r="F342" s="315"/>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2"/>
      <c r="B343" s="254"/>
      <c r="C343" s="253"/>
      <c r="D343" s="254"/>
      <c r="E343" s="253"/>
      <c r="F343" s="315"/>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4"/>
      <c r="C344" s="253"/>
      <c r="D344" s="254"/>
      <c r="E344" s="253"/>
      <c r="F344" s="315"/>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2"/>
      <c r="B345" s="254"/>
      <c r="C345" s="253"/>
      <c r="D345" s="254"/>
      <c r="E345" s="253"/>
      <c r="F345" s="315"/>
      <c r="G345" s="238"/>
      <c r="H345" s="195"/>
      <c r="I345" s="195"/>
      <c r="J345" s="195"/>
      <c r="K345" s="195"/>
      <c r="L345" s="195"/>
      <c r="M345" s="195"/>
      <c r="N345" s="195"/>
      <c r="O345" s="195"/>
      <c r="P345" s="239"/>
      <c r="Q345" s="985"/>
      <c r="R345" s="986"/>
      <c r="S345" s="986"/>
      <c r="T345" s="986"/>
      <c r="U345" s="986"/>
      <c r="V345" s="986"/>
      <c r="W345" s="986"/>
      <c r="X345" s="986"/>
      <c r="Y345" s="986"/>
      <c r="Z345" s="986"/>
      <c r="AA345" s="98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2"/>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2"/>
      <c r="B348" s="254"/>
      <c r="C348" s="253"/>
      <c r="D348" s="254"/>
      <c r="E348" s="253"/>
      <c r="F348" s="315"/>
      <c r="G348" s="233"/>
      <c r="H348" s="192"/>
      <c r="I348" s="192"/>
      <c r="J348" s="192"/>
      <c r="K348" s="192"/>
      <c r="L348" s="192"/>
      <c r="M348" s="192"/>
      <c r="N348" s="192"/>
      <c r="O348" s="192"/>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2"/>
      <c r="B349" s="254"/>
      <c r="C349" s="253"/>
      <c r="D349" s="254"/>
      <c r="E349" s="253"/>
      <c r="F349" s="315"/>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2"/>
      <c r="B350" s="254"/>
      <c r="C350" s="253"/>
      <c r="D350" s="254"/>
      <c r="E350" s="253"/>
      <c r="F350" s="315"/>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4"/>
      <c r="C351" s="253"/>
      <c r="D351" s="254"/>
      <c r="E351" s="253"/>
      <c r="F351" s="315"/>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2"/>
      <c r="B352" s="254"/>
      <c r="C352" s="253"/>
      <c r="D352" s="254"/>
      <c r="E352" s="253"/>
      <c r="F352" s="315"/>
      <c r="G352" s="238"/>
      <c r="H352" s="195"/>
      <c r="I352" s="195"/>
      <c r="J352" s="195"/>
      <c r="K352" s="195"/>
      <c r="L352" s="195"/>
      <c r="M352" s="195"/>
      <c r="N352" s="195"/>
      <c r="O352" s="195"/>
      <c r="P352" s="239"/>
      <c r="Q352" s="985"/>
      <c r="R352" s="986"/>
      <c r="S352" s="986"/>
      <c r="T352" s="986"/>
      <c r="U352" s="986"/>
      <c r="V352" s="986"/>
      <c r="W352" s="986"/>
      <c r="X352" s="986"/>
      <c r="Y352" s="986"/>
      <c r="Z352" s="986"/>
      <c r="AA352" s="98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2"/>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2"/>
      <c r="B355" s="254"/>
      <c r="C355" s="253"/>
      <c r="D355" s="254"/>
      <c r="E355" s="253"/>
      <c r="F355" s="315"/>
      <c r="G355" s="233"/>
      <c r="H355" s="192"/>
      <c r="I355" s="192"/>
      <c r="J355" s="192"/>
      <c r="K355" s="192"/>
      <c r="L355" s="192"/>
      <c r="M355" s="192"/>
      <c r="N355" s="192"/>
      <c r="O355" s="192"/>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2"/>
      <c r="B356" s="254"/>
      <c r="C356" s="253"/>
      <c r="D356" s="254"/>
      <c r="E356" s="253"/>
      <c r="F356" s="315"/>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2"/>
      <c r="B357" s="254"/>
      <c r="C357" s="253"/>
      <c r="D357" s="254"/>
      <c r="E357" s="253"/>
      <c r="F357" s="315"/>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4"/>
      <c r="C358" s="253"/>
      <c r="D358" s="254"/>
      <c r="E358" s="253"/>
      <c r="F358" s="315"/>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2"/>
      <c r="B359" s="254"/>
      <c r="C359" s="253"/>
      <c r="D359" s="254"/>
      <c r="E359" s="253"/>
      <c r="F359" s="315"/>
      <c r="G359" s="238"/>
      <c r="H359" s="195"/>
      <c r="I359" s="195"/>
      <c r="J359" s="195"/>
      <c r="K359" s="195"/>
      <c r="L359" s="195"/>
      <c r="M359" s="195"/>
      <c r="N359" s="195"/>
      <c r="O359" s="195"/>
      <c r="P359" s="239"/>
      <c r="Q359" s="985"/>
      <c r="R359" s="986"/>
      <c r="S359" s="986"/>
      <c r="T359" s="986"/>
      <c r="U359" s="986"/>
      <c r="V359" s="986"/>
      <c r="W359" s="986"/>
      <c r="X359" s="986"/>
      <c r="Y359" s="986"/>
      <c r="Z359" s="986"/>
      <c r="AA359" s="98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2"/>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2"/>
      <c r="B362" s="254"/>
      <c r="C362" s="253"/>
      <c r="D362" s="254"/>
      <c r="E362" s="253"/>
      <c r="F362" s="315"/>
      <c r="G362" s="233"/>
      <c r="H362" s="192"/>
      <c r="I362" s="192"/>
      <c r="J362" s="192"/>
      <c r="K362" s="192"/>
      <c r="L362" s="192"/>
      <c r="M362" s="192"/>
      <c r="N362" s="192"/>
      <c r="O362" s="192"/>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2"/>
      <c r="B363" s="254"/>
      <c r="C363" s="253"/>
      <c r="D363" s="254"/>
      <c r="E363" s="253"/>
      <c r="F363" s="315"/>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2"/>
      <c r="B364" s="254"/>
      <c r="C364" s="253"/>
      <c r="D364" s="254"/>
      <c r="E364" s="253"/>
      <c r="F364" s="315"/>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2"/>
      <c r="B365" s="254"/>
      <c r="C365" s="253"/>
      <c r="D365" s="254"/>
      <c r="E365" s="253"/>
      <c r="F365" s="315"/>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2"/>
      <c r="B366" s="254"/>
      <c r="C366" s="253"/>
      <c r="D366" s="254"/>
      <c r="E366" s="316"/>
      <c r="F366" s="317"/>
      <c r="G366" s="238"/>
      <c r="H366" s="195"/>
      <c r="I366" s="195"/>
      <c r="J366" s="195"/>
      <c r="K366" s="195"/>
      <c r="L366" s="195"/>
      <c r="M366" s="195"/>
      <c r="N366" s="195"/>
      <c r="O366" s="195"/>
      <c r="P366" s="239"/>
      <c r="Q366" s="985"/>
      <c r="R366" s="986"/>
      <c r="S366" s="986"/>
      <c r="T366" s="986"/>
      <c r="U366" s="986"/>
      <c r="V366" s="986"/>
      <c r="W366" s="986"/>
      <c r="X366" s="986"/>
      <c r="Y366" s="986"/>
      <c r="Z366" s="986"/>
      <c r="AA366" s="98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2"/>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2"/>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15">
      <c r="A370" s="992"/>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2"/>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2"/>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2"/>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2"/>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2"/>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2"/>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2"/>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7"/>
      <c r="AY392">
        <f>COUNTA($G$394)</f>
        <v>0</v>
      </c>
    </row>
    <row r="393" spans="1:51" ht="22.5" hidden="1" customHeight="1" x14ac:dyDescent="0.15">
      <c r="A393" s="99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2"/>
      <c r="B394" s="254"/>
      <c r="C394" s="253"/>
      <c r="D394" s="254"/>
      <c r="E394" s="253"/>
      <c r="F394" s="315"/>
      <c r="G394" s="233"/>
      <c r="H394" s="192"/>
      <c r="I394" s="192"/>
      <c r="J394" s="192"/>
      <c r="K394" s="192"/>
      <c r="L394" s="192"/>
      <c r="M394" s="192"/>
      <c r="N394" s="192"/>
      <c r="O394" s="192"/>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2"/>
      <c r="B395" s="254"/>
      <c r="C395" s="253"/>
      <c r="D395" s="254"/>
      <c r="E395" s="253"/>
      <c r="F395" s="315"/>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2"/>
      <c r="B396" s="254"/>
      <c r="C396" s="253"/>
      <c r="D396" s="254"/>
      <c r="E396" s="253"/>
      <c r="F396" s="315"/>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4"/>
      <c r="C397" s="253"/>
      <c r="D397" s="254"/>
      <c r="E397" s="253"/>
      <c r="F397" s="315"/>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2"/>
      <c r="B398" s="254"/>
      <c r="C398" s="253"/>
      <c r="D398" s="254"/>
      <c r="E398" s="253"/>
      <c r="F398" s="315"/>
      <c r="G398" s="238"/>
      <c r="H398" s="195"/>
      <c r="I398" s="195"/>
      <c r="J398" s="195"/>
      <c r="K398" s="195"/>
      <c r="L398" s="195"/>
      <c r="M398" s="195"/>
      <c r="N398" s="195"/>
      <c r="O398" s="195"/>
      <c r="P398" s="239"/>
      <c r="Q398" s="985"/>
      <c r="R398" s="986"/>
      <c r="S398" s="986"/>
      <c r="T398" s="986"/>
      <c r="U398" s="986"/>
      <c r="V398" s="986"/>
      <c r="W398" s="986"/>
      <c r="X398" s="986"/>
      <c r="Y398" s="986"/>
      <c r="Z398" s="986"/>
      <c r="AA398" s="98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2"/>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2"/>
      <c r="B401" s="254"/>
      <c r="C401" s="253"/>
      <c r="D401" s="254"/>
      <c r="E401" s="253"/>
      <c r="F401" s="315"/>
      <c r="G401" s="233"/>
      <c r="H401" s="192"/>
      <c r="I401" s="192"/>
      <c r="J401" s="192"/>
      <c r="K401" s="192"/>
      <c r="L401" s="192"/>
      <c r="M401" s="192"/>
      <c r="N401" s="192"/>
      <c r="O401" s="192"/>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2"/>
      <c r="B402" s="254"/>
      <c r="C402" s="253"/>
      <c r="D402" s="254"/>
      <c r="E402" s="253"/>
      <c r="F402" s="315"/>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2"/>
      <c r="B403" s="254"/>
      <c r="C403" s="253"/>
      <c r="D403" s="254"/>
      <c r="E403" s="253"/>
      <c r="F403" s="315"/>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4"/>
      <c r="C404" s="253"/>
      <c r="D404" s="254"/>
      <c r="E404" s="253"/>
      <c r="F404" s="315"/>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2"/>
      <c r="B405" s="254"/>
      <c r="C405" s="253"/>
      <c r="D405" s="254"/>
      <c r="E405" s="253"/>
      <c r="F405" s="315"/>
      <c r="G405" s="238"/>
      <c r="H405" s="195"/>
      <c r="I405" s="195"/>
      <c r="J405" s="195"/>
      <c r="K405" s="195"/>
      <c r="L405" s="195"/>
      <c r="M405" s="195"/>
      <c r="N405" s="195"/>
      <c r="O405" s="195"/>
      <c r="P405" s="239"/>
      <c r="Q405" s="985"/>
      <c r="R405" s="986"/>
      <c r="S405" s="986"/>
      <c r="T405" s="986"/>
      <c r="U405" s="986"/>
      <c r="V405" s="986"/>
      <c r="W405" s="986"/>
      <c r="X405" s="986"/>
      <c r="Y405" s="986"/>
      <c r="Z405" s="986"/>
      <c r="AA405" s="98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2"/>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2"/>
      <c r="B408" s="254"/>
      <c r="C408" s="253"/>
      <c r="D408" s="254"/>
      <c r="E408" s="253"/>
      <c r="F408" s="315"/>
      <c r="G408" s="233"/>
      <c r="H408" s="192"/>
      <c r="I408" s="192"/>
      <c r="J408" s="192"/>
      <c r="K408" s="192"/>
      <c r="L408" s="192"/>
      <c r="M408" s="192"/>
      <c r="N408" s="192"/>
      <c r="O408" s="192"/>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2"/>
      <c r="B409" s="254"/>
      <c r="C409" s="253"/>
      <c r="D409" s="254"/>
      <c r="E409" s="253"/>
      <c r="F409" s="315"/>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2"/>
      <c r="B410" s="254"/>
      <c r="C410" s="253"/>
      <c r="D410" s="254"/>
      <c r="E410" s="253"/>
      <c r="F410" s="315"/>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4"/>
      <c r="C411" s="253"/>
      <c r="D411" s="254"/>
      <c r="E411" s="253"/>
      <c r="F411" s="315"/>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2"/>
      <c r="B412" s="254"/>
      <c r="C412" s="253"/>
      <c r="D412" s="254"/>
      <c r="E412" s="253"/>
      <c r="F412" s="315"/>
      <c r="G412" s="238"/>
      <c r="H412" s="195"/>
      <c r="I412" s="195"/>
      <c r="J412" s="195"/>
      <c r="K412" s="195"/>
      <c r="L412" s="195"/>
      <c r="M412" s="195"/>
      <c r="N412" s="195"/>
      <c r="O412" s="195"/>
      <c r="P412" s="239"/>
      <c r="Q412" s="985"/>
      <c r="R412" s="986"/>
      <c r="S412" s="986"/>
      <c r="T412" s="986"/>
      <c r="U412" s="986"/>
      <c r="V412" s="986"/>
      <c r="W412" s="986"/>
      <c r="X412" s="986"/>
      <c r="Y412" s="986"/>
      <c r="Z412" s="986"/>
      <c r="AA412" s="98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2"/>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2"/>
      <c r="B415" s="254"/>
      <c r="C415" s="253"/>
      <c r="D415" s="254"/>
      <c r="E415" s="253"/>
      <c r="F415" s="315"/>
      <c r="G415" s="233"/>
      <c r="H415" s="192"/>
      <c r="I415" s="192"/>
      <c r="J415" s="192"/>
      <c r="K415" s="192"/>
      <c r="L415" s="192"/>
      <c r="M415" s="192"/>
      <c r="N415" s="192"/>
      <c r="O415" s="192"/>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2"/>
      <c r="B416" s="254"/>
      <c r="C416" s="253"/>
      <c r="D416" s="254"/>
      <c r="E416" s="253"/>
      <c r="F416" s="315"/>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2"/>
      <c r="B417" s="254"/>
      <c r="C417" s="253"/>
      <c r="D417" s="254"/>
      <c r="E417" s="253"/>
      <c r="F417" s="315"/>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4"/>
      <c r="C418" s="253"/>
      <c r="D418" s="254"/>
      <c r="E418" s="253"/>
      <c r="F418" s="315"/>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2"/>
      <c r="B419" s="254"/>
      <c r="C419" s="253"/>
      <c r="D419" s="254"/>
      <c r="E419" s="253"/>
      <c r="F419" s="315"/>
      <c r="G419" s="238"/>
      <c r="H419" s="195"/>
      <c r="I419" s="195"/>
      <c r="J419" s="195"/>
      <c r="K419" s="195"/>
      <c r="L419" s="195"/>
      <c r="M419" s="195"/>
      <c r="N419" s="195"/>
      <c r="O419" s="195"/>
      <c r="P419" s="239"/>
      <c r="Q419" s="985"/>
      <c r="R419" s="986"/>
      <c r="S419" s="986"/>
      <c r="T419" s="986"/>
      <c r="U419" s="986"/>
      <c r="V419" s="986"/>
      <c r="W419" s="986"/>
      <c r="X419" s="986"/>
      <c r="Y419" s="986"/>
      <c r="Z419" s="986"/>
      <c r="AA419" s="98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2"/>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2"/>
      <c r="B422" s="254"/>
      <c r="C422" s="253"/>
      <c r="D422" s="254"/>
      <c r="E422" s="253"/>
      <c r="F422" s="315"/>
      <c r="G422" s="233"/>
      <c r="H422" s="192"/>
      <c r="I422" s="192"/>
      <c r="J422" s="192"/>
      <c r="K422" s="192"/>
      <c r="L422" s="192"/>
      <c r="M422" s="192"/>
      <c r="N422" s="192"/>
      <c r="O422" s="192"/>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2"/>
      <c r="B423" s="254"/>
      <c r="C423" s="253"/>
      <c r="D423" s="254"/>
      <c r="E423" s="253"/>
      <c r="F423" s="315"/>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2"/>
      <c r="B424" s="254"/>
      <c r="C424" s="253"/>
      <c r="D424" s="254"/>
      <c r="E424" s="253"/>
      <c r="F424" s="315"/>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2"/>
      <c r="B425" s="254"/>
      <c r="C425" s="253"/>
      <c r="D425" s="254"/>
      <c r="E425" s="253"/>
      <c r="F425" s="315"/>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2"/>
      <c r="B426" s="254"/>
      <c r="C426" s="253"/>
      <c r="D426" s="254"/>
      <c r="E426" s="316"/>
      <c r="F426" s="317"/>
      <c r="G426" s="238"/>
      <c r="H426" s="195"/>
      <c r="I426" s="195"/>
      <c r="J426" s="195"/>
      <c r="K426" s="195"/>
      <c r="L426" s="195"/>
      <c r="M426" s="195"/>
      <c r="N426" s="195"/>
      <c r="O426" s="195"/>
      <c r="P426" s="239"/>
      <c r="Q426" s="985"/>
      <c r="R426" s="986"/>
      <c r="S426" s="986"/>
      <c r="T426" s="986"/>
      <c r="U426" s="986"/>
      <c r="V426" s="986"/>
      <c r="W426" s="986"/>
      <c r="X426" s="986"/>
      <c r="Y426" s="986"/>
      <c r="Z426" s="986"/>
      <c r="AA426" s="98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2"/>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2"/>
      <c r="B429" s="254"/>
      <c r="C429" s="316"/>
      <c r="D429" s="99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2"/>
      <c r="B430" s="254"/>
      <c r="C430" s="251" t="s">
        <v>669</v>
      </c>
      <c r="D430" s="252"/>
      <c r="E430" s="240" t="s">
        <v>397</v>
      </c>
      <c r="F430" s="448"/>
      <c r="G430" s="242" t="s">
        <v>252</v>
      </c>
      <c r="H430" s="189"/>
      <c r="I430" s="189"/>
      <c r="J430" s="243" t="s">
        <v>719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2"/>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719</v>
      </c>
      <c r="AF432" s="179"/>
      <c r="AG432" s="180" t="s">
        <v>233</v>
      </c>
      <c r="AH432" s="203"/>
      <c r="AI432" s="217"/>
      <c r="AJ432" s="217"/>
      <c r="AK432" s="217"/>
      <c r="AL432" s="218"/>
      <c r="AM432" s="217"/>
      <c r="AN432" s="217"/>
      <c r="AO432" s="217"/>
      <c r="AP432" s="218"/>
      <c r="AQ432" s="232" t="s">
        <v>719</v>
      </c>
      <c r="AR432" s="179"/>
      <c r="AS432" s="180" t="s">
        <v>233</v>
      </c>
      <c r="AT432" s="203"/>
      <c r="AU432" s="179" t="s">
        <v>719</v>
      </c>
      <c r="AV432" s="179"/>
      <c r="AW432" s="180" t="s">
        <v>179</v>
      </c>
      <c r="AX432" s="181"/>
      <c r="AY432">
        <f>$AY$431</f>
        <v>1</v>
      </c>
    </row>
    <row r="433" spans="1:51" ht="23.25" customHeight="1" x14ac:dyDescent="0.15">
      <c r="A433" s="992"/>
      <c r="B433" s="254"/>
      <c r="C433" s="253"/>
      <c r="D433" s="254"/>
      <c r="E433" s="197"/>
      <c r="F433" s="198"/>
      <c r="G433" s="233" t="s">
        <v>807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719</v>
      </c>
      <c r="AC433" s="176"/>
      <c r="AD433" s="176"/>
      <c r="AE433" s="167" t="s">
        <v>719</v>
      </c>
      <c r="AF433" s="168"/>
      <c r="AG433" s="168"/>
      <c r="AH433" s="168"/>
      <c r="AI433" s="167" t="s">
        <v>719</v>
      </c>
      <c r="AJ433" s="168"/>
      <c r="AK433" s="168"/>
      <c r="AL433" s="168"/>
      <c r="AM433" s="167" t="s">
        <v>803</v>
      </c>
      <c r="AN433" s="168"/>
      <c r="AO433" s="168"/>
      <c r="AP433" s="169"/>
      <c r="AQ433" s="167" t="s">
        <v>719</v>
      </c>
      <c r="AR433" s="168"/>
      <c r="AS433" s="168"/>
      <c r="AT433" s="169"/>
      <c r="AU433" s="168" t="s">
        <v>719</v>
      </c>
      <c r="AV433" s="168"/>
      <c r="AW433" s="168"/>
      <c r="AX433" s="209"/>
      <c r="AY433">
        <f t="shared" ref="AY433:AY435" si="63">$AY$431</f>
        <v>1</v>
      </c>
    </row>
    <row r="434" spans="1:51" ht="23.25" customHeight="1" x14ac:dyDescent="0.15">
      <c r="A434" s="99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719</v>
      </c>
      <c r="AC434" s="225"/>
      <c r="AD434" s="225"/>
      <c r="AE434" s="167" t="s">
        <v>719</v>
      </c>
      <c r="AF434" s="168"/>
      <c r="AG434" s="168"/>
      <c r="AH434" s="169"/>
      <c r="AI434" s="167" t="s">
        <v>719</v>
      </c>
      <c r="AJ434" s="168"/>
      <c r="AK434" s="168"/>
      <c r="AL434" s="168"/>
      <c r="AM434" s="167" t="s">
        <v>803</v>
      </c>
      <c r="AN434" s="168"/>
      <c r="AO434" s="168"/>
      <c r="AP434" s="169"/>
      <c r="AQ434" s="167" t="s">
        <v>719</v>
      </c>
      <c r="AR434" s="168"/>
      <c r="AS434" s="168"/>
      <c r="AT434" s="169"/>
      <c r="AU434" s="168" t="s">
        <v>719</v>
      </c>
      <c r="AV434" s="168"/>
      <c r="AW434" s="168"/>
      <c r="AX434" s="209"/>
      <c r="AY434">
        <f t="shared" si="63"/>
        <v>1</v>
      </c>
    </row>
    <row r="435" spans="1:51" ht="23.25" customHeight="1" x14ac:dyDescent="0.15">
      <c r="A435" s="99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t="s">
        <v>803</v>
      </c>
      <c r="AN435" s="168"/>
      <c r="AO435" s="168"/>
      <c r="AP435" s="169"/>
      <c r="AQ435" s="167" t="s">
        <v>719</v>
      </c>
      <c r="AR435" s="168"/>
      <c r="AS435" s="168"/>
      <c r="AT435" s="169"/>
      <c r="AU435" s="168" t="s">
        <v>719</v>
      </c>
      <c r="AV435" s="168"/>
      <c r="AW435" s="168"/>
      <c r="AX435" s="209"/>
      <c r="AY435">
        <f t="shared" si="63"/>
        <v>1</v>
      </c>
    </row>
    <row r="436" spans="1:51" ht="18.75" hidden="1" customHeight="1" x14ac:dyDescent="0.15">
      <c r="A436" s="992"/>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2"/>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2"/>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2"/>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2"/>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719</v>
      </c>
      <c r="AF457" s="179"/>
      <c r="AG457" s="180" t="s">
        <v>233</v>
      </c>
      <c r="AH457" s="203"/>
      <c r="AI457" s="217"/>
      <c r="AJ457" s="217"/>
      <c r="AK457" s="217"/>
      <c r="AL457" s="218"/>
      <c r="AM457" s="217"/>
      <c r="AN457" s="217"/>
      <c r="AO457" s="217"/>
      <c r="AP457" s="218"/>
      <c r="AQ457" s="232" t="s">
        <v>719</v>
      </c>
      <c r="AR457" s="179"/>
      <c r="AS457" s="180" t="s">
        <v>233</v>
      </c>
      <c r="AT457" s="203"/>
      <c r="AU457" s="179" t="s">
        <v>719</v>
      </c>
      <c r="AV457" s="179"/>
      <c r="AW457" s="180" t="s">
        <v>179</v>
      </c>
      <c r="AX457" s="181"/>
      <c r="AY457">
        <f>$AY$456</f>
        <v>1</v>
      </c>
    </row>
    <row r="458" spans="1:51" ht="23.25" customHeight="1" x14ac:dyDescent="0.15">
      <c r="A458" s="992"/>
      <c r="B458" s="254"/>
      <c r="C458" s="253"/>
      <c r="D458" s="254"/>
      <c r="E458" s="197"/>
      <c r="F458" s="198"/>
      <c r="G458" s="233" t="s">
        <v>807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719</v>
      </c>
      <c r="AC458" s="176"/>
      <c r="AD458" s="176"/>
      <c r="AE458" s="167" t="s">
        <v>719</v>
      </c>
      <c r="AF458" s="168"/>
      <c r="AG458" s="168"/>
      <c r="AH458" s="168"/>
      <c r="AI458" s="167" t="s">
        <v>719</v>
      </c>
      <c r="AJ458" s="168"/>
      <c r="AK458" s="168"/>
      <c r="AL458" s="168"/>
      <c r="AM458" s="167" t="s">
        <v>803</v>
      </c>
      <c r="AN458" s="168"/>
      <c r="AO458" s="168"/>
      <c r="AP458" s="169"/>
      <c r="AQ458" s="167" t="s">
        <v>719</v>
      </c>
      <c r="AR458" s="168"/>
      <c r="AS458" s="168"/>
      <c r="AT458" s="169"/>
      <c r="AU458" s="168" t="s">
        <v>719</v>
      </c>
      <c r="AV458" s="168"/>
      <c r="AW458" s="168"/>
      <c r="AX458" s="209"/>
      <c r="AY458">
        <f t="shared" ref="AY458:AY460" si="68">$AY$456</f>
        <v>1</v>
      </c>
    </row>
    <row r="459" spans="1:51" ht="23.25" customHeight="1" x14ac:dyDescent="0.15">
      <c r="A459" s="99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719</v>
      </c>
      <c r="AC459" s="225"/>
      <c r="AD459" s="225"/>
      <c r="AE459" s="167" t="s">
        <v>719</v>
      </c>
      <c r="AF459" s="168"/>
      <c r="AG459" s="168"/>
      <c r="AH459" s="169"/>
      <c r="AI459" s="167" t="s">
        <v>719</v>
      </c>
      <c r="AJ459" s="168"/>
      <c r="AK459" s="168"/>
      <c r="AL459" s="168"/>
      <c r="AM459" s="167" t="s">
        <v>803</v>
      </c>
      <c r="AN459" s="168"/>
      <c r="AO459" s="168"/>
      <c r="AP459" s="169"/>
      <c r="AQ459" s="167" t="s">
        <v>719</v>
      </c>
      <c r="AR459" s="168"/>
      <c r="AS459" s="168"/>
      <c r="AT459" s="169"/>
      <c r="AU459" s="168" t="s">
        <v>719</v>
      </c>
      <c r="AV459" s="168"/>
      <c r="AW459" s="168"/>
      <c r="AX459" s="209"/>
      <c r="AY459">
        <f t="shared" si="68"/>
        <v>1</v>
      </c>
    </row>
    <row r="460" spans="1:51" ht="23.25" customHeight="1" x14ac:dyDescent="0.15">
      <c r="A460" s="99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719</v>
      </c>
      <c r="AF460" s="168"/>
      <c r="AG460" s="168"/>
      <c r="AH460" s="169"/>
      <c r="AI460" s="167" t="s">
        <v>719</v>
      </c>
      <c r="AJ460" s="168"/>
      <c r="AK460" s="168"/>
      <c r="AL460" s="168"/>
      <c r="AM460" s="167" t="s">
        <v>803</v>
      </c>
      <c r="AN460" s="168"/>
      <c r="AO460" s="168"/>
      <c r="AP460" s="169"/>
      <c r="AQ460" s="167" t="s">
        <v>719</v>
      </c>
      <c r="AR460" s="168"/>
      <c r="AS460" s="168"/>
      <c r="AT460" s="169"/>
      <c r="AU460" s="168" t="s">
        <v>719</v>
      </c>
      <c r="AV460" s="168"/>
      <c r="AW460" s="168"/>
      <c r="AX460" s="209"/>
      <c r="AY460">
        <f t="shared" si="68"/>
        <v>1</v>
      </c>
    </row>
    <row r="461" spans="1:51" ht="18.75" hidden="1" customHeight="1" x14ac:dyDescent="0.15">
      <c r="A461" s="992"/>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t="s">
        <v>719</v>
      </c>
      <c r="AF462" s="179"/>
      <c r="AG462" s="180" t="s">
        <v>233</v>
      </c>
      <c r="AH462" s="203"/>
      <c r="AI462" s="217"/>
      <c r="AJ462" s="217"/>
      <c r="AK462" s="217"/>
      <c r="AL462" s="218"/>
      <c r="AM462" s="217"/>
      <c r="AN462" s="217"/>
      <c r="AO462" s="217"/>
      <c r="AP462" s="218"/>
      <c r="AQ462" s="232" t="s">
        <v>719</v>
      </c>
      <c r="AR462" s="179"/>
      <c r="AS462" s="180" t="s">
        <v>233</v>
      </c>
      <c r="AT462" s="203"/>
      <c r="AU462" s="179" t="s">
        <v>719</v>
      </c>
      <c r="AV462" s="179"/>
      <c r="AW462" s="180" t="s">
        <v>179</v>
      </c>
      <c r="AX462" s="181"/>
      <c r="AY462">
        <f>$AY$461</f>
        <v>0</v>
      </c>
    </row>
    <row r="463" spans="1:51" ht="23.25" hidden="1" customHeight="1" x14ac:dyDescent="0.15">
      <c r="A463" s="99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t="s">
        <v>719</v>
      </c>
      <c r="AC463" s="176"/>
      <c r="AD463" s="176"/>
      <c r="AE463" s="167" t="s">
        <v>719</v>
      </c>
      <c r="AF463" s="168"/>
      <c r="AG463" s="168"/>
      <c r="AH463" s="168"/>
      <c r="AI463" s="167" t="s">
        <v>719</v>
      </c>
      <c r="AJ463" s="168"/>
      <c r="AK463" s="168"/>
      <c r="AL463" s="168"/>
      <c r="AM463" s="167"/>
      <c r="AN463" s="168"/>
      <c r="AO463" s="168"/>
      <c r="AP463" s="169"/>
      <c r="AQ463" s="167" t="s">
        <v>719</v>
      </c>
      <c r="AR463" s="168"/>
      <c r="AS463" s="168"/>
      <c r="AT463" s="169"/>
      <c r="AU463" s="168" t="s">
        <v>719</v>
      </c>
      <c r="AV463" s="168"/>
      <c r="AW463" s="168"/>
      <c r="AX463" s="209"/>
      <c r="AY463">
        <f t="shared" ref="AY463:AY465" si="69">$AY$461</f>
        <v>0</v>
      </c>
    </row>
    <row r="464" spans="1:51" ht="23.25" hidden="1" customHeight="1" x14ac:dyDescent="0.15">
      <c r="A464" s="99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t="s">
        <v>719</v>
      </c>
      <c r="AC464" s="225"/>
      <c r="AD464" s="225"/>
      <c r="AE464" s="167" t="s">
        <v>719</v>
      </c>
      <c r="AF464" s="168"/>
      <c r="AG464" s="168"/>
      <c r="AH464" s="169"/>
      <c r="AI464" s="167" t="s">
        <v>719</v>
      </c>
      <c r="AJ464" s="168"/>
      <c r="AK464" s="168"/>
      <c r="AL464" s="168"/>
      <c r="AM464" s="167"/>
      <c r="AN464" s="168"/>
      <c r="AO464" s="168"/>
      <c r="AP464" s="169"/>
      <c r="AQ464" s="167" t="s">
        <v>719</v>
      </c>
      <c r="AR464" s="168"/>
      <c r="AS464" s="168"/>
      <c r="AT464" s="169"/>
      <c r="AU464" s="168" t="s">
        <v>719</v>
      </c>
      <c r="AV464" s="168"/>
      <c r="AW464" s="168"/>
      <c r="AX464" s="209"/>
      <c r="AY464">
        <f t="shared" si="69"/>
        <v>0</v>
      </c>
    </row>
    <row r="465" spans="1:51" ht="23.25" hidden="1" customHeight="1" x14ac:dyDescent="0.15">
      <c r="A465" s="99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t="s">
        <v>719</v>
      </c>
      <c r="AF465" s="168"/>
      <c r="AG465" s="168"/>
      <c r="AH465" s="169"/>
      <c r="AI465" s="167" t="s">
        <v>719</v>
      </c>
      <c r="AJ465" s="168"/>
      <c r="AK465" s="168"/>
      <c r="AL465" s="168"/>
      <c r="AM465" s="167"/>
      <c r="AN465" s="168"/>
      <c r="AO465" s="168"/>
      <c r="AP465" s="169"/>
      <c r="AQ465" s="167" t="s">
        <v>719</v>
      </c>
      <c r="AR465" s="168"/>
      <c r="AS465" s="168"/>
      <c r="AT465" s="169"/>
      <c r="AU465" s="168" t="s">
        <v>719</v>
      </c>
      <c r="AV465" s="168"/>
      <c r="AW465" s="168"/>
      <c r="AX465" s="209"/>
      <c r="AY465">
        <f t="shared" si="69"/>
        <v>0</v>
      </c>
    </row>
    <row r="466" spans="1:51" ht="18.75" hidden="1" customHeight="1" x14ac:dyDescent="0.15">
      <c r="A466" s="992"/>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2"/>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2"/>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2"/>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2"/>
      <c r="B482" s="254"/>
      <c r="C482" s="253"/>
      <c r="D482" s="254"/>
      <c r="E482" s="191" t="s">
        <v>807</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2"/>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2"/>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2"/>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2"/>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2"/>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2"/>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2"/>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2"/>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2"/>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2"/>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2"/>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2"/>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2"/>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2"/>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2"/>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2"/>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2"/>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2"/>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2"/>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2"/>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2"/>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2"/>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2"/>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2"/>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2"/>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2"/>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2"/>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2"/>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2"/>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2"/>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2"/>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2"/>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2"/>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2"/>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2"/>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2"/>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2"/>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2"/>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2"/>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2"/>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2"/>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2"/>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2"/>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2"/>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746</v>
      </c>
      <c r="AE702" s="894"/>
      <c r="AF702" s="894"/>
      <c r="AG702" s="883" t="s">
        <v>748</v>
      </c>
      <c r="AH702" s="884"/>
      <c r="AI702" s="884"/>
      <c r="AJ702" s="884"/>
      <c r="AK702" s="884"/>
      <c r="AL702" s="884"/>
      <c r="AM702" s="884"/>
      <c r="AN702" s="884"/>
      <c r="AO702" s="884"/>
      <c r="AP702" s="884"/>
      <c r="AQ702" s="884"/>
      <c r="AR702" s="884"/>
      <c r="AS702" s="884"/>
      <c r="AT702" s="884"/>
      <c r="AU702" s="884"/>
      <c r="AV702" s="884"/>
      <c r="AW702" s="884"/>
      <c r="AX702" s="885"/>
    </row>
    <row r="703" spans="1:51"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5" t="s">
        <v>746</v>
      </c>
      <c r="AE703" s="186"/>
      <c r="AF703" s="186"/>
      <c r="AG703" s="667" t="s">
        <v>749</v>
      </c>
      <c r="AH703" s="668"/>
      <c r="AI703" s="668"/>
      <c r="AJ703" s="668"/>
      <c r="AK703" s="668"/>
      <c r="AL703" s="668"/>
      <c r="AM703" s="668"/>
      <c r="AN703" s="668"/>
      <c r="AO703" s="668"/>
      <c r="AP703" s="668"/>
      <c r="AQ703" s="668"/>
      <c r="AR703" s="668"/>
      <c r="AS703" s="668"/>
      <c r="AT703" s="668"/>
      <c r="AU703" s="668"/>
      <c r="AV703" s="668"/>
      <c r="AW703" s="668"/>
      <c r="AX703" s="669"/>
    </row>
    <row r="704" spans="1:51" ht="5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8" t="s">
        <v>750</v>
      </c>
      <c r="AH704" s="236"/>
      <c r="AI704" s="236"/>
      <c r="AJ704" s="236"/>
      <c r="AK704" s="236"/>
      <c r="AL704" s="236"/>
      <c r="AM704" s="236"/>
      <c r="AN704" s="236"/>
      <c r="AO704" s="236"/>
      <c r="AP704" s="236"/>
      <c r="AQ704" s="236"/>
      <c r="AR704" s="236"/>
      <c r="AS704" s="236"/>
      <c r="AT704" s="236"/>
      <c r="AU704" s="236"/>
      <c r="AV704" s="236"/>
      <c r="AW704" s="236"/>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746</v>
      </c>
      <c r="AE705" s="736"/>
      <c r="AF705" s="736"/>
      <c r="AG705" s="191" t="s">
        <v>753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8"/>
      <c r="B706" s="770"/>
      <c r="C706" s="614"/>
      <c r="D706" s="615"/>
      <c r="E706" s="686" t="s">
        <v>379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5" t="s">
        <v>751</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752</v>
      </c>
      <c r="AE707" s="584"/>
      <c r="AF707" s="584"/>
      <c r="AG707" s="428"/>
      <c r="AH707" s="236"/>
      <c r="AI707" s="236"/>
      <c r="AJ707" s="236"/>
      <c r="AK707" s="236"/>
      <c r="AL707" s="236"/>
      <c r="AM707" s="236"/>
      <c r="AN707" s="236"/>
      <c r="AO707" s="236"/>
      <c r="AP707" s="236"/>
      <c r="AQ707" s="236"/>
      <c r="AR707" s="236"/>
      <c r="AS707" s="236"/>
      <c r="AT707" s="236"/>
      <c r="AU707" s="236"/>
      <c r="AV707" s="236"/>
      <c r="AW707" s="236"/>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754</v>
      </c>
      <c r="AE708" s="671"/>
      <c r="AF708" s="671"/>
      <c r="AG708" s="526" t="s">
        <v>719</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5" t="s">
        <v>746</v>
      </c>
      <c r="AE709" s="186"/>
      <c r="AF709" s="186"/>
      <c r="AG709" s="667" t="s">
        <v>755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5" t="s">
        <v>754</v>
      </c>
      <c r="AE710" s="186"/>
      <c r="AF710" s="186"/>
      <c r="AG710" s="667" t="s">
        <v>719</v>
      </c>
      <c r="AH710" s="668"/>
      <c r="AI710" s="668"/>
      <c r="AJ710" s="668"/>
      <c r="AK710" s="668"/>
      <c r="AL710" s="668"/>
      <c r="AM710" s="668"/>
      <c r="AN710" s="668"/>
      <c r="AO710" s="668"/>
      <c r="AP710" s="668"/>
      <c r="AQ710" s="668"/>
      <c r="AR710" s="668"/>
      <c r="AS710" s="668"/>
      <c r="AT710" s="668"/>
      <c r="AU710" s="668"/>
      <c r="AV710" s="668"/>
      <c r="AW710" s="668"/>
      <c r="AX710" s="669"/>
    </row>
    <row r="711" spans="1:50" ht="63"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5" t="s">
        <v>746</v>
      </c>
      <c r="AE711" s="186"/>
      <c r="AF711" s="186"/>
      <c r="AG711" s="667" t="s">
        <v>756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746</v>
      </c>
      <c r="AE712" s="586"/>
      <c r="AF712" s="586"/>
      <c r="AG712" s="594" t="s">
        <v>757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754</v>
      </c>
      <c r="AE713" s="186"/>
      <c r="AF713" s="187"/>
      <c r="AG713" s="667" t="s">
        <v>719</v>
      </c>
      <c r="AH713" s="668"/>
      <c r="AI713" s="668"/>
      <c r="AJ713" s="668"/>
      <c r="AK713" s="668"/>
      <c r="AL713" s="668"/>
      <c r="AM713" s="668"/>
      <c r="AN713" s="668"/>
      <c r="AO713" s="668"/>
      <c r="AP713" s="668"/>
      <c r="AQ713" s="668"/>
      <c r="AR713" s="668"/>
      <c r="AS713" s="668"/>
      <c r="AT713" s="668"/>
      <c r="AU713" s="668"/>
      <c r="AV713" s="668"/>
      <c r="AW713" s="668"/>
      <c r="AX713" s="669"/>
    </row>
    <row r="714" spans="1:50" ht="52.5" customHeight="1" x14ac:dyDescent="0.15">
      <c r="A714" s="660"/>
      <c r="B714" s="661"/>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746</v>
      </c>
      <c r="AE714" s="592"/>
      <c r="AF714" s="593"/>
      <c r="AG714" s="692" t="s">
        <v>758</v>
      </c>
      <c r="AH714" s="693"/>
      <c r="AI714" s="693"/>
      <c r="AJ714" s="693"/>
      <c r="AK714" s="693"/>
      <c r="AL714" s="693"/>
      <c r="AM714" s="693"/>
      <c r="AN714" s="693"/>
      <c r="AO714" s="693"/>
      <c r="AP714" s="693"/>
      <c r="AQ714" s="693"/>
      <c r="AR714" s="693"/>
      <c r="AS714" s="693"/>
      <c r="AT714" s="693"/>
      <c r="AU714" s="693"/>
      <c r="AV714" s="693"/>
      <c r="AW714" s="693"/>
      <c r="AX714" s="694"/>
    </row>
    <row r="715" spans="1:50" ht="36" customHeight="1" x14ac:dyDescent="0.15">
      <c r="A715" s="621" t="s">
        <v>40</v>
      </c>
      <c r="B715" s="657"/>
      <c r="C715" s="662" t="s">
        <v>324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746</v>
      </c>
      <c r="AE715" s="671"/>
      <c r="AF715" s="777"/>
      <c r="AG715" s="526" t="s">
        <v>759</v>
      </c>
      <c r="AH715" s="527"/>
      <c r="AI715" s="527"/>
      <c r="AJ715" s="527"/>
      <c r="AK715" s="527"/>
      <c r="AL715" s="527"/>
      <c r="AM715" s="527"/>
      <c r="AN715" s="527"/>
      <c r="AO715" s="527"/>
      <c r="AP715" s="527"/>
      <c r="AQ715" s="527"/>
      <c r="AR715" s="527"/>
      <c r="AS715" s="527"/>
      <c r="AT715" s="527"/>
      <c r="AU715" s="527"/>
      <c r="AV715" s="527"/>
      <c r="AW715" s="527"/>
      <c r="AX715" s="528"/>
    </row>
    <row r="716" spans="1:50" ht="36"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754</v>
      </c>
      <c r="AE716" s="759"/>
      <c r="AF716" s="759"/>
      <c r="AG716" s="667" t="s">
        <v>719</v>
      </c>
      <c r="AH716" s="668"/>
      <c r="AI716" s="668"/>
      <c r="AJ716" s="668"/>
      <c r="AK716" s="668"/>
      <c r="AL716" s="668"/>
      <c r="AM716" s="668"/>
      <c r="AN716" s="668"/>
      <c r="AO716" s="668"/>
      <c r="AP716" s="668"/>
      <c r="AQ716" s="668"/>
      <c r="AR716" s="668"/>
      <c r="AS716" s="668"/>
      <c r="AT716" s="668"/>
      <c r="AU716" s="668"/>
      <c r="AV716" s="668"/>
      <c r="AW716" s="668"/>
      <c r="AX716" s="669"/>
    </row>
    <row r="717" spans="1:50" ht="36"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5" t="s">
        <v>746</v>
      </c>
      <c r="AE717" s="186"/>
      <c r="AF717" s="186"/>
      <c r="AG717" s="667" t="s">
        <v>802</v>
      </c>
      <c r="AH717" s="668"/>
      <c r="AI717" s="668"/>
      <c r="AJ717" s="668"/>
      <c r="AK717" s="668"/>
      <c r="AL717" s="668"/>
      <c r="AM717" s="668"/>
      <c r="AN717" s="668"/>
      <c r="AO717" s="668"/>
      <c r="AP717" s="668"/>
      <c r="AQ717" s="668"/>
      <c r="AR717" s="668"/>
      <c r="AS717" s="668"/>
      <c r="AT717" s="668"/>
      <c r="AU717" s="668"/>
      <c r="AV717" s="668"/>
      <c r="AW717" s="668"/>
      <c r="AX717" s="669"/>
    </row>
    <row r="718" spans="1:50" ht="36"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5" t="s">
        <v>746</v>
      </c>
      <c r="AE718" s="186"/>
      <c r="AF718" s="186"/>
      <c r="AG718" s="194" t="s">
        <v>760</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754</v>
      </c>
      <c r="AE719" s="671"/>
      <c r="AF719" s="671"/>
      <c r="AG719" s="191" t="s">
        <v>807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3"/>
      <c r="B720" s="654"/>
      <c r="C720" s="932" t="s">
        <v>337</v>
      </c>
      <c r="D720" s="930"/>
      <c r="E720" s="930"/>
      <c r="F720" s="933"/>
      <c r="G720" s="929" t="s">
        <v>338</v>
      </c>
      <c r="H720" s="930"/>
      <c r="I720" s="930"/>
      <c r="J720" s="930"/>
      <c r="K720" s="930"/>
      <c r="L720" s="930"/>
      <c r="M720" s="930"/>
      <c r="N720" s="929" t="s">
        <v>341</v>
      </c>
      <c r="O720" s="930"/>
      <c r="P720" s="930"/>
      <c r="Q720" s="930"/>
      <c r="R720" s="930"/>
      <c r="S720" s="930"/>
      <c r="T720" s="930"/>
      <c r="U720" s="930"/>
      <c r="V720" s="930"/>
      <c r="W720" s="930"/>
      <c r="X720" s="930"/>
      <c r="Y720" s="930"/>
      <c r="Z720" s="930"/>
      <c r="AA720" s="930"/>
      <c r="AB720" s="930"/>
      <c r="AC720" s="930"/>
      <c r="AD720" s="930"/>
      <c r="AE720" s="930"/>
      <c r="AF720" s="931"/>
      <c r="AG720" s="428"/>
      <c r="AH720" s="236"/>
      <c r="AI720" s="236"/>
      <c r="AJ720" s="236"/>
      <c r="AK720" s="236"/>
      <c r="AL720" s="236"/>
      <c r="AM720" s="236"/>
      <c r="AN720" s="236"/>
      <c r="AO720" s="236"/>
      <c r="AP720" s="236"/>
      <c r="AQ720" s="236"/>
      <c r="AR720" s="236"/>
      <c r="AS720" s="236"/>
      <c r="AT720" s="236"/>
      <c r="AU720" s="236"/>
      <c r="AV720" s="236"/>
      <c r="AW720" s="236"/>
      <c r="AX720" s="429"/>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6"/>
      <c r="AI721" s="236"/>
      <c r="AJ721" s="236"/>
      <c r="AK721" s="236"/>
      <c r="AL721" s="236"/>
      <c r="AM721" s="236"/>
      <c r="AN721" s="236"/>
      <c r="AO721" s="236"/>
      <c r="AP721" s="236"/>
      <c r="AQ721" s="236"/>
      <c r="AR721" s="236"/>
      <c r="AS721" s="236"/>
      <c r="AT721" s="236"/>
      <c r="AU721" s="236"/>
      <c r="AV721" s="236"/>
      <c r="AW721" s="236"/>
      <c r="AX721" s="429"/>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6"/>
      <c r="AI724" s="236"/>
      <c r="AJ724" s="236"/>
      <c r="AK724" s="236"/>
      <c r="AL724" s="236"/>
      <c r="AM724" s="236"/>
      <c r="AN724" s="236"/>
      <c r="AO724" s="236"/>
      <c r="AP724" s="236"/>
      <c r="AQ724" s="236"/>
      <c r="AR724" s="236"/>
      <c r="AS724" s="236"/>
      <c r="AT724" s="236"/>
      <c r="AU724" s="236"/>
      <c r="AV724" s="236"/>
      <c r="AW724" s="236"/>
      <c r="AX724" s="429"/>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1" t="s">
        <v>48</v>
      </c>
      <c r="B726" s="622"/>
      <c r="C726" s="443" t="s">
        <v>53</v>
      </c>
      <c r="D726" s="581"/>
      <c r="E726" s="581"/>
      <c r="F726" s="582"/>
      <c r="G726" s="797" t="s">
        <v>761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814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809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3" t="s">
        <v>808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383</v>
      </c>
      <c r="B733" s="619"/>
      <c r="C733" s="619"/>
      <c r="D733" s="619"/>
      <c r="E733" s="620"/>
      <c r="F733" s="766" t="s">
        <v>815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8" t="s">
        <v>670</v>
      </c>
      <c r="B737" s="159"/>
      <c r="C737" s="159"/>
      <c r="D737" s="160"/>
      <c r="E737" s="106" t="s">
        <v>738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740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741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742</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743</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744</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745</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450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452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104"/>
      <c r="AB758" s="45"/>
      <c r="AC758" s="45"/>
      <c r="AD758" s="104"/>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9" t="s">
        <v>794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795</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762</v>
      </c>
      <c r="H789" s="450"/>
      <c r="I789" s="450"/>
      <c r="J789" s="450"/>
      <c r="K789" s="451"/>
      <c r="L789" s="452" t="s">
        <v>763</v>
      </c>
      <c r="M789" s="453"/>
      <c r="N789" s="453"/>
      <c r="O789" s="453"/>
      <c r="P789" s="453"/>
      <c r="Q789" s="453"/>
      <c r="R789" s="453"/>
      <c r="S789" s="453"/>
      <c r="T789" s="453"/>
      <c r="U789" s="453"/>
      <c r="V789" s="453"/>
      <c r="W789" s="453"/>
      <c r="X789" s="454"/>
      <c r="Y789" s="455">
        <v>7.1</v>
      </c>
      <c r="Z789" s="456"/>
      <c r="AA789" s="456"/>
      <c r="AB789" s="557"/>
      <c r="AC789" s="449" t="s">
        <v>764</v>
      </c>
      <c r="AD789" s="450"/>
      <c r="AE789" s="450"/>
      <c r="AF789" s="450"/>
      <c r="AG789" s="451"/>
      <c r="AH789" s="452" t="s">
        <v>765</v>
      </c>
      <c r="AI789" s="453"/>
      <c r="AJ789" s="453"/>
      <c r="AK789" s="453"/>
      <c r="AL789" s="453"/>
      <c r="AM789" s="453"/>
      <c r="AN789" s="453"/>
      <c r="AO789" s="453"/>
      <c r="AP789" s="453"/>
      <c r="AQ789" s="453"/>
      <c r="AR789" s="453"/>
      <c r="AS789" s="453"/>
      <c r="AT789" s="454"/>
      <c r="AU789" s="455">
        <v>1</v>
      </c>
      <c r="AV789" s="456"/>
      <c r="AW789" s="456"/>
      <c r="AX789" s="457"/>
    </row>
    <row r="790" spans="1:51" ht="24.75" hidden="1" customHeight="1" x14ac:dyDescent="0.15">
      <c r="A790" s="556"/>
      <c r="B790" s="763"/>
      <c r="C790" s="763"/>
      <c r="D790" s="763"/>
      <c r="E790" s="763"/>
      <c r="F790" s="764"/>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6"/>
      <c r="B791" s="763"/>
      <c r="C791" s="763"/>
      <c r="D791" s="763"/>
      <c r="E791" s="763"/>
      <c r="F791" s="764"/>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6"/>
      <c r="B792" s="763"/>
      <c r="C792" s="763"/>
      <c r="D792" s="763"/>
      <c r="E792" s="763"/>
      <c r="F792" s="764"/>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6"/>
      <c r="B793" s="763"/>
      <c r="C793" s="763"/>
      <c r="D793" s="763"/>
      <c r="E793" s="763"/>
      <c r="F793" s="764"/>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6"/>
      <c r="B794" s="763"/>
      <c r="C794" s="763"/>
      <c r="D794" s="763"/>
      <c r="E794" s="763"/>
      <c r="F794" s="764"/>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6"/>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6"/>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6"/>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6"/>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6"/>
      <c r="B799" s="763"/>
      <c r="C799" s="763"/>
      <c r="D799" s="763"/>
      <c r="E799" s="763"/>
      <c r="F799" s="764"/>
      <c r="G799" s="407" t="s">
        <v>20</v>
      </c>
      <c r="H799" s="408"/>
      <c r="I799" s="408"/>
      <c r="J799" s="408"/>
      <c r="K799" s="408"/>
      <c r="L799" s="409"/>
      <c r="M799" s="410"/>
      <c r="N799" s="410"/>
      <c r="O799" s="410"/>
      <c r="P799" s="410"/>
      <c r="Q799" s="410"/>
      <c r="R799" s="410"/>
      <c r="S799" s="410"/>
      <c r="T799" s="410"/>
      <c r="U799" s="410"/>
      <c r="V799" s="410"/>
      <c r="W799" s="410"/>
      <c r="X799" s="411"/>
      <c r="Y799" s="412">
        <f>SUM(Y789:AB798)</f>
        <v>7.1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v>
      </c>
      <c r="AV799" s="413"/>
      <c r="AW799" s="413"/>
      <c r="AX799" s="415"/>
    </row>
    <row r="800" spans="1:51" ht="24.75" customHeight="1" x14ac:dyDescent="0.15">
      <c r="A800" s="556"/>
      <c r="B800" s="763"/>
      <c r="C800" s="763"/>
      <c r="D800" s="763"/>
      <c r="E800" s="763"/>
      <c r="F800" s="764"/>
      <c r="G800" s="439" t="s">
        <v>804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798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6"/>
      <c r="B802" s="763"/>
      <c r="C802" s="763"/>
      <c r="D802" s="763"/>
      <c r="E802" s="763"/>
      <c r="F802" s="764"/>
      <c r="G802" s="449" t="s">
        <v>766</v>
      </c>
      <c r="H802" s="450"/>
      <c r="I802" s="450"/>
      <c r="J802" s="450"/>
      <c r="K802" s="451"/>
      <c r="L802" s="452" t="s">
        <v>793</v>
      </c>
      <c r="M802" s="453"/>
      <c r="N802" s="453"/>
      <c r="O802" s="453"/>
      <c r="P802" s="453"/>
      <c r="Q802" s="453"/>
      <c r="R802" s="453"/>
      <c r="S802" s="453"/>
      <c r="T802" s="453"/>
      <c r="U802" s="453"/>
      <c r="V802" s="453"/>
      <c r="W802" s="453"/>
      <c r="X802" s="454"/>
      <c r="Y802" s="455">
        <v>1.7</v>
      </c>
      <c r="Z802" s="456"/>
      <c r="AA802" s="456"/>
      <c r="AB802" s="557"/>
      <c r="AC802" s="449" t="s">
        <v>768</v>
      </c>
      <c r="AD802" s="450"/>
      <c r="AE802" s="450"/>
      <c r="AF802" s="450"/>
      <c r="AG802" s="451"/>
      <c r="AH802" s="452" t="s">
        <v>769</v>
      </c>
      <c r="AI802" s="453"/>
      <c r="AJ802" s="453"/>
      <c r="AK802" s="453"/>
      <c r="AL802" s="453"/>
      <c r="AM802" s="453"/>
      <c r="AN802" s="453"/>
      <c r="AO802" s="453"/>
      <c r="AP802" s="453"/>
      <c r="AQ802" s="453"/>
      <c r="AR802" s="453"/>
      <c r="AS802" s="453"/>
      <c r="AT802" s="454"/>
      <c r="AU802" s="455">
        <v>0.3</v>
      </c>
      <c r="AV802" s="456"/>
      <c r="AW802" s="456"/>
      <c r="AX802" s="457"/>
      <c r="AY802">
        <f t="shared" ref="AY802:AY812" si="115">$AY$800</f>
        <v>2</v>
      </c>
    </row>
    <row r="803" spans="1:51" ht="24.75" hidden="1" customHeight="1" x14ac:dyDescent="0.15">
      <c r="A803" s="556"/>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6"/>
      <c r="B804" s="763"/>
      <c r="C804" s="763"/>
      <c r="D804" s="763"/>
      <c r="E804" s="763"/>
      <c r="F804" s="764"/>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6"/>
      <c r="B805" s="763"/>
      <c r="C805" s="763"/>
      <c r="D805" s="763"/>
      <c r="E805" s="763"/>
      <c r="F805" s="764"/>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6"/>
      <c r="B806" s="763"/>
      <c r="C806" s="763"/>
      <c r="D806" s="763"/>
      <c r="E806" s="763"/>
      <c r="F806" s="764"/>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6"/>
      <c r="B807" s="763"/>
      <c r="C807" s="763"/>
      <c r="D807" s="763"/>
      <c r="E807" s="763"/>
      <c r="F807" s="764"/>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6"/>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6"/>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6"/>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6"/>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56"/>
      <c r="B812" s="763"/>
      <c r="C812" s="763"/>
      <c r="D812" s="763"/>
      <c r="E812" s="763"/>
      <c r="F812" s="764"/>
      <c r="G812" s="407" t="s">
        <v>20</v>
      </c>
      <c r="H812" s="408"/>
      <c r="I812" s="408"/>
      <c r="J812" s="408"/>
      <c r="K812" s="408"/>
      <c r="L812" s="409"/>
      <c r="M812" s="410"/>
      <c r="N812" s="410"/>
      <c r="O812" s="410"/>
      <c r="P812" s="410"/>
      <c r="Q812" s="410"/>
      <c r="R812" s="410"/>
      <c r="S812" s="410"/>
      <c r="T812" s="410"/>
      <c r="U812" s="410"/>
      <c r="V812" s="410"/>
      <c r="W812" s="410"/>
      <c r="X812" s="411"/>
      <c r="Y812" s="412">
        <f>SUM(Y802:AB811)</f>
        <v>1.7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0.3</v>
      </c>
      <c r="AV812" s="413"/>
      <c r="AW812" s="413"/>
      <c r="AX812" s="415"/>
      <c r="AY812">
        <f t="shared" si="115"/>
        <v>2</v>
      </c>
    </row>
    <row r="813" spans="1:51" ht="24.75" hidden="1" customHeight="1" x14ac:dyDescent="0.15">
      <c r="A813" s="556"/>
      <c r="B813" s="763"/>
      <c r="C813" s="763"/>
      <c r="D813" s="763"/>
      <c r="E813" s="763"/>
      <c r="F813" s="764"/>
      <c r="G813" s="439" t="s">
        <v>318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319</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6"/>
      <c r="B817" s="763"/>
      <c r="C817" s="763"/>
      <c r="D817" s="763"/>
      <c r="E817" s="763"/>
      <c r="F817" s="764"/>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6"/>
      <c r="B818" s="763"/>
      <c r="C818" s="763"/>
      <c r="D818" s="763"/>
      <c r="E818" s="763"/>
      <c r="F818" s="764"/>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6"/>
      <c r="B819" s="763"/>
      <c r="C819" s="763"/>
      <c r="D819" s="763"/>
      <c r="E819" s="763"/>
      <c r="F819" s="764"/>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6"/>
      <c r="B820" s="763"/>
      <c r="C820" s="763"/>
      <c r="D820" s="763"/>
      <c r="E820" s="763"/>
      <c r="F820" s="764"/>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6"/>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6"/>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6"/>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6"/>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6"/>
      <c r="B825" s="763"/>
      <c r="C825" s="763"/>
      <c r="D825" s="763"/>
      <c r="E825" s="763"/>
      <c r="F825" s="76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6"/>
      <c r="B830" s="763"/>
      <c r="C830" s="763"/>
      <c r="D830" s="763"/>
      <c r="E830" s="763"/>
      <c r="F830" s="764"/>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6"/>
      <c r="B831" s="763"/>
      <c r="C831" s="763"/>
      <c r="D831" s="763"/>
      <c r="E831" s="763"/>
      <c r="F831" s="764"/>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6"/>
      <c r="B832" s="763"/>
      <c r="C832" s="763"/>
      <c r="D832" s="763"/>
      <c r="E832" s="763"/>
      <c r="F832" s="764"/>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6"/>
      <c r="B833" s="763"/>
      <c r="C833" s="763"/>
      <c r="D833" s="763"/>
      <c r="E833" s="763"/>
      <c r="F833" s="764"/>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6"/>
      <c r="B834" s="763"/>
      <c r="C834" s="763"/>
      <c r="D834" s="763"/>
      <c r="E834" s="763"/>
      <c r="F834" s="764"/>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6"/>
      <c r="B835" s="763"/>
      <c r="C835" s="763"/>
      <c r="D835" s="763"/>
      <c r="E835" s="763"/>
      <c r="F835" s="764"/>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6"/>
      <c r="B836" s="763"/>
      <c r="C836" s="763"/>
      <c r="D836" s="763"/>
      <c r="E836" s="763"/>
      <c r="F836" s="764"/>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6"/>
      <c r="B837" s="763"/>
      <c r="C837" s="763"/>
      <c r="D837" s="763"/>
      <c r="E837" s="763"/>
      <c r="F837" s="764"/>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6"/>
      <c r="B838" s="763"/>
      <c r="C838" s="763"/>
      <c r="D838" s="763"/>
      <c r="E838" s="763"/>
      <c r="F838" s="76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342</v>
      </c>
      <c r="AM839" s="954"/>
      <c r="AN839" s="954"/>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365</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770</v>
      </c>
      <c r="D845" s="416"/>
      <c r="E845" s="416"/>
      <c r="F845" s="416"/>
      <c r="G845" s="416"/>
      <c r="H845" s="416"/>
      <c r="I845" s="416"/>
      <c r="J845" s="417">
        <v>1010001112577</v>
      </c>
      <c r="K845" s="418"/>
      <c r="L845" s="418"/>
      <c r="M845" s="418"/>
      <c r="N845" s="418"/>
      <c r="O845" s="418"/>
      <c r="P845" s="422" t="s">
        <v>771</v>
      </c>
      <c r="Q845" s="318"/>
      <c r="R845" s="318"/>
      <c r="S845" s="318"/>
      <c r="T845" s="318"/>
      <c r="U845" s="318"/>
      <c r="V845" s="318"/>
      <c r="W845" s="318"/>
      <c r="X845" s="318"/>
      <c r="Y845" s="319">
        <v>7.1</v>
      </c>
      <c r="Z845" s="320"/>
      <c r="AA845" s="320"/>
      <c r="AB845" s="321"/>
      <c r="AC845" s="323" t="s">
        <v>772</v>
      </c>
      <c r="AD845" s="324"/>
      <c r="AE845" s="324"/>
      <c r="AF845" s="324"/>
      <c r="AG845" s="324"/>
      <c r="AH845" s="419" t="s">
        <v>404</v>
      </c>
      <c r="AI845" s="420"/>
      <c r="AJ845" s="420"/>
      <c r="AK845" s="420"/>
      <c r="AL845" s="327">
        <v>100</v>
      </c>
      <c r="AM845" s="328"/>
      <c r="AN845" s="328"/>
      <c r="AO845" s="329"/>
      <c r="AP845" s="322" t="s">
        <v>404</v>
      </c>
      <c r="AQ845" s="322"/>
      <c r="AR845" s="322"/>
      <c r="AS845" s="322"/>
      <c r="AT845" s="322"/>
      <c r="AU845" s="322"/>
      <c r="AV845" s="322"/>
      <c r="AW845" s="322"/>
      <c r="AX845" s="322"/>
    </row>
    <row r="846" spans="1:51" ht="55.5" customHeight="1" x14ac:dyDescent="0.15">
      <c r="A846" s="402">
        <v>2</v>
      </c>
      <c r="B846" s="402">
        <v>1</v>
      </c>
      <c r="C846" s="421" t="s">
        <v>796</v>
      </c>
      <c r="D846" s="416"/>
      <c r="E846" s="416"/>
      <c r="F846" s="416"/>
      <c r="G846" s="416"/>
      <c r="H846" s="416"/>
      <c r="I846" s="416"/>
      <c r="J846" s="417">
        <v>4011401002621</v>
      </c>
      <c r="K846" s="418"/>
      <c r="L846" s="418"/>
      <c r="M846" s="418"/>
      <c r="N846" s="418"/>
      <c r="O846" s="418"/>
      <c r="P846" s="422" t="s">
        <v>797</v>
      </c>
      <c r="Q846" s="318"/>
      <c r="R846" s="318"/>
      <c r="S846" s="318"/>
      <c r="T846" s="318"/>
      <c r="U846" s="318"/>
      <c r="V846" s="318"/>
      <c r="W846" s="318"/>
      <c r="X846" s="318"/>
      <c r="Y846" s="319">
        <v>0</v>
      </c>
      <c r="Z846" s="320"/>
      <c r="AA846" s="320"/>
      <c r="AB846" s="321"/>
      <c r="AC846" s="323" t="s">
        <v>376</v>
      </c>
      <c r="AD846" s="324"/>
      <c r="AE846" s="324"/>
      <c r="AF846" s="324"/>
      <c r="AG846" s="324"/>
      <c r="AH846" s="419" t="s">
        <v>719</v>
      </c>
      <c r="AI846" s="420"/>
      <c r="AJ846" s="420"/>
      <c r="AK846" s="420"/>
      <c r="AL846" s="327">
        <v>100</v>
      </c>
      <c r="AM846" s="328"/>
      <c r="AN846" s="328"/>
      <c r="AO846" s="329"/>
      <c r="AP846" s="322" t="s">
        <v>719</v>
      </c>
      <c r="AQ846" s="322"/>
      <c r="AR846" s="322"/>
      <c r="AS846" s="322"/>
      <c r="AT846" s="322"/>
      <c r="AU846" s="322"/>
      <c r="AV846" s="322"/>
      <c r="AW846" s="322"/>
      <c r="AX846" s="322"/>
      <c r="AY846">
        <f>COUNTA($C$846)</f>
        <v>1</v>
      </c>
    </row>
    <row r="847" spans="1:51" ht="51" customHeight="1" x14ac:dyDescent="0.15">
      <c r="A847" s="402">
        <v>3</v>
      </c>
      <c r="B847" s="402">
        <v>1</v>
      </c>
      <c r="C847" s="421" t="s">
        <v>799</v>
      </c>
      <c r="D847" s="416"/>
      <c r="E847" s="416"/>
      <c r="F847" s="416"/>
      <c r="G847" s="416"/>
      <c r="H847" s="416"/>
      <c r="I847" s="416"/>
      <c r="J847" s="417">
        <v>3010002049767</v>
      </c>
      <c r="K847" s="418"/>
      <c r="L847" s="418"/>
      <c r="M847" s="418"/>
      <c r="N847" s="418"/>
      <c r="O847" s="418"/>
      <c r="P847" s="422" t="s">
        <v>800</v>
      </c>
      <c r="Q847" s="318"/>
      <c r="R847" s="318"/>
      <c r="S847" s="318"/>
      <c r="T847" s="318"/>
      <c r="U847" s="318"/>
      <c r="V847" s="318"/>
      <c r="W847" s="318"/>
      <c r="X847" s="318"/>
      <c r="Y847" s="319">
        <v>0</v>
      </c>
      <c r="Z847" s="320"/>
      <c r="AA847" s="320"/>
      <c r="AB847" s="321"/>
      <c r="AC847" s="323" t="s">
        <v>376</v>
      </c>
      <c r="AD847" s="324"/>
      <c r="AE847" s="324"/>
      <c r="AF847" s="324"/>
      <c r="AG847" s="324"/>
      <c r="AH847" s="325" t="s">
        <v>719</v>
      </c>
      <c r="AI847" s="326"/>
      <c r="AJ847" s="326"/>
      <c r="AK847" s="326"/>
      <c r="AL847" s="327">
        <v>100</v>
      </c>
      <c r="AM847" s="328"/>
      <c r="AN847" s="328"/>
      <c r="AO847" s="329"/>
      <c r="AP847" s="322" t="s">
        <v>719</v>
      </c>
      <c r="AQ847" s="322"/>
      <c r="AR847" s="322"/>
      <c r="AS847" s="322"/>
      <c r="AT847" s="322"/>
      <c r="AU847" s="322"/>
      <c r="AV847" s="322"/>
      <c r="AW847" s="322"/>
      <c r="AX847" s="322"/>
      <c r="AY847">
        <f>COUNTA($C$847)</f>
        <v>1</v>
      </c>
    </row>
    <row r="848" spans="1:51" ht="48.75"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365</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790</v>
      </c>
      <c r="D878" s="416"/>
      <c r="E878" s="416"/>
      <c r="F878" s="416"/>
      <c r="G878" s="416"/>
      <c r="H878" s="416"/>
      <c r="I878" s="416"/>
      <c r="J878" s="417">
        <v>3020001087949</v>
      </c>
      <c r="K878" s="418"/>
      <c r="L878" s="418"/>
      <c r="M878" s="418"/>
      <c r="N878" s="418"/>
      <c r="O878" s="418"/>
      <c r="P878" s="422" t="s">
        <v>791</v>
      </c>
      <c r="Q878" s="318"/>
      <c r="R878" s="318"/>
      <c r="S878" s="318"/>
      <c r="T878" s="318"/>
      <c r="U878" s="318"/>
      <c r="V878" s="318"/>
      <c r="W878" s="318"/>
      <c r="X878" s="318"/>
      <c r="Y878" s="319">
        <v>1</v>
      </c>
      <c r="Z878" s="320"/>
      <c r="AA878" s="320"/>
      <c r="AB878" s="321"/>
      <c r="AC878" s="323" t="s">
        <v>370</v>
      </c>
      <c r="AD878" s="324"/>
      <c r="AE878" s="324"/>
      <c r="AF878" s="324"/>
      <c r="AG878" s="324"/>
      <c r="AH878" s="419">
        <v>9</v>
      </c>
      <c r="AI878" s="420"/>
      <c r="AJ878" s="420"/>
      <c r="AK878" s="420"/>
      <c r="AL878" s="327">
        <v>49.9</v>
      </c>
      <c r="AM878" s="328"/>
      <c r="AN878" s="328"/>
      <c r="AO878" s="329"/>
      <c r="AP878" s="322" t="s">
        <v>719</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365</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53.25" customHeight="1" x14ac:dyDescent="0.15">
      <c r="A911" s="402">
        <v>1</v>
      </c>
      <c r="B911" s="402">
        <v>1</v>
      </c>
      <c r="C911" s="421" t="s">
        <v>805</v>
      </c>
      <c r="D911" s="416"/>
      <c r="E911" s="416"/>
      <c r="F911" s="416"/>
      <c r="G911" s="416"/>
      <c r="H911" s="416"/>
      <c r="I911" s="416"/>
      <c r="J911" s="417">
        <v>6010001021699</v>
      </c>
      <c r="K911" s="418"/>
      <c r="L911" s="418"/>
      <c r="M911" s="418"/>
      <c r="N911" s="418"/>
      <c r="O911" s="418"/>
      <c r="P911" s="318" t="s">
        <v>767</v>
      </c>
      <c r="Q911" s="318"/>
      <c r="R911" s="318"/>
      <c r="S911" s="318"/>
      <c r="T911" s="318"/>
      <c r="U911" s="318"/>
      <c r="V911" s="318"/>
      <c r="W911" s="318"/>
      <c r="X911" s="318"/>
      <c r="Y911" s="319">
        <v>1.7</v>
      </c>
      <c r="Z911" s="320"/>
      <c r="AA911" s="320"/>
      <c r="AB911" s="321"/>
      <c r="AC911" s="323" t="s">
        <v>370</v>
      </c>
      <c r="AD911" s="324"/>
      <c r="AE911" s="324"/>
      <c r="AF911" s="324"/>
      <c r="AG911" s="324"/>
      <c r="AH911" s="419">
        <v>3</v>
      </c>
      <c r="AI911" s="420"/>
      <c r="AJ911" s="420"/>
      <c r="AK911" s="420"/>
      <c r="AL911" s="327">
        <v>63.3</v>
      </c>
      <c r="AM911" s="328"/>
      <c r="AN911" s="328"/>
      <c r="AO911" s="329"/>
      <c r="AP911" s="322" t="s">
        <v>719</v>
      </c>
      <c r="AQ911" s="322"/>
      <c r="AR911" s="322"/>
      <c r="AS911" s="322"/>
      <c r="AT911" s="322"/>
      <c r="AU911" s="322"/>
      <c r="AV911" s="322"/>
      <c r="AW911" s="322"/>
      <c r="AX911" s="322"/>
      <c r="AY911">
        <f t="shared" si="119"/>
        <v>1</v>
      </c>
    </row>
    <row r="912" spans="1:51" ht="30" customHeight="1" x14ac:dyDescent="0.15">
      <c r="A912" s="402">
        <v>2</v>
      </c>
      <c r="B912" s="402">
        <v>1</v>
      </c>
      <c r="C912" s="416" t="s">
        <v>773</v>
      </c>
      <c r="D912" s="416"/>
      <c r="E912" s="416"/>
      <c r="F912" s="416"/>
      <c r="G912" s="416"/>
      <c r="H912" s="416"/>
      <c r="I912" s="416"/>
      <c r="J912" s="417">
        <v>7010001011328</v>
      </c>
      <c r="K912" s="418"/>
      <c r="L912" s="418"/>
      <c r="M912" s="418"/>
      <c r="N912" s="418"/>
      <c r="O912" s="418"/>
      <c r="P912" s="318" t="s">
        <v>776</v>
      </c>
      <c r="Q912" s="318"/>
      <c r="R912" s="318"/>
      <c r="S912" s="318"/>
      <c r="T912" s="318"/>
      <c r="U912" s="318"/>
      <c r="V912" s="318"/>
      <c r="W912" s="318"/>
      <c r="X912" s="318"/>
      <c r="Y912" s="319">
        <v>1</v>
      </c>
      <c r="Z912" s="320"/>
      <c r="AA912" s="320"/>
      <c r="AB912" s="321"/>
      <c r="AC912" s="323" t="s">
        <v>376</v>
      </c>
      <c r="AD912" s="324"/>
      <c r="AE912" s="324"/>
      <c r="AF912" s="324"/>
      <c r="AG912" s="324"/>
      <c r="AH912" s="419" t="s">
        <v>719</v>
      </c>
      <c r="AI912" s="420"/>
      <c r="AJ912" s="420"/>
      <c r="AK912" s="420"/>
      <c r="AL912" s="327">
        <v>100</v>
      </c>
      <c r="AM912" s="328"/>
      <c r="AN912" s="328"/>
      <c r="AO912" s="329"/>
      <c r="AP912" s="322" t="s">
        <v>719</v>
      </c>
      <c r="AQ912" s="322"/>
      <c r="AR912" s="322"/>
      <c r="AS912" s="322"/>
      <c r="AT912" s="322"/>
      <c r="AU912" s="322"/>
      <c r="AV912" s="322"/>
      <c r="AW912" s="322"/>
      <c r="AX912" s="322"/>
      <c r="AY912">
        <f>COUNTA($C$912)</f>
        <v>1</v>
      </c>
    </row>
    <row r="913" spans="1:51" ht="30" customHeight="1" x14ac:dyDescent="0.15">
      <c r="A913" s="402">
        <v>3</v>
      </c>
      <c r="B913" s="402">
        <v>1</v>
      </c>
      <c r="C913" s="421" t="s">
        <v>774</v>
      </c>
      <c r="D913" s="416"/>
      <c r="E913" s="416"/>
      <c r="F913" s="416"/>
      <c r="G913" s="416"/>
      <c r="H913" s="416"/>
      <c r="I913" s="416"/>
      <c r="J913" s="417">
        <v>7010001077022</v>
      </c>
      <c r="K913" s="418"/>
      <c r="L913" s="418"/>
      <c r="M913" s="418"/>
      <c r="N913" s="418"/>
      <c r="O913" s="418"/>
      <c r="P913" s="422" t="s">
        <v>777</v>
      </c>
      <c r="Q913" s="318"/>
      <c r="R913" s="318"/>
      <c r="S913" s="318"/>
      <c r="T913" s="318"/>
      <c r="U913" s="318"/>
      <c r="V913" s="318"/>
      <c r="W913" s="318"/>
      <c r="X913" s="318"/>
      <c r="Y913" s="319">
        <v>0.7</v>
      </c>
      <c r="Z913" s="320"/>
      <c r="AA913" s="320"/>
      <c r="AB913" s="321"/>
      <c r="AC913" s="323" t="s">
        <v>376</v>
      </c>
      <c r="AD913" s="324"/>
      <c r="AE913" s="324"/>
      <c r="AF913" s="324"/>
      <c r="AG913" s="324"/>
      <c r="AH913" s="325" t="s">
        <v>719</v>
      </c>
      <c r="AI913" s="326"/>
      <c r="AJ913" s="326"/>
      <c r="AK913" s="326"/>
      <c r="AL913" s="327">
        <v>100</v>
      </c>
      <c r="AM913" s="328"/>
      <c r="AN913" s="328"/>
      <c r="AO913" s="329"/>
      <c r="AP913" s="322" t="s">
        <v>719</v>
      </c>
      <c r="AQ913" s="322"/>
      <c r="AR913" s="322"/>
      <c r="AS913" s="322"/>
      <c r="AT913" s="322"/>
      <c r="AU913" s="322"/>
      <c r="AV913" s="322"/>
      <c r="AW913" s="322"/>
      <c r="AX913" s="322"/>
      <c r="AY913">
        <f>COUNTA($C$913)</f>
        <v>1</v>
      </c>
    </row>
    <row r="914" spans="1:51" ht="30" customHeight="1" x14ac:dyDescent="0.15">
      <c r="A914" s="402">
        <v>4</v>
      </c>
      <c r="B914" s="402">
        <v>1</v>
      </c>
      <c r="C914" s="425" t="s">
        <v>774</v>
      </c>
      <c r="D914" s="426"/>
      <c r="E914" s="426"/>
      <c r="F914" s="426"/>
      <c r="G914" s="426"/>
      <c r="H914" s="426"/>
      <c r="I914" s="427"/>
      <c r="J914" s="417">
        <v>7010001077022</v>
      </c>
      <c r="K914" s="418"/>
      <c r="L914" s="418"/>
      <c r="M914" s="418"/>
      <c r="N914" s="418"/>
      <c r="O914" s="418"/>
      <c r="P914" s="422" t="s">
        <v>778</v>
      </c>
      <c r="Q914" s="318"/>
      <c r="R914" s="318"/>
      <c r="S914" s="318"/>
      <c r="T914" s="318"/>
      <c r="U914" s="318"/>
      <c r="V914" s="318"/>
      <c r="W914" s="318"/>
      <c r="X914" s="318"/>
      <c r="Y914" s="319">
        <v>0.3</v>
      </c>
      <c r="Z914" s="320"/>
      <c r="AA914" s="320"/>
      <c r="AB914" s="321"/>
      <c r="AC914" s="323" t="s">
        <v>376</v>
      </c>
      <c r="AD914" s="324"/>
      <c r="AE914" s="324"/>
      <c r="AF914" s="324"/>
      <c r="AG914" s="324"/>
      <c r="AH914" s="325" t="s">
        <v>719</v>
      </c>
      <c r="AI914" s="326"/>
      <c r="AJ914" s="326"/>
      <c r="AK914" s="326"/>
      <c r="AL914" s="327">
        <v>100</v>
      </c>
      <c r="AM914" s="328"/>
      <c r="AN914" s="328"/>
      <c r="AO914" s="329"/>
      <c r="AP914" s="322" t="s">
        <v>719</v>
      </c>
      <c r="AQ914" s="322"/>
      <c r="AR914" s="322"/>
      <c r="AS914" s="322"/>
      <c r="AT914" s="322"/>
      <c r="AU914" s="322"/>
      <c r="AV914" s="322"/>
      <c r="AW914" s="322"/>
      <c r="AX914" s="322"/>
      <c r="AY914">
        <f>COUNTA($C$914)</f>
        <v>1</v>
      </c>
    </row>
    <row r="915" spans="1:51" ht="53.25" customHeight="1" x14ac:dyDescent="0.15">
      <c r="A915" s="402">
        <v>5</v>
      </c>
      <c r="B915" s="402">
        <v>1</v>
      </c>
      <c r="C915" s="421" t="s">
        <v>805</v>
      </c>
      <c r="D915" s="416"/>
      <c r="E915" s="416"/>
      <c r="F915" s="416"/>
      <c r="G915" s="416"/>
      <c r="H915" s="416"/>
      <c r="I915" s="416"/>
      <c r="J915" s="417">
        <v>6010001021699</v>
      </c>
      <c r="K915" s="418"/>
      <c r="L915" s="418"/>
      <c r="M915" s="418"/>
      <c r="N915" s="418"/>
      <c r="O915" s="418"/>
      <c r="P915" s="318" t="s">
        <v>779</v>
      </c>
      <c r="Q915" s="318"/>
      <c r="R915" s="318"/>
      <c r="S915" s="318"/>
      <c r="T915" s="318"/>
      <c r="U915" s="318"/>
      <c r="V915" s="318"/>
      <c r="W915" s="318"/>
      <c r="X915" s="318"/>
      <c r="Y915" s="319">
        <v>0.3</v>
      </c>
      <c r="Z915" s="320"/>
      <c r="AA915" s="320"/>
      <c r="AB915" s="321"/>
      <c r="AC915" s="323" t="s">
        <v>376</v>
      </c>
      <c r="AD915" s="324"/>
      <c r="AE915" s="324"/>
      <c r="AF915" s="324"/>
      <c r="AG915" s="324"/>
      <c r="AH915" s="325" t="s">
        <v>719</v>
      </c>
      <c r="AI915" s="326"/>
      <c r="AJ915" s="326"/>
      <c r="AK915" s="326"/>
      <c r="AL915" s="327">
        <v>100</v>
      </c>
      <c r="AM915" s="328"/>
      <c r="AN915" s="328"/>
      <c r="AO915" s="329"/>
      <c r="AP915" s="322" t="s">
        <v>719</v>
      </c>
      <c r="AQ915" s="322"/>
      <c r="AR915" s="322"/>
      <c r="AS915" s="322"/>
      <c r="AT915" s="322"/>
      <c r="AU915" s="322"/>
      <c r="AV915" s="322"/>
      <c r="AW915" s="322"/>
      <c r="AX915" s="322"/>
      <c r="AY915">
        <f>COUNTA($C$915)</f>
        <v>1</v>
      </c>
    </row>
    <row r="916" spans="1:51" ht="30" customHeight="1" x14ac:dyDescent="0.15">
      <c r="A916" s="402">
        <v>6</v>
      </c>
      <c r="B916" s="402">
        <v>1</v>
      </c>
      <c r="C916" s="425" t="s">
        <v>773</v>
      </c>
      <c r="D916" s="426"/>
      <c r="E916" s="426"/>
      <c r="F916" s="426"/>
      <c r="G916" s="426"/>
      <c r="H916" s="426"/>
      <c r="I916" s="427"/>
      <c r="J916" s="417">
        <v>7010001011328</v>
      </c>
      <c r="K916" s="418"/>
      <c r="L916" s="418"/>
      <c r="M916" s="418"/>
      <c r="N916" s="418"/>
      <c r="O916" s="418"/>
      <c r="P916" s="318" t="s">
        <v>780</v>
      </c>
      <c r="Q916" s="318"/>
      <c r="R916" s="318"/>
      <c r="S916" s="318"/>
      <c r="T916" s="318"/>
      <c r="U916" s="318"/>
      <c r="V916" s="318"/>
      <c r="W916" s="318"/>
      <c r="X916" s="318"/>
      <c r="Y916" s="319">
        <v>0.1</v>
      </c>
      <c r="Z916" s="320"/>
      <c r="AA916" s="320"/>
      <c r="AB916" s="321"/>
      <c r="AC916" s="323" t="s">
        <v>376</v>
      </c>
      <c r="AD916" s="324"/>
      <c r="AE916" s="324"/>
      <c r="AF916" s="324"/>
      <c r="AG916" s="324"/>
      <c r="AH916" s="325" t="s">
        <v>719</v>
      </c>
      <c r="AI916" s="326"/>
      <c r="AJ916" s="326"/>
      <c r="AK916" s="326"/>
      <c r="AL916" s="327">
        <v>100</v>
      </c>
      <c r="AM916" s="328"/>
      <c r="AN916" s="328"/>
      <c r="AO916" s="329"/>
      <c r="AP916" s="322" t="s">
        <v>719</v>
      </c>
      <c r="AQ916" s="322"/>
      <c r="AR916" s="322"/>
      <c r="AS916" s="322"/>
      <c r="AT916" s="322"/>
      <c r="AU916" s="322"/>
      <c r="AV916" s="322"/>
      <c r="AW916" s="322"/>
      <c r="AX916" s="322"/>
      <c r="AY916">
        <f>COUNTA($C$916)</f>
        <v>1</v>
      </c>
    </row>
    <row r="917" spans="1:51" ht="30" customHeight="1" x14ac:dyDescent="0.15">
      <c r="A917" s="402">
        <v>7</v>
      </c>
      <c r="B917" s="402">
        <v>1</v>
      </c>
      <c r="C917" s="425" t="s">
        <v>775</v>
      </c>
      <c r="D917" s="426"/>
      <c r="E917" s="426"/>
      <c r="F917" s="426"/>
      <c r="G917" s="426"/>
      <c r="H917" s="426"/>
      <c r="I917" s="427"/>
      <c r="J917" s="417">
        <v>2010501030336</v>
      </c>
      <c r="K917" s="418"/>
      <c r="L917" s="418"/>
      <c r="M917" s="418"/>
      <c r="N917" s="418"/>
      <c r="O917" s="418"/>
      <c r="P917" s="422" t="s">
        <v>781</v>
      </c>
      <c r="Q917" s="318"/>
      <c r="R917" s="318"/>
      <c r="S917" s="318"/>
      <c r="T917" s="318"/>
      <c r="U917" s="318"/>
      <c r="V917" s="318"/>
      <c r="W917" s="318"/>
      <c r="X917" s="318"/>
      <c r="Y917" s="319">
        <v>0.1</v>
      </c>
      <c r="Z917" s="320"/>
      <c r="AA917" s="320"/>
      <c r="AB917" s="321"/>
      <c r="AC917" s="323" t="s">
        <v>376</v>
      </c>
      <c r="AD917" s="324"/>
      <c r="AE917" s="324"/>
      <c r="AF917" s="324"/>
      <c r="AG917" s="324"/>
      <c r="AH917" s="325" t="s">
        <v>719</v>
      </c>
      <c r="AI917" s="326"/>
      <c r="AJ917" s="326"/>
      <c r="AK917" s="326"/>
      <c r="AL917" s="327">
        <v>100</v>
      </c>
      <c r="AM917" s="328"/>
      <c r="AN917" s="328"/>
      <c r="AO917" s="329"/>
      <c r="AP917" s="322" t="s">
        <v>719</v>
      </c>
      <c r="AQ917" s="322"/>
      <c r="AR917" s="322"/>
      <c r="AS917" s="322"/>
      <c r="AT917" s="322"/>
      <c r="AU917" s="322"/>
      <c r="AV917" s="322"/>
      <c r="AW917" s="322"/>
      <c r="AX917" s="322"/>
      <c r="AY917">
        <f>COUNTA($C$917)</f>
        <v>1</v>
      </c>
    </row>
    <row r="918" spans="1:51" ht="30" customHeight="1" x14ac:dyDescent="0.15">
      <c r="A918" s="402">
        <v>8</v>
      </c>
      <c r="B918" s="402">
        <v>1</v>
      </c>
      <c r="C918" s="421" t="s">
        <v>806</v>
      </c>
      <c r="D918" s="416"/>
      <c r="E918" s="416"/>
      <c r="F918" s="416"/>
      <c r="G918" s="416"/>
      <c r="H918" s="416"/>
      <c r="I918" s="416"/>
      <c r="J918" s="417">
        <v>1010001030093</v>
      </c>
      <c r="K918" s="418"/>
      <c r="L918" s="418"/>
      <c r="M918" s="418"/>
      <c r="N918" s="418"/>
      <c r="O918" s="418"/>
      <c r="P918" s="422" t="s">
        <v>792</v>
      </c>
      <c r="Q918" s="318"/>
      <c r="R918" s="318"/>
      <c r="S918" s="318"/>
      <c r="T918" s="318"/>
      <c r="U918" s="318"/>
      <c r="V918" s="318"/>
      <c r="W918" s="318"/>
      <c r="X918" s="318"/>
      <c r="Y918" s="319">
        <v>0</v>
      </c>
      <c r="Z918" s="320"/>
      <c r="AA918" s="320"/>
      <c r="AB918" s="321"/>
      <c r="AC918" s="323" t="s">
        <v>376</v>
      </c>
      <c r="AD918" s="324"/>
      <c r="AE918" s="324"/>
      <c r="AF918" s="324"/>
      <c r="AG918" s="324"/>
      <c r="AH918" s="325" t="s">
        <v>719</v>
      </c>
      <c r="AI918" s="326"/>
      <c r="AJ918" s="326"/>
      <c r="AK918" s="326"/>
      <c r="AL918" s="327">
        <v>100</v>
      </c>
      <c r="AM918" s="328"/>
      <c r="AN918" s="328"/>
      <c r="AO918" s="329"/>
      <c r="AP918" s="322"/>
      <c r="AQ918" s="322"/>
      <c r="AR918" s="322"/>
      <c r="AS918" s="322"/>
      <c r="AT918" s="322"/>
      <c r="AU918" s="322"/>
      <c r="AV918" s="322"/>
      <c r="AW918" s="322"/>
      <c r="AX918" s="322"/>
      <c r="AY918">
        <f>COUNTA($C$918)</f>
        <v>1</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365</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15">
      <c r="A944" s="402">
        <v>1</v>
      </c>
      <c r="B944" s="402">
        <v>1</v>
      </c>
      <c r="C944" s="416" t="s">
        <v>782</v>
      </c>
      <c r="D944" s="416"/>
      <c r="E944" s="416"/>
      <c r="F944" s="416"/>
      <c r="G944" s="416"/>
      <c r="H944" s="416"/>
      <c r="I944" s="416"/>
      <c r="J944" s="417" t="s">
        <v>719</v>
      </c>
      <c r="K944" s="418"/>
      <c r="L944" s="418"/>
      <c r="M944" s="418"/>
      <c r="N944" s="418"/>
      <c r="O944" s="418"/>
      <c r="P944" s="318" t="s">
        <v>788</v>
      </c>
      <c r="Q944" s="318"/>
      <c r="R944" s="318"/>
      <c r="S944" s="318"/>
      <c r="T944" s="318"/>
      <c r="U944" s="318"/>
      <c r="V944" s="318"/>
      <c r="W944" s="318"/>
      <c r="X944" s="318"/>
      <c r="Y944" s="319">
        <v>0.3</v>
      </c>
      <c r="Z944" s="320"/>
      <c r="AA944" s="320"/>
      <c r="AB944" s="321"/>
      <c r="AC944" s="323" t="s">
        <v>80</v>
      </c>
      <c r="AD944" s="324"/>
      <c r="AE944" s="324"/>
      <c r="AF944" s="324"/>
      <c r="AG944" s="324"/>
      <c r="AH944" s="419" t="s">
        <v>719</v>
      </c>
      <c r="AI944" s="420"/>
      <c r="AJ944" s="420"/>
      <c r="AK944" s="420"/>
      <c r="AL944" s="327" t="s">
        <v>719</v>
      </c>
      <c r="AM944" s="328"/>
      <c r="AN944" s="328"/>
      <c r="AO944" s="329"/>
      <c r="AP944" s="322" t="s">
        <v>719</v>
      </c>
      <c r="AQ944" s="322"/>
      <c r="AR944" s="322"/>
      <c r="AS944" s="322"/>
      <c r="AT944" s="322"/>
      <c r="AU944" s="322"/>
      <c r="AV944" s="322"/>
      <c r="AW944" s="322"/>
      <c r="AX944" s="322"/>
      <c r="AY944">
        <f t="shared" si="120"/>
        <v>1</v>
      </c>
    </row>
    <row r="945" spans="1:51" ht="30" customHeight="1" x14ac:dyDescent="0.15">
      <c r="A945" s="402">
        <v>2</v>
      </c>
      <c r="B945" s="402">
        <v>1</v>
      </c>
      <c r="C945" s="416" t="s">
        <v>783</v>
      </c>
      <c r="D945" s="416"/>
      <c r="E945" s="416"/>
      <c r="F945" s="416"/>
      <c r="G945" s="416"/>
      <c r="H945" s="416"/>
      <c r="I945" s="416"/>
      <c r="J945" s="417" t="s">
        <v>719</v>
      </c>
      <c r="K945" s="418"/>
      <c r="L945" s="418"/>
      <c r="M945" s="418"/>
      <c r="N945" s="418"/>
      <c r="O945" s="418"/>
      <c r="P945" s="318" t="s">
        <v>788</v>
      </c>
      <c r="Q945" s="318"/>
      <c r="R945" s="318"/>
      <c r="S945" s="318"/>
      <c r="T945" s="318"/>
      <c r="U945" s="318"/>
      <c r="V945" s="318"/>
      <c r="W945" s="318"/>
      <c r="X945" s="318"/>
      <c r="Y945" s="319">
        <v>0.3</v>
      </c>
      <c r="Z945" s="320"/>
      <c r="AA945" s="320"/>
      <c r="AB945" s="321"/>
      <c r="AC945" s="323" t="s">
        <v>80</v>
      </c>
      <c r="AD945" s="324"/>
      <c r="AE945" s="324"/>
      <c r="AF945" s="324"/>
      <c r="AG945" s="324"/>
      <c r="AH945" s="419" t="s">
        <v>719</v>
      </c>
      <c r="AI945" s="420"/>
      <c r="AJ945" s="420"/>
      <c r="AK945" s="420"/>
      <c r="AL945" s="327" t="s">
        <v>719</v>
      </c>
      <c r="AM945" s="328"/>
      <c r="AN945" s="328"/>
      <c r="AO945" s="329"/>
      <c r="AP945" s="322" t="s">
        <v>719</v>
      </c>
      <c r="AQ945" s="322"/>
      <c r="AR945" s="322"/>
      <c r="AS945" s="322"/>
      <c r="AT945" s="322"/>
      <c r="AU945" s="322"/>
      <c r="AV945" s="322"/>
      <c r="AW945" s="322"/>
      <c r="AX945" s="322"/>
      <c r="AY945">
        <f>COUNTA($C$945)</f>
        <v>1</v>
      </c>
    </row>
    <row r="946" spans="1:51" ht="30" customHeight="1" x14ac:dyDescent="0.15">
      <c r="A946" s="402">
        <v>3</v>
      </c>
      <c r="B946" s="402">
        <v>1</v>
      </c>
      <c r="C946" s="421" t="s">
        <v>784</v>
      </c>
      <c r="D946" s="416"/>
      <c r="E946" s="416"/>
      <c r="F946" s="416"/>
      <c r="G946" s="416"/>
      <c r="H946" s="416"/>
      <c r="I946" s="416"/>
      <c r="J946" s="417" t="s">
        <v>719</v>
      </c>
      <c r="K946" s="418"/>
      <c r="L946" s="418"/>
      <c r="M946" s="418"/>
      <c r="N946" s="418"/>
      <c r="O946" s="418"/>
      <c r="P946" s="422" t="s">
        <v>788</v>
      </c>
      <c r="Q946" s="318"/>
      <c r="R946" s="318"/>
      <c r="S946" s="318"/>
      <c r="T946" s="318"/>
      <c r="U946" s="318"/>
      <c r="V946" s="318"/>
      <c r="W946" s="318"/>
      <c r="X946" s="318"/>
      <c r="Y946" s="319">
        <v>0.3</v>
      </c>
      <c r="Z946" s="320"/>
      <c r="AA946" s="320"/>
      <c r="AB946" s="321"/>
      <c r="AC946" s="323" t="s">
        <v>80</v>
      </c>
      <c r="AD946" s="324"/>
      <c r="AE946" s="324"/>
      <c r="AF946" s="324"/>
      <c r="AG946" s="324"/>
      <c r="AH946" s="325" t="s">
        <v>719</v>
      </c>
      <c r="AI946" s="326"/>
      <c r="AJ946" s="326"/>
      <c r="AK946" s="326"/>
      <c r="AL946" s="327" t="s">
        <v>719</v>
      </c>
      <c r="AM946" s="328"/>
      <c r="AN946" s="328"/>
      <c r="AO946" s="329"/>
      <c r="AP946" s="322" t="s">
        <v>719</v>
      </c>
      <c r="AQ946" s="322"/>
      <c r="AR946" s="322"/>
      <c r="AS946" s="322"/>
      <c r="AT946" s="322"/>
      <c r="AU946" s="322"/>
      <c r="AV946" s="322"/>
      <c r="AW946" s="322"/>
      <c r="AX946" s="322"/>
      <c r="AY946">
        <f>COUNTA($C$946)</f>
        <v>1</v>
      </c>
    </row>
    <row r="947" spans="1:51" ht="30" customHeight="1" x14ac:dyDescent="0.15">
      <c r="A947" s="402">
        <v>4</v>
      </c>
      <c r="B947" s="402">
        <v>1</v>
      </c>
      <c r="C947" s="421" t="s">
        <v>785</v>
      </c>
      <c r="D947" s="416"/>
      <c r="E947" s="416"/>
      <c r="F947" s="416"/>
      <c r="G947" s="416"/>
      <c r="H947" s="416"/>
      <c r="I947" s="416"/>
      <c r="J947" s="417" t="s">
        <v>719</v>
      </c>
      <c r="K947" s="418"/>
      <c r="L947" s="418"/>
      <c r="M947" s="418"/>
      <c r="N947" s="418"/>
      <c r="O947" s="418"/>
      <c r="P947" s="422" t="s">
        <v>788</v>
      </c>
      <c r="Q947" s="318"/>
      <c r="R947" s="318"/>
      <c r="S947" s="318"/>
      <c r="T947" s="318"/>
      <c r="U947" s="318"/>
      <c r="V947" s="318"/>
      <c r="W947" s="318"/>
      <c r="X947" s="318"/>
      <c r="Y947" s="319">
        <v>0.3</v>
      </c>
      <c r="Z947" s="320"/>
      <c r="AA947" s="320"/>
      <c r="AB947" s="321"/>
      <c r="AC947" s="323" t="s">
        <v>80</v>
      </c>
      <c r="AD947" s="324"/>
      <c r="AE947" s="324"/>
      <c r="AF947" s="324"/>
      <c r="AG947" s="324"/>
      <c r="AH947" s="325" t="s">
        <v>719</v>
      </c>
      <c r="AI947" s="326"/>
      <c r="AJ947" s="326"/>
      <c r="AK947" s="326"/>
      <c r="AL947" s="327" t="s">
        <v>719</v>
      </c>
      <c r="AM947" s="328"/>
      <c r="AN947" s="328"/>
      <c r="AO947" s="329"/>
      <c r="AP947" s="322" t="s">
        <v>719</v>
      </c>
      <c r="AQ947" s="322"/>
      <c r="AR947" s="322"/>
      <c r="AS947" s="322"/>
      <c r="AT947" s="322"/>
      <c r="AU947" s="322"/>
      <c r="AV947" s="322"/>
      <c r="AW947" s="322"/>
      <c r="AX947" s="322"/>
      <c r="AY947">
        <f>COUNTA($C$947)</f>
        <v>1</v>
      </c>
    </row>
    <row r="948" spans="1:51" ht="30" customHeight="1" x14ac:dyDescent="0.15">
      <c r="A948" s="402">
        <v>5</v>
      </c>
      <c r="B948" s="402">
        <v>1</v>
      </c>
      <c r="C948" s="416" t="s">
        <v>786</v>
      </c>
      <c r="D948" s="416"/>
      <c r="E948" s="416"/>
      <c r="F948" s="416"/>
      <c r="G948" s="416"/>
      <c r="H948" s="416"/>
      <c r="I948" s="416"/>
      <c r="J948" s="417" t="s">
        <v>719</v>
      </c>
      <c r="K948" s="418"/>
      <c r="L948" s="418"/>
      <c r="M948" s="418"/>
      <c r="N948" s="418"/>
      <c r="O948" s="418"/>
      <c r="P948" s="318" t="s">
        <v>788</v>
      </c>
      <c r="Q948" s="318"/>
      <c r="R948" s="318"/>
      <c r="S948" s="318"/>
      <c r="T948" s="318"/>
      <c r="U948" s="318"/>
      <c r="V948" s="318"/>
      <c r="W948" s="318"/>
      <c r="X948" s="318"/>
      <c r="Y948" s="319">
        <v>0.3</v>
      </c>
      <c r="Z948" s="320"/>
      <c r="AA948" s="320"/>
      <c r="AB948" s="321"/>
      <c r="AC948" s="323" t="s">
        <v>80</v>
      </c>
      <c r="AD948" s="324"/>
      <c r="AE948" s="324"/>
      <c r="AF948" s="324"/>
      <c r="AG948" s="324"/>
      <c r="AH948" s="325" t="s">
        <v>719</v>
      </c>
      <c r="AI948" s="326"/>
      <c r="AJ948" s="326"/>
      <c r="AK948" s="326"/>
      <c r="AL948" s="327" t="s">
        <v>719</v>
      </c>
      <c r="AM948" s="328"/>
      <c r="AN948" s="328"/>
      <c r="AO948" s="329"/>
      <c r="AP948" s="322" t="s">
        <v>719</v>
      </c>
      <c r="AQ948" s="322"/>
      <c r="AR948" s="322"/>
      <c r="AS948" s="322"/>
      <c r="AT948" s="322"/>
      <c r="AU948" s="322"/>
      <c r="AV948" s="322"/>
      <c r="AW948" s="322"/>
      <c r="AX948" s="322"/>
      <c r="AY948">
        <f>COUNTA($C$948)</f>
        <v>1</v>
      </c>
    </row>
    <row r="949" spans="1:51" ht="30" customHeight="1" x14ac:dyDescent="0.15">
      <c r="A949" s="402">
        <v>6</v>
      </c>
      <c r="B949" s="402">
        <v>1</v>
      </c>
      <c r="C949" s="416" t="s">
        <v>787</v>
      </c>
      <c r="D949" s="416"/>
      <c r="E949" s="416"/>
      <c r="F949" s="416"/>
      <c r="G949" s="416"/>
      <c r="H949" s="416"/>
      <c r="I949" s="416"/>
      <c r="J949" s="417" t="s">
        <v>719</v>
      </c>
      <c r="K949" s="418"/>
      <c r="L949" s="418"/>
      <c r="M949" s="418"/>
      <c r="N949" s="418"/>
      <c r="O949" s="418"/>
      <c r="P949" s="318" t="s">
        <v>788</v>
      </c>
      <c r="Q949" s="318"/>
      <c r="R949" s="318"/>
      <c r="S949" s="318"/>
      <c r="T949" s="318"/>
      <c r="U949" s="318"/>
      <c r="V949" s="318"/>
      <c r="W949" s="318"/>
      <c r="X949" s="318"/>
      <c r="Y949" s="319">
        <v>0.3</v>
      </c>
      <c r="Z949" s="320"/>
      <c r="AA949" s="320"/>
      <c r="AB949" s="321"/>
      <c r="AC949" s="323" t="s">
        <v>80</v>
      </c>
      <c r="AD949" s="324"/>
      <c r="AE949" s="324"/>
      <c r="AF949" s="324"/>
      <c r="AG949" s="324"/>
      <c r="AH949" s="325" t="s">
        <v>719</v>
      </c>
      <c r="AI949" s="326"/>
      <c r="AJ949" s="326"/>
      <c r="AK949" s="326"/>
      <c r="AL949" s="327" t="s">
        <v>719</v>
      </c>
      <c r="AM949" s="328"/>
      <c r="AN949" s="328"/>
      <c r="AO949" s="329"/>
      <c r="AP949" s="322" t="s">
        <v>719</v>
      </c>
      <c r="AQ949" s="322"/>
      <c r="AR949" s="322"/>
      <c r="AS949" s="322"/>
      <c r="AT949" s="322"/>
      <c r="AU949" s="322"/>
      <c r="AV949" s="322"/>
      <c r="AW949" s="322"/>
      <c r="AX949" s="322"/>
      <c r="AY949">
        <f>COUNTA($C$949)</f>
        <v>1</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365</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365</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365</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365</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6" t="s">
        <v>327</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342</v>
      </c>
      <c r="AM1106" s="956"/>
      <c r="AN1106" s="95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9"/>
      <c r="E1109" s="278" t="s">
        <v>262</v>
      </c>
      <c r="F1109" s="889"/>
      <c r="G1109" s="889"/>
      <c r="H1109" s="889"/>
      <c r="I1109" s="889"/>
      <c r="J1109" s="278" t="s">
        <v>297</v>
      </c>
      <c r="K1109" s="278"/>
      <c r="L1109" s="278"/>
      <c r="M1109" s="278"/>
      <c r="N1109" s="278"/>
      <c r="O1109" s="278"/>
      <c r="P1109" s="346" t="s">
        <v>27</v>
      </c>
      <c r="Q1109" s="346"/>
      <c r="R1109" s="346"/>
      <c r="S1109" s="346"/>
      <c r="T1109" s="346"/>
      <c r="U1109" s="346"/>
      <c r="V1109" s="346"/>
      <c r="W1109" s="346"/>
      <c r="X1109" s="346"/>
      <c r="Y1109" s="278" t="s">
        <v>299</v>
      </c>
      <c r="Z1109" s="889"/>
      <c r="AA1109" s="889"/>
      <c r="AB1109" s="889"/>
      <c r="AC1109" s="278" t="s">
        <v>245</v>
      </c>
      <c r="AD1109" s="278"/>
      <c r="AE1109" s="278"/>
      <c r="AF1109" s="278"/>
      <c r="AG1109" s="278"/>
      <c r="AH1109" s="346" t="s">
        <v>258</v>
      </c>
      <c r="AI1109" s="347"/>
      <c r="AJ1109" s="347"/>
      <c r="AK1109" s="347"/>
      <c r="AL1109" s="347" t="s">
        <v>21</v>
      </c>
      <c r="AM1109" s="347"/>
      <c r="AN1109" s="347"/>
      <c r="AO1109" s="892"/>
      <c r="AP1109" s="424" t="s">
        <v>328</v>
      </c>
      <c r="AQ1109" s="424"/>
      <c r="AR1109" s="424"/>
      <c r="AS1109" s="424"/>
      <c r="AT1109" s="424"/>
      <c r="AU1109" s="424"/>
      <c r="AV1109" s="424"/>
      <c r="AW1109" s="424"/>
      <c r="AX1109" s="424"/>
    </row>
    <row r="1110" spans="1:51" ht="30" customHeight="1" x14ac:dyDescent="0.15">
      <c r="A1110" s="402">
        <v>1</v>
      </c>
      <c r="B1110" s="402">
        <v>1</v>
      </c>
      <c r="C1110" s="891"/>
      <c r="D1110" s="891"/>
      <c r="E1110" s="263" t="s">
        <v>789</v>
      </c>
      <c r="F1110" s="890"/>
      <c r="G1110" s="890"/>
      <c r="H1110" s="890"/>
      <c r="I1110" s="890"/>
      <c r="J1110" s="417" t="s">
        <v>719</v>
      </c>
      <c r="K1110" s="418"/>
      <c r="L1110" s="418"/>
      <c r="M1110" s="418"/>
      <c r="N1110" s="418"/>
      <c r="O1110" s="418"/>
      <c r="P1110" s="318" t="s">
        <v>719</v>
      </c>
      <c r="Q1110" s="318"/>
      <c r="R1110" s="318"/>
      <c r="S1110" s="318"/>
      <c r="T1110" s="318"/>
      <c r="U1110" s="318"/>
      <c r="V1110" s="318"/>
      <c r="W1110" s="318"/>
      <c r="X1110" s="318"/>
      <c r="Y1110" s="319" t="s">
        <v>719</v>
      </c>
      <c r="Z1110" s="320"/>
      <c r="AA1110" s="320"/>
      <c r="AB1110" s="321"/>
      <c r="AC1110" s="263" t="s">
        <v>789</v>
      </c>
      <c r="AD1110" s="890"/>
      <c r="AE1110" s="890"/>
      <c r="AF1110" s="890"/>
      <c r="AG1110" s="890"/>
      <c r="AH1110" s="325" t="s">
        <v>719</v>
      </c>
      <c r="AI1110" s="326"/>
      <c r="AJ1110" s="326"/>
      <c r="AK1110" s="326"/>
      <c r="AL1110" s="327" t="s">
        <v>719</v>
      </c>
      <c r="AM1110" s="328"/>
      <c r="AN1110" s="328"/>
      <c r="AO1110" s="329"/>
      <c r="AP1110" s="322" t="s">
        <v>719</v>
      </c>
      <c r="AQ1110" s="322"/>
      <c r="AR1110" s="322"/>
      <c r="AS1110" s="322"/>
      <c r="AT1110" s="322"/>
      <c r="AU1110" s="322"/>
      <c r="AV1110" s="322"/>
      <c r="AW1110" s="322"/>
      <c r="AX1110" s="322"/>
    </row>
    <row r="1111" spans="1:51" ht="30" hidden="1" customHeight="1" x14ac:dyDescent="0.15">
      <c r="A1111" s="402">
        <v>2</v>
      </c>
      <c r="B1111" s="402">
        <v>1</v>
      </c>
      <c r="C1111" s="891"/>
      <c r="D1111" s="891"/>
      <c r="E1111" s="890"/>
      <c r="F1111" s="890"/>
      <c r="G1111" s="890"/>
      <c r="H1111" s="890"/>
      <c r="I1111" s="890"/>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1"/>
      <c r="D1112" s="891"/>
      <c r="E1112" s="890"/>
      <c r="F1112" s="890"/>
      <c r="G1112" s="890"/>
      <c r="H1112" s="890"/>
      <c r="I1112" s="890"/>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1"/>
      <c r="D1113" s="891"/>
      <c r="E1113" s="890"/>
      <c r="F1113" s="890"/>
      <c r="G1113" s="890"/>
      <c r="H1113" s="890"/>
      <c r="I1113" s="890"/>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1"/>
      <c r="D1114" s="891"/>
      <c r="E1114" s="890"/>
      <c r="F1114" s="890"/>
      <c r="G1114" s="890"/>
      <c r="H1114" s="890"/>
      <c r="I1114" s="890"/>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1"/>
      <c r="D1115" s="891"/>
      <c r="E1115" s="890"/>
      <c r="F1115" s="890"/>
      <c r="G1115" s="890"/>
      <c r="H1115" s="890"/>
      <c r="I1115" s="890"/>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1"/>
      <c r="D1116" s="891"/>
      <c r="E1116" s="890"/>
      <c r="F1116" s="890"/>
      <c r="G1116" s="890"/>
      <c r="H1116" s="890"/>
      <c r="I1116" s="890"/>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1"/>
      <c r="D1117" s="891"/>
      <c r="E1117" s="890"/>
      <c r="F1117" s="890"/>
      <c r="G1117" s="890"/>
      <c r="H1117" s="890"/>
      <c r="I1117" s="890"/>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1"/>
      <c r="D1118" s="891"/>
      <c r="E1118" s="890"/>
      <c r="F1118" s="890"/>
      <c r="G1118" s="890"/>
      <c r="H1118" s="890"/>
      <c r="I1118" s="890"/>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1"/>
      <c r="D1119" s="891"/>
      <c r="E1119" s="890"/>
      <c r="F1119" s="890"/>
      <c r="G1119" s="890"/>
      <c r="H1119" s="890"/>
      <c r="I1119" s="890"/>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1"/>
      <c r="D1120" s="891"/>
      <c r="E1120" s="890"/>
      <c r="F1120" s="890"/>
      <c r="G1120" s="890"/>
      <c r="H1120" s="890"/>
      <c r="I1120" s="890"/>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1"/>
      <c r="D1121" s="891"/>
      <c r="E1121" s="890"/>
      <c r="F1121" s="890"/>
      <c r="G1121" s="890"/>
      <c r="H1121" s="890"/>
      <c r="I1121" s="890"/>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1"/>
      <c r="D1122" s="891"/>
      <c r="E1122" s="890"/>
      <c r="F1122" s="890"/>
      <c r="G1122" s="890"/>
      <c r="H1122" s="890"/>
      <c r="I1122" s="890"/>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1"/>
      <c r="D1123" s="891"/>
      <c r="E1123" s="890"/>
      <c r="F1123" s="890"/>
      <c r="G1123" s="890"/>
      <c r="H1123" s="890"/>
      <c r="I1123" s="890"/>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1"/>
      <c r="D1124" s="891"/>
      <c r="E1124" s="890"/>
      <c r="F1124" s="890"/>
      <c r="G1124" s="890"/>
      <c r="H1124" s="890"/>
      <c r="I1124" s="890"/>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1"/>
      <c r="D1125" s="891"/>
      <c r="E1125" s="890"/>
      <c r="F1125" s="890"/>
      <c r="G1125" s="890"/>
      <c r="H1125" s="890"/>
      <c r="I1125" s="890"/>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1"/>
      <c r="D1126" s="891"/>
      <c r="E1126" s="890"/>
      <c r="F1126" s="890"/>
      <c r="G1126" s="890"/>
      <c r="H1126" s="890"/>
      <c r="I1126" s="890"/>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1"/>
      <c r="D1127" s="891"/>
      <c r="E1127" s="263"/>
      <c r="F1127" s="890"/>
      <c r="G1127" s="890"/>
      <c r="H1127" s="890"/>
      <c r="I1127" s="890"/>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1"/>
      <c r="D1128" s="891"/>
      <c r="E1128" s="890"/>
      <c r="F1128" s="890"/>
      <c r="G1128" s="890"/>
      <c r="H1128" s="890"/>
      <c r="I1128" s="890"/>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1"/>
      <c r="D1129" s="891"/>
      <c r="E1129" s="890"/>
      <c r="F1129" s="890"/>
      <c r="G1129" s="890"/>
      <c r="H1129" s="890"/>
      <c r="I1129" s="890"/>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1"/>
      <c r="D1130" s="891"/>
      <c r="E1130" s="890"/>
      <c r="F1130" s="890"/>
      <c r="G1130" s="890"/>
      <c r="H1130" s="890"/>
      <c r="I1130" s="890"/>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1"/>
      <c r="D1131" s="891"/>
      <c r="E1131" s="890"/>
      <c r="F1131" s="890"/>
      <c r="G1131" s="890"/>
      <c r="H1131" s="890"/>
      <c r="I1131" s="890"/>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1"/>
      <c r="D1132" s="891"/>
      <c r="E1132" s="890"/>
      <c r="F1132" s="890"/>
      <c r="G1132" s="890"/>
      <c r="H1132" s="890"/>
      <c r="I1132" s="890"/>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1"/>
      <c r="D1133" s="891"/>
      <c r="E1133" s="890"/>
      <c r="F1133" s="890"/>
      <c r="G1133" s="890"/>
      <c r="H1133" s="890"/>
      <c r="I1133" s="890"/>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1"/>
      <c r="D1134" s="891"/>
      <c r="E1134" s="890"/>
      <c r="F1134" s="890"/>
      <c r="G1134" s="890"/>
      <c r="H1134" s="890"/>
      <c r="I1134" s="890"/>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1"/>
      <c r="D1135" s="891"/>
      <c r="E1135" s="890"/>
      <c r="F1135" s="890"/>
      <c r="G1135" s="890"/>
      <c r="H1135" s="890"/>
      <c r="I1135" s="890"/>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1"/>
      <c r="D1136" s="891"/>
      <c r="E1136" s="890"/>
      <c r="F1136" s="890"/>
      <c r="G1136" s="890"/>
      <c r="H1136" s="890"/>
      <c r="I1136" s="890"/>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1"/>
      <c r="D1137" s="891"/>
      <c r="E1137" s="890"/>
      <c r="F1137" s="890"/>
      <c r="G1137" s="890"/>
      <c r="H1137" s="890"/>
      <c r="I1137" s="890"/>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1"/>
      <c r="D1138" s="891"/>
      <c r="E1138" s="890"/>
      <c r="F1138" s="890"/>
      <c r="G1138" s="890"/>
      <c r="H1138" s="890"/>
      <c r="I1138" s="890"/>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1"/>
      <c r="D1139" s="891"/>
      <c r="E1139" s="890"/>
      <c r="F1139" s="890"/>
      <c r="G1139" s="890"/>
      <c r="H1139" s="890"/>
      <c r="I1139" s="890"/>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74">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47:Y874">
    <cfRule type="expression" dxfId="2427" priority="2963">
      <formula>IF(RIGHT(TEXT(Y847,"0.#"),1)=".",FALSE,TRUE)</formula>
    </cfRule>
    <cfRule type="expression" dxfId="2426" priority="2964">
      <formula>IF(RIGHT(TEXT(Y847,"0.#"),1)=".",TRUE,FALSE)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10:AO1139">
    <cfRule type="expression" dxfId="2397" priority="2869">
      <formula>IF(AND(AL1110&gt;=0, RIGHT(TEXT(AL1110,"0.#"),1)&lt;&gt;"."),TRUE,FALSE)</formula>
    </cfRule>
    <cfRule type="expression" dxfId="2396" priority="2870">
      <formula>IF(AND(AL1110&gt;=0, RIGHT(TEXT(AL1110,"0.#"),1)="."),TRUE,FALSE)</formula>
    </cfRule>
    <cfRule type="expression" dxfId="2395" priority="2871">
      <formula>IF(AND(AL1110&lt;0, RIGHT(TEXT(AL1110,"0.#"),1)&lt;&gt;"."),TRUE,FALSE)</formula>
    </cfRule>
    <cfRule type="expression" dxfId="2394" priority="2872">
      <formula>IF(AND(AL1110&lt;0, RIGHT(TEXT(AL1110,"0.#"),1)="."),TRUE,FALSE)</formula>
    </cfRule>
  </conditionalFormatting>
  <conditionalFormatting sqref="Y1110:Y1139">
    <cfRule type="expression" dxfId="2393" priority="2867">
      <formula>IF(RIGHT(TEXT(Y1110,"0.#"),1)=".",FALSE,TRUE)</formula>
    </cfRule>
    <cfRule type="expression" dxfId="2392" priority="2868">
      <formula>IF(RIGHT(TEXT(Y1110,"0.#"),1)=".",TRUE,FALSE)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46:AO846">
    <cfRule type="expression" dxfId="2383" priority="2821">
      <formula>IF(AND(AL846&gt;=0, RIGHT(TEXT(AL846,"0.#"),1)&lt;&gt;"."),TRUE,FALSE)</formula>
    </cfRule>
    <cfRule type="expression" dxfId="2382" priority="2822">
      <formula>IF(AND(AL846&gt;=0, RIGHT(TEXT(AL846,"0.#"),1)="."),TRUE,FALSE)</formula>
    </cfRule>
    <cfRule type="expression" dxfId="2381" priority="2823">
      <formula>IF(AND(AL846&lt;0, RIGHT(TEXT(AL846,"0.#"),1)&lt;&gt;"."),TRUE,FALSE)</formula>
    </cfRule>
    <cfRule type="expression" dxfId="2380" priority="2824">
      <formula>IF(AND(AL846&lt;0, RIGHT(TEXT(AL846,"0.#"),1)="."),TRUE,FALSE)</formula>
    </cfRule>
  </conditionalFormatting>
  <conditionalFormatting sqref="Y845:Y846">
    <cfRule type="expression" dxfId="2379" priority="2819">
      <formula>IF(RIGHT(TEXT(Y845,"0.#"),1)=".",FALSE,TRUE)</formula>
    </cfRule>
    <cfRule type="expression" dxfId="2378" priority="2820">
      <formula>IF(RIGHT(TEXT(Y845,"0.#"),1)=".",TRUE,FALSE)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80:Y907">
    <cfRule type="expression" dxfId="2061" priority="2079">
      <formula>IF(RIGHT(TEXT(Y880,"0.#"),1)=".",FALSE,TRUE)</formula>
    </cfRule>
    <cfRule type="expression" dxfId="2060" priority="2080">
      <formula>IF(RIGHT(TEXT(Y880,"0.#"),1)=".",TRUE,FALSE)</formula>
    </cfRule>
  </conditionalFormatting>
  <conditionalFormatting sqref="Y878:Y879">
    <cfRule type="expression" dxfId="2059" priority="2073">
      <formula>IF(RIGHT(TEXT(Y878,"0.#"),1)=".",FALSE,TRUE)</formula>
    </cfRule>
    <cfRule type="expression" dxfId="2058" priority="2074">
      <formula>IF(RIGHT(TEXT(Y878,"0.#"),1)=".",TRUE,FALSE)</formula>
    </cfRule>
  </conditionalFormatting>
  <conditionalFormatting sqref="Y913:Y940">
    <cfRule type="expression" dxfId="2057" priority="2067">
      <formula>IF(RIGHT(TEXT(Y913,"0.#"),1)=".",FALSE,TRUE)</formula>
    </cfRule>
    <cfRule type="expression" dxfId="2056" priority="2068">
      <formula>IF(RIGHT(TEXT(Y913,"0.#"),1)=".",TRUE,FALSE)</formula>
    </cfRule>
  </conditionalFormatting>
  <conditionalFormatting sqref="Y911:Y912">
    <cfRule type="expression" dxfId="2055" priority="2061">
      <formula>IF(RIGHT(TEXT(Y911,"0.#"),1)=".",FALSE,TRUE)</formula>
    </cfRule>
    <cfRule type="expression" dxfId="2054" priority="2062">
      <formula>IF(RIGHT(TEXT(Y911,"0.#"),1)=".",TRUE,FALSE)</formula>
    </cfRule>
  </conditionalFormatting>
  <conditionalFormatting sqref="Y946:Y973">
    <cfRule type="expression" dxfId="2053" priority="2055">
      <formula>IF(RIGHT(TEXT(Y946,"0.#"),1)=".",FALSE,TRUE)</formula>
    </cfRule>
    <cfRule type="expression" dxfId="2052" priority="2056">
      <formula>IF(RIGHT(TEXT(Y946,"0.#"),1)=".",TRUE,FALSE)</formula>
    </cfRule>
  </conditionalFormatting>
  <conditionalFormatting sqref="Y944:Y945">
    <cfRule type="expression" dxfId="2051" priority="2049">
      <formula>IF(RIGHT(TEXT(Y944,"0.#"),1)=".",FALSE,TRUE)</formula>
    </cfRule>
    <cfRule type="expression" dxfId="2050" priority="2050">
      <formula>IF(RIGHT(TEXT(Y944,"0.#"),1)=".",TRUE,FALSE)</formula>
    </cfRule>
  </conditionalFormatting>
  <conditionalFormatting sqref="Y979:Y1006">
    <cfRule type="expression" dxfId="2049" priority="2043">
      <formula>IF(RIGHT(TEXT(Y979,"0.#"),1)=".",FALSE,TRUE)</formula>
    </cfRule>
    <cfRule type="expression" dxfId="2048" priority="2044">
      <formula>IF(RIGHT(TEXT(Y979,"0.#"),1)=".",TRUE,FALSE)</formula>
    </cfRule>
  </conditionalFormatting>
  <conditionalFormatting sqref="Y977:Y978">
    <cfRule type="expression" dxfId="2047" priority="2037">
      <formula>IF(RIGHT(TEXT(Y977,"0.#"),1)=".",FALSE,TRUE)</formula>
    </cfRule>
    <cfRule type="expression" dxfId="2046" priority="2038">
      <formula>IF(RIGHT(TEXT(Y977,"0.#"),1)=".",TRUE,FALSE)</formula>
    </cfRule>
  </conditionalFormatting>
  <conditionalFormatting sqref="Y1012:Y1039">
    <cfRule type="expression" dxfId="2045" priority="2031">
      <formula>IF(RIGHT(TEXT(Y1012,"0.#"),1)=".",FALSE,TRUE)</formula>
    </cfRule>
    <cfRule type="expression" dxfId="2044" priority="2032">
      <formula>IF(RIGHT(TEXT(Y1012,"0.#"),1)=".",TRUE,FALSE)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Q101 AU101">
    <cfRule type="expression" dxfId="703" priority="3">
      <formula>IF(RIGHT(TEXT(AQ101,"0.#"),1)=".",FALSE,TRUE)</formula>
    </cfRule>
    <cfRule type="expression" dxfId="702" priority="4">
      <formula>IF(RIGHT(TEXT(AQ101,"0.#"),1)=".",TRUE,FALSE)</formula>
    </cfRule>
  </conditionalFormatting>
  <conditionalFormatting sqref="AQ104 AU104">
    <cfRule type="expression" dxfId="701" priority="1">
      <formula>IF(RIGHT(TEXT(AQ104,"0.#"),1)=".",FALSE,TRUE)</formula>
    </cfRule>
    <cfRule type="expression" dxfId="700" priority="2">
      <formula>IF(RIGHT(TEXT(AQ104,"0.#"),1)=".",TRUE,FALSE)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746</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労働保険特別会計労災勘定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347</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10"/>
      <c r="AA2" s="411"/>
      <c r="AB2" s="1006" t="s">
        <v>11</v>
      </c>
      <c r="AC2" s="1007"/>
      <c r="AD2" s="1008"/>
      <c r="AE2" s="994" t="s">
        <v>388</v>
      </c>
      <c r="AF2" s="994"/>
      <c r="AG2" s="994"/>
      <c r="AH2" s="994"/>
      <c r="AI2" s="994" t="s">
        <v>410</v>
      </c>
      <c r="AJ2" s="994"/>
      <c r="AK2" s="994"/>
      <c r="AL2" s="458"/>
      <c r="AM2" s="994" t="s">
        <v>507</v>
      </c>
      <c r="AN2" s="994"/>
      <c r="AO2" s="994"/>
      <c r="AP2" s="458"/>
      <c r="AQ2" s="216" t="s">
        <v>232</v>
      </c>
      <c r="AR2" s="200"/>
      <c r="AS2" s="200"/>
      <c r="AT2" s="201"/>
      <c r="AU2" s="370" t="s">
        <v>134</v>
      </c>
      <c r="AV2" s="370"/>
      <c r="AW2" s="370"/>
      <c r="AX2" s="371"/>
      <c r="AY2" s="34">
        <f>COUNTA($G$4)</f>
        <v>0</v>
      </c>
    </row>
    <row r="3" spans="1:51" ht="18.75" customHeight="1" x14ac:dyDescent="0.15">
      <c r="A3" s="512"/>
      <c r="B3" s="513"/>
      <c r="C3" s="513"/>
      <c r="D3" s="513"/>
      <c r="E3" s="513"/>
      <c r="F3" s="514"/>
      <c r="G3" s="567"/>
      <c r="H3" s="376"/>
      <c r="I3" s="376"/>
      <c r="J3" s="376"/>
      <c r="K3" s="376"/>
      <c r="L3" s="376"/>
      <c r="M3" s="376"/>
      <c r="N3" s="376"/>
      <c r="O3" s="568"/>
      <c r="P3" s="580"/>
      <c r="Q3" s="376"/>
      <c r="R3" s="376"/>
      <c r="S3" s="376"/>
      <c r="T3" s="376"/>
      <c r="U3" s="376"/>
      <c r="V3" s="376"/>
      <c r="W3" s="376"/>
      <c r="X3" s="568"/>
      <c r="Y3" s="1003"/>
      <c r="Z3" s="1004"/>
      <c r="AA3" s="1005"/>
      <c r="AB3" s="1009"/>
      <c r="AC3" s="1010"/>
      <c r="AD3" s="1011"/>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5"/>
      <c r="B4" s="513"/>
      <c r="C4" s="513"/>
      <c r="D4" s="513"/>
      <c r="E4" s="513"/>
      <c r="F4" s="514"/>
      <c r="G4" s="540"/>
      <c r="H4" s="1012"/>
      <c r="I4" s="1012"/>
      <c r="J4" s="1012"/>
      <c r="K4" s="1012"/>
      <c r="L4" s="1012"/>
      <c r="M4" s="1012"/>
      <c r="N4" s="1012"/>
      <c r="O4" s="1013"/>
      <c r="P4" s="192"/>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4" t="s">
        <v>54</v>
      </c>
      <c r="Z5" s="995"/>
      <c r="AA5" s="996"/>
      <c r="AB5" s="522"/>
      <c r="AC5" s="997"/>
      <c r="AD5" s="997"/>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5" t="s">
        <v>378</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347</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10"/>
      <c r="AA9" s="411"/>
      <c r="AB9" s="1006" t="s">
        <v>11</v>
      </c>
      <c r="AC9" s="1007"/>
      <c r="AD9" s="1008"/>
      <c r="AE9" s="994" t="s">
        <v>388</v>
      </c>
      <c r="AF9" s="994"/>
      <c r="AG9" s="994"/>
      <c r="AH9" s="994"/>
      <c r="AI9" s="994" t="s">
        <v>410</v>
      </c>
      <c r="AJ9" s="994"/>
      <c r="AK9" s="994"/>
      <c r="AL9" s="458"/>
      <c r="AM9" s="994" t="s">
        <v>507</v>
      </c>
      <c r="AN9" s="994"/>
      <c r="AO9" s="994"/>
      <c r="AP9" s="458"/>
      <c r="AQ9" s="216" t="s">
        <v>232</v>
      </c>
      <c r="AR9" s="200"/>
      <c r="AS9" s="200"/>
      <c r="AT9" s="201"/>
      <c r="AU9" s="370" t="s">
        <v>134</v>
      </c>
      <c r="AV9" s="370"/>
      <c r="AW9" s="370"/>
      <c r="AX9" s="371"/>
      <c r="AY9" s="34">
        <f>COUNTA($G$11)</f>
        <v>0</v>
      </c>
    </row>
    <row r="10" spans="1:51" ht="18.75" customHeight="1" x14ac:dyDescent="0.15">
      <c r="A10" s="512"/>
      <c r="B10" s="513"/>
      <c r="C10" s="513"/>
      <c r="D10" s="513"/>
      <c r="E10" s="513"/>
      <c r="F10" s="514"/>
      <c r="G10" s="567"/>
      <c r="H10" s="376"/>
      <c r="I10" s="376"/>
      <c r="J10" s="376"/>
      <c r="K10" s="376"/>
      <c r="L10" s="376"/>
      <c r="M10" s="376"/>
      <c r="N10" s="376"/>
      <c r="O10" s="568"/>
      <c r="P10" s="580"/>
      <c r="Q10" s="376"/>
      <c r="R10" s="376"/>
      <c r="S10" s="376"/>
      <c r="T10" s="376"/>
      <c r="U10" s="376"/>
      <c r="V10" s="376"/>
      <c r="W10" s="376"/>
      <c r="X10" s="568"/>
      <c r="Y10" s="1003"/>
      <c r="Z10" s="1004"/>
      <c r="AA10" s="1005"/>
      <c r="AB10" s="1009"/>
      <c r="AC10" s="1010"/>
      <c r="AD10" s="1011"/>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2"/>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4" t="s">
        <v>54</v>
      </c>
      <c r="Z12" s="995"/>
      <c r="AA12" s="996"/>
      <c r="AB12" s="522"/>
      <c r="AC12" s="997"/>
      <c r="AD12" s="997"/>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5" t="s">
        <v>378</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347</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10"/>
      <c r="AA16" s="411"/>
      <c r="AB16" s="1006" t="s">
        <v>11</v>
      </c>
      <c r="AC16" s="1007"/>
      <c r="AD16" s="1008"/>
      <c r="AE16" s="994" t="s">
        <v>388</v>
      </c>
      <c r="AF16" s="994"/>
      <c r="AG16" s="994"/>
      <c r="AH16" s="994"/>
      <c r="AI16" s="994" t="s">
        <v>410</v>
      </c>
      <c r="AJ16" s="994"/>
      <c r="AK16" s="994"/>
      <c r="AL16" s="458"/>
      <c r="AM16" s="994" t="s">
        <v>507</v>
      </c>
      <c r="AN16" s="994"/>
      <c r="AO16" s="994"/>
      <c r="AP16" s="458"/>
      <c r="AQ16" s="216" t="s">
        <v>232</v>
      </c>
      <c r="AR16" s="200"/>
      <c r="AS16" s="200"/>
      <c r="AT16" s="201"/>
      <c r="AU16" s="370" t="s">
        <v>134</v>
      </c>
      <c r="AV16" s="370"/>
      <c r="AW16" s="370"/>
      <c r="AX16" s="371"/>
      <c r="AY16" s="34">
        <f>COUNTA($G$18)</f>
        <v>0</v>
      </c>
    </row>
    <row r="17" spans="1:51" ht="18.75" customHeight="1" x14ac:dyDescent="0.15">
      <c r="A17" s="512"/>
      <c r="B17" s="513"/>
      <c r="C17" s="513"/>
      <c r="D17" s="513"/>
      <c r="E17" s="513"/>
      <c r="F17" s="514"/>
      <c r="G17" s="567"/>
      <c r="H17" s="376"/>
      <c r="I17" s="376"/>
      <c r="J17" s="376"/>
      <c r="K17" s="376"/>
      <c r="L17" s="376"/>
      <c r="M17" s="376"/>
      <c r="N17" s="376"/>
      <c r="O17" s="568"/>
      <c r="P17" s="580"/>
      <c r="Q17" s="376"/>
      <c r="R17" s="376"/>
      <c r="S17" s="376"/>
      <c r="T17" s="376"/>
      <c r="U17" s="376"/>
      <c r="V17" s="376"/>
      <c r="W17" s="376"/>
      <c r="X17" s="568"/>
      <c r="Y17" s="1003"/>
      <c r="Z17" s="1004"/>
      <c r="AA17" s="1005"/>
      <c r="AB17" s="1009"/>
      <c r="AC17" s="1010"/>
      <c r="AD17" s="1011"/>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2"/>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4" t="s">
        <v>54</v>
      </c>
      <c r="Z19" s="995"/>
      <c r="AA19" s="996"/>
      <c r="AB19" s="522"/>
      <c r="AC19" s="997"/>
      <c r="AD19" s="997"/>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5" t="s">
        <v>378</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347</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10"/>
      <c r="AA23" s="411"/>
      <c r="AB23" s="1006" t="s">
        <v>11</v>
      </c>
      <c r="AC23" s="1007"/>
      <c r="AD23" s="1008"/>
      <c r="AE23" s="994" t="s">
        <v>388</v>
      </c>
      <c r="AF23" s="994"/>
      <c r="AG23" s="994"/>
      <c r="AH23" s="994"/>
      <c r="AI23" s="994" t="s">
        <v>410</v>
      </c>
      <c r="AJ23" s="994"/>
      <c r="AK23" s="994"/>
      <c r="AL23" s="458"/>
      <c r="AM23" s="994" t="s">
        <v>507</v>
      </c>
      <c r="AN23" s="994"/>
      <c r="AO23" s="994"/>
      <c r="AP23" s="458"/>
      <c r="AQ23" s="216" t="s">
        <v>232</v>
      </c>
      <c r="AR23" s="200"/>
      <c r="AS23" s="200"/>
      <c r="AT23" s="201"/>
      <c r="AU23" s="370" t="s">
        <v>134</v>
      </c>
      <c r="AV23" s="370"/>
      <c r="AW23" s="370"/>
      <c r="AX23" s="371"/>
      <c r="AY23" s="34">
        <f>COUNTA($G$25)</f>
        <v>0</v>
      </c>
    </row>
    <row r="24" spans="1:51" ht="18.75" customHeight="1" x14ac:dyDescent="0.15">
      <c r="A24" s="512"/>
      <c r="B24" s="513"/>
      <c r="C24" s="513"/>
      <c r="D24" s="513"/>
      <c r="E24" s="513"/>
      <c r="F24" s="514"/>
      <c r="G24" s="567"/>
      <c r="H24" s="376"/>
      <c r="I24" s="376"/>
      <c r="J24" s="376"/>
      <c r="K24" s="376"/>
      <c r="L24" s="376"/>
      <c r="M24" s="376"/>
      <c r="N24" s="376"/>
      <c r="O24" s="568"/>
      <c r="P24" s="580"/>
      <c r="Q24" s="376"/>
      <c r="R24" s="376"/>
      <c r="S24" s="376"/>
      <c r="T24" s="376"/>
      <c r="U24" s="376"/>
      <c r="V24" s="376"/>
      <c r="W24" s="376"/>
      <c r="X24" s="568"/>
      <c r="Y24" s="1003"/>
      <c r="Z24" s="1004"/>
      <c r="AA24" s="1005"/>
      <c r="AB24" s="1009"/>
      <c r="AC24" s="1010"/>
      <c r="AD24" s="1011"/>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2"/>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4" t="s">
        <v>54</v>
      </c>
      <c r="Z26" s="995"/>
      <c r="AA26" s="996"/>
      <c r="AB26" s="522"/>
      <c r="AC26" s="997"/>
      <c r="AD26" s="997"/>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5" t="s">
        <v>378</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347</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10"/>
      <c r="AA30" s="411"/>
      <c r="AB30" s="1006" t="s">
        <v>11</v>
      </c>
      <c r="AC30" s="1007"/>
      <c r="AD30" s="1008"/>
      <c r="AE30" s="994" t="s">
        <v>388</v>
      </c>
      <c r="AF30" s="994"/>
      <c r="AG30" s="994"/>
      <c r="AH30" s="994"/>
      <c r="AI30" s="994" t="s">
        <v>410</v>
      </c>
      <c r="AJ30" s="994"/>
      <c r="AK30" s="994"/>
      <c r="AL30" s="458"/>
      <c r="AM30" s="994" t="s">
        <v>507</v>
      </c>
      <c r="AN30" s="994"/>
      <c r="AO30" s="994"/>
      <c r="AP30" s="458"/>
      <c r="AQ30" s="216" t="s">
        <v>232</v>
      </c>
      <c r="AR30" s="200"/>
      <c r="AS30" s="200"/>
      <c r="AT30" s="201"/>
      <c r="AU30" s="370" t="s">
        <v>134</v>
      </c>
      <c r="AV30" s="370"/>
      <c r="AW30" s="370"/>
      <c r="AX30" s="371"/>
      <c r="AY30" s="34">
        <f>COUNTA($G$32)</f>
        <v>0</v>
      </c>
    </row>
    <row r="31" spans="1:51" ht="18.75" customHeight="1" x14ac:dyDescent="0.15">
      <c r="A31" s="512"/>
      <c r="B31" s="513"/>
      <c r="C31" s="513"/>
      <c r="D31" s="513"/>
      <c r="E31" s="513"/>
      <c r="F31" s="514"/>
      <c r="G31" s="567"/>
      <c r="H31" s="376"/>
      <c r="I31" s="376"/>
      <c r="J31" s="376"/>
      <c r="K31" s="376"/>
      <c r="L31" s="376"/>
      <c r="M31" s="376"/>
      <c r="N31" s="376"/>
      <c r="O31" s="568"/>
      <c r="P31" s="580"/>
      <c r="Q31" s="376"/>
      <c r="R31" s="376"/>
      <c r="S31" s="376"/>
      <c r="T31" s="376"/>
      <c r="U31" s="376"/>
      <c r="V31" s="376"/>
      <c r="W31" s="376"/>
      <c r="X31" s="568"/>
      <c r="Y31" s="1003"/>
      <c r="Z31" s="1004"/>
      <c r="AA31" s="1005"/>
      <c r="AB31" s="1009"/>
      <c r="AC31" s="1010"/>
      <c r="AD31" s="1011"/>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2"/>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4" t="s">
        <v>54</v>
      </c>
      <c r="Z33" s="995"/>
      <c r="AA33" s="996"/>
      <c r="AB33" s="522"/>
      <c r="AC33" s="997"/>
      <c r="AD33" s="997"/>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5" t="s">
        <v>378</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347</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10"/>
      <c r="AA37" s="411"/>
      <c r="AB37" s="1006" t="s">
        <v>11</v>
      </c>
      <c r="AC37" s="1007"/>
      <c r="AD37" s="1008"/>
      <c r="AE37" s="994" t="s">
        <v>388</v>
      </c>
      <c r="AF37" s="994"/>
      <c r="AG37" s="994"/>
      <c r="AH37" s="994"/>
      <c r="AI37" s="994" t="s">
        <v>410</v>
      </c>
      <c r="AJ37" s="994"/>
      <c r="AK37" s="994"/>
      <c r="AL37" s="458"/>
      <c r="AM37" s="994" t="s">
        <v>507</v>
      </c>
      <c r="AN37" s="994"/>
      <c r="AO37" s="994"/>
      <c r="AP37" s="458"/>
      <c r="AQ37" s="216" t="s">
        <v>232</v>
      </c>
      <c r="AR37" s="200"/>
      <c r="AS37" s="200"/>
      <c r="AT37" s="201"/>
      <c r="AU37" s="370" t="s">
        <v>134</v>
      </c>
      <c r="AV37" s="370"/>
      <c r="AW37" s="370"/>
      <c r="AX37" s="371"/>
      <c r="AY37" s="34">
        <f>COUNTA($G$39)</f>
        <v>0</v>
      </c>
    </row>
    <row r="38" spans="1:51" ht="18.75" customHeight="1" x14ac:dyDescent="0.15">
      <c r="A38" s="512"/>
      <c r="B38" s="513"/>
      <c r="C38" s="513"/>
      <c r="D38" s="513"/>
      <c r="E38" s="513"/>
      <c r="F38" s="514"/>
      <c r="G38" s="567"/>
      <c r="H38" s="376"/>
      <c r="I38" s="376"/>
      <c r="J38" s="376"/>
      <c r="K38" s="376"/>
      <c r="L38" s="376"/>
      <c r="M38" s="376"/>
      <c r="N38" s="376"/>
      <c r="O38" s="568"/>
      <c r="P38" s="580"/>
      <c r="Q38" s="376"/>
      <c r="R38" s="376"/>
      <c r="S38" s="376"/>
      <c r="T38" s="376"/>
      <c r="U38" s="376"/>
      <c r="V38" s="376"/>
      <c r="W38" s="376"/>
      <c r="X38" s="568"/>
      <c r="Y38" s="1003"/>
      <c r="Z38" s="1004"/>
      <c r="AA38" s="1005"/>
      <c r="AB38" s="1009"/>
      <c r="AC38" s="1010"/>
      <c r="AD38" s="1011"/>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2"/>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4" t="s">
        <v>54</v>
      </c>
      <c r="Z40" s="995"/>
      <c r="AA40" s="996"/>
      <c r="AB40" s="522"/>
      <c r="AC40" s="997"/>
      <c r="AD40" s="997"/>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5" t="s">
        <v>378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347</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10"/>
      <c r="AA44" s="411"/>
      <c r="AB44" s="1006" t="s">
        <v>11</v>
      </c>
      <c r="AC44" s="1007"/>
      <c r="AD44" s="1008"/>
      <c r="AE44" s="994" t="s">
        <v>388</v>
      </c>
      <c r="AF44" s="994"/>
      <c r="AG44" s="994"/>
      <c r="AH44" s="994"/>
      <c r="AI44" s="994" t="s">
        <v>410</v>
      </c>
      <c r="AJ44" s="994"/>
      <c r="AK44" s="994"/>
      <c r="AL44" s="458"/>
      <c r="AM44" s="994" t="s">
        <v>507</v>
      </c>
      <c r="AN44" s="994"/>
      <c r="AO44" s="994"/>
      <c r="AP44" s="458"/>
      <c r="AQ44" s="216" t="s">
        <v>232</v>
      </c>
      <c r="AR44" s="200"/>
      <c r="AS44" s="200"/>
      <c r="AT44" s="201"/>
      <c r="AU44" s="370" t="s">
        <v>134</v>
      </c>
      <c r="AV44" s="370"/>
      <c r="AW44" s="370"/>
      <c r="AX44" s="371"/>
      <c r="AY44" s="34">
        <f>COUNTA($G$46)</f>
        <v>0</v>
      </c>
    </row>
    <row r="45" spans="1:51" ht="18.75" customHeight="1" x14ac:dyDescent="0.15">
      <c r="A45" s="512"/>
      <c r="B45" s="513"/>
      <c r="C45" s="513"/>
      <c r="D45" s="513"/>
      <c r="E45" s="513"/>
      <c r="F45" s="514"/>
      <c r="G45" s="567"/>
      <c r="H45" s="376"/>
      <c r="I45" s="376"/>
      <c r="J45" s="376"/>
      <c r="K45" s="376"/>
      <c r="L45" s="376"/>
      <c r="M45" s="376"/>
      <c r="N45" s="376"/>
      <c r="O45" s="568"/>
      <c r="P45" s="580"/>
      <c r="Q45" s="376"/>
      <c r="R45" s="376"/>
      <c r="S45" s="376"/>
      <c r="T45" s="376"/>
      <c r="U45" s="376"/>
      <c r="V45" s="376"/>
      <c r="W45" s="376"/>
      <c r="X45" s="568"/>
      <c r="Y45" s="1003"/>
      <c r="Z45" s="1004"/>
      <c r="AA45" s="1005"/>
      <c r="AB45" s="1009"/>
      <c r="AC45" s="1010"/>
      <c r="AD45" s="1011"/>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2"/>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4" t="s">
        <v>54</v>
      </c>
      <c r="Z47" s="995"/>
      <c r="AA47" s="996"/>
      <c r="AB47" s="522"/>
      <c r="AC47" s="997"/>
      <c r="AD47" s="997"/>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5" t="s">
        <v>378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347</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10"/>
      <c r="AA51" s="411"/>
      <c r="AB51" s="458" t="s">
        <v>11</v>
      </c>
      <c r="AC51" s="1007"/>
      <c r="AD51" s="1008"/>
      <c r="AE51" s="994" t="s">
        <v>388</v>
      </c>
      <c r="AF51" s="994"/>
      <c r="AG51" s="994"/>
      <c r="AH51" s="994"/>
      <c r="AI51" s="994" t="s">
        <v>410</v>
      </c>
      <c r="AJ51" s="994"/>
      <c r="AK51" s="994"/>
      <c r="AL51" s="458"/>
      <c r="AM51" s="994" t="s">
        <v>507</v>
      </c>
      <c r="AN51" s="994"/>
      <c r="AO51" s="994"/>
      <c r="AP51" s="458"/>
      <c r="AQ51" s="216" t="s">
        <v>232</v>
      </c>
      <c r="AR51" s="200"/>
      <c r="AS51" s="200"/>
      <c r="AT51" s="201"/>
      <c r="AU51" s="370" t="s">
        <v>134</v>
      </c>
      <c r="AV51" s="370"/>
      <c r="AW51" s="370"/>
      <c r="AX51" s="371"/>
      <c r="AY51" s="34">
        <f>COUNTA($G$53)</f>
        <v>0</v>
      </c>
    </row>
    <row r="52" spans="1:51" ht="18.75" customHeight="1" x14ac:dyDescent="0.15">
      <c r="A52" s="512"/>
      <c r="B52" s="513"/>
      <c r="C52" s="513"/>
      <c r="D52" s="513"/>
      <c r="E52" s="513"/>
      <c r="F52" s="514"/>
      <c r="G52" s="567"/>
      <c r="H52" s="376"/>
      <c r="I52" s="376"/>
      <c r="J52" s="376"/>
      <c r="K52" s="376"/>
      <c r="L52" s="376"/>
      <c r="M52" s="376"/>
      <c r="N52" s="376"/>
      <c r="O52" s="568"/>
      <c r="P52" s="580"/>
      <c r="Q52" s="376"/>
      <c r="R52" s="376"/>
      <c r="S52" s="376"/>
      <c r="T52" s="376"/>
      <c r="U52" s="376"/>
      <c r="V52" s="376"/>
      <c r="W52" s="376"/>
      <c r="X52" s="568"/>
      <c r="Y52" s="1003"/>
      <c r="Z52" s="1004"/>
      <c r="AA52" s="1005"/>
      <c r="AB52" s="1009"/>
      <c r="AC52" s="1010"/>
      <c r="AD52" s="1011"/>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2"/>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4" t="s">
        <v>54</v>
      </c>
      <c r="Z54" s="995"/>
      <c r="AA54" s="996"/>
      <c r="AB54" s="522"/>
      <c r="AC54" s="997"/>
      <c r="AD54" s="997"/>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5" t="s">
        <v>378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347</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10"/>
      <c r="AA58" s="411"/>
      <c r="AB58" s="1006" t="s">
        <v>11</v>
      </c>
      <c r="AC58" s="1007"/>
      <c r="AD58" s="1008"/>
      <c r="AE58" s="994" t="s">
        <v>388</v>
      </c>
      <c r="AF58" s="994"/>
      <c r="AG58" s="994"/>
      <c r="AH58" s="994"/>
      <c r="AI58" s="994" t="s">
        <v>410</v>
      </c>
      <c r="AJ58" s="994"/>
      <c r="AK58" s="994"/>
      <c r="AL58" s="458"/>
      <c r="AM58" s="994" t="s">
        <v>507</v>
      </c>
      <c r="AN58" s="994"/>
      <c r="AO58" s="994"/>
      <c r="AP58" s="458"/>
      <c r="AQ58" s="216" t="s">
        <v>232</v>
      </c>
      <c r="AR58" s="200"/>
      <c r="AS58" s="200"/>
      <c r="AT58" s="201"/>
      <c r="AU58" s="370" t="s">
        <v>134</v>
      </c>
      <c r="AV58" s="370"/>
      <c r="AW58" s="370"/>
      <c r="AX58" s="371"/>
      <c r="AY58" s="34">
        <f>COUNTA($G$60)</f>
        <v>0</v>
      </c>
    </row>
    <row r="59" spans="1:51" ht="18.75" customHeight="1" x14ac:dyDescent="0.15">
      <c r="A59" s="512"/>
      <c r="B59" s="513"/>
      <c r="C59" s="513"/>
      <c r="D59" s="513"/>
      <c r="E59" s="513"/>
      <c r="F59" s="514"/>
      <c r="G59" s="567"/>
      <c r="H59" s="376"/>
      <c r="I59" s="376"/>
      <c r="J59" s="376"/>
      <c r="K59" s="376"/>
      <c r="L59" s="376"/>
      <c r="M59" s="376"/>
      <c r="N59" s="376"/>
      <c r="O59" s="568"/>
      <c r="P59" s="580"/>
      <c r="Q59" s="376"/>
      <c r="R59" s="376"/>
      <c r="S59" s="376"/>
      <c r="T59" s="376"/>
      <c r="U59" s="376"/>
      <c r="V59" s="376"/>
      <c r="W59" s="376"/>
      <c r="X59" s="568"/>
      <c r="Y59" s="1003"/>
      <c r="Z59" s="1004"/>
      <c r="AA59" s="1005"/>
      <c r="AB59" s="1009"/>
      <c r="AC59" s="1010"/>
      <c r="AD59" s="1011"/>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2"/>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4" t="s">
        <v>54</v>
      </c>
      <c r="Z61" s="995"/>
      <c r="AA61" s="996"/>
      <c r="AB61" s="522"/>
      <c r="AC61" s="997"/>
      <c r="AD61" s="997"/>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5" t="s">
        <v>378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347</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10"/>
      <c r="AA65" s="411"/>
      <c r="AB65" s="1006" t="s">
        <v>11</v>
      </c>
      <c r="AC65" s="1007"/>
      <c r="AD65" s="1008"/>
      <c r="AE65" s="994" t="s">
        <v>388</v>
      </c>
      <c r="AF65" s="994"/>
      <c r="AG65" s="994"/>
      <c r="AH65" s="994"/>
      <c r="AI65" s="994" t="s">
        <v>410</v>
      </c>
      <c r="AJ65" s="994"/>
      <c r="AK65" s="994"/>
      <c r="AL65" s="458"/>
      <c r="AM65" s="994" t="s">
        <v>507</v>
      </c>
      <c r="AN65" s="994"/>
      <c r="AO65" s="994"/>
      <c r="AP65" s="458"/>
      <c r="AQ65" s="216" t="s">
        <v>232</v>
      </c>
      <c r="AR65" s="200"/>
      <c r="AS65" s="200"/>
      <c r="AT65" s="201"/>
      <c r="AU65" s="370" t="s">
        <v>134</v>
      </c>
      <c r="AV65" s="370"/>
      <c r="AW65" s="370"/>
      <c r="AX65" s="371"/>
      <c r="AY65" s="34">
        <f>COUNTA($G$67)</f>
        <v>0</v>
      </c>
    </row>
    <row r="66" spans="1:51" ht="18.75" customHeight="1" x14ac:dyDescent="0.15">
      <c r="A66" s="512"/>
      <c r="B66" s="513"/>
      <c r="C66" s="513"/>
      <c r="D66" s="513"/>
      <c r="E66" s="513"/>
      <c r="F66" s="514"/>
      <c r="G66" s="567"/>
      <c r="H66" s="376"/>
      <c r="I66" s="376"/>
      <c r="J66" s="376"/>
      <c r="K66" s="376"/>
      <c r="L66" s="376"/>
      <c r="M66" s="376"/>
      <c r="N66" s="376"/>
      <c r="O66" s="568"/>
      <c r="P66" s="580"/>
      <c r="Q66" s="376"/>
      <c r="R66" s="376"/>
      <c r="S66" s="376"/>
      <c r="T66" s="376"/>
      <c r="U66" s="376"/>
      <c r="V66" s="376"/>
      <c r="W66" s="376"/>
      <c r="X66" s="568"/>
      <c r="Y66" s="1003"/>
      <c r="Z66" s="1004"/>
      <c r="AA66" s="1005"/>
      <c r="AB66" s="1009"/>
      <c r="AC66" s="1010"/>
      <c r="AD66" s="1011"/>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2"/>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4" t="s">
        <v>54</v>
      </c>
      <c r="Z68" s="995"/>
      <c r="AA68" s="996"/>
      <c r="AB68" s="522"/>
      <c r="AC68" s="997"/>
      <c r="AD68" s="997"/>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4" t="s">
        <v>13</v>
      </c>
      <c r="Z69" s="995"/>
      <c r="AA69" s="996"/>
      <c r="AB69" s="497"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5" t="s">
        <v>378</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364</v>
      </c>
      <c r="H2" s="440"/>
      <c r="I2" s="440"/>
      <c r="J2" s="440"/>
      <c r="K2" s="440"/>
      <c r="L2" s="440"/>
      <c r="M2" s="440"/>
      <c r="N2" s="440"/>
      <c r="O2" s="440"/>
      <c r="P2" s="440"/>
      <c r="Q2" s="440"/>
      <c r="R2" s="440"/>
      <c r="S2" s="440"/>
      <c r="T2" s="440"/>
      <c r="U2" s="440"/>
      <c r="V2" s="440"/>
      <c r="W2" s="440"/>
      <c r="X2" s="440"/>
      <c r="Y2" s="440"/>
      <c r="Z2" s="440"/>
      <c r="AA2" s="440"/>
      <c r="AB2" s="441"/>
      <c r="AC2" s="439" t="s">
        <v>366</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4"/>
      <c r="B6" s="1035"/>
      <c r="C6" s="1035"/>
      <c r="D6" s="1035"/>
      <c r="E6" s="1035"/>
      <c r="F6" s="103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4"/>
      <c r="B7" s="1035"/>
      <c r="C7" s="1035"/>
      <c r="D7" s="1035"/>
      <c r="E7" s="1035"/>
      <c r="F7" s="103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4"/>
      <c r="B8" s="1035"/>
      <c r="C8" s="1035"/>
      <c r="D8" s="1035"/>
      <c r="E8" s="1035"/>
      <c r="F8" s="103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4"/>
      <c r="B9" s="1035"/>
      <c r="C9" s="1035"/>
      <c r="D9" s="1035"/>
      <c r="E9" s="1035"/>
      <c r="F9" s="103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4"/>
      <c r="B10" s="1035"/>
      <c r="C10" s="1035"/>
      <c r="D10" s="1035"/>
      <c r="E10" s="1035"/>
      <c r="F10" s="103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4"/>
      <c r="B11" s="1035"/>
      <c r="C11" s="1035"/>
      <c r="D11" s="1035"/>
      <c r="E11" s="1035"/>
      <c r="F11" s="103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4"/>
      <c r="B12" s="1035"/>
      <c r="C12" s="1035"/>
      <c r="D12" s="1035"/>
      <c r="E12" s="1035"/>
      <c r="F12" s="103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4"/>
      <c r="B13" s="1035"/>
      <c r="C13" s="1035"/>
      <c r="D13" s="1035"/>
      <c r="E13" s="1035"/>
      <c r="F13" s="103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4"/>
      <c r="B19" s="1035"/>
      <c r="C19" s="1035"/>
      <c r="D19" s="1035"/>
      <c r="E19" s="1035"/>
      <c r="F19" s="103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4"/>
      <c r="B20" s="1035"/>
      <c r="C20" s="1035"/>
      <c r="D20" s="1035"/>
      <c r="E20" s="1035"/>
      <c r="F20" s="103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4"/>
      <c r="B21" s="1035"/>
      <c r="C21" s="1035"/>
      <c r="D21" s="1035"/>
      <c r="E21" s="1035"/>
      <c r="F21" s="103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4"/>
      <c r="B22" s="1035"/>
      <c r="C22" s="1035"/>
      <c r="D22" s="1035"/>
      <c r="E22" s="1035"/>
      <c r="F22" s="103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4"/>
      <c r="B23" s="1035"/>
      <c r="C23" s="1035"/>
      <c r="D23" s="1035"/>
      <c r="E23" s="1035"/>
      <c r="F23" s="103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4"/>
      <c r="B24" s="1035"/>
      <c r="C24" s="1035"/>
      <c r="D24" s="1035"/>
      <c r="E24" s="1035"/>
      <c r="F24" s="103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4"/>
      <c r="B25" s="1035"/>
      <c r="C25" s="1035"/>
      <c r="D25" s="1035"/>
      <c r="E25" s="1035"/>
      <c r="F25" s="103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4"/>
      <c r="B26" s="1035"/>
      <c r="C26" s="1035"/>
      <c r="D26" s="1035"/>
      <c r="E26" s="1035"/>
      <c r="F26" s="103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4"/>
      <c r="B32" s="1035"/>
      <c r="C32" s="1035"/>
      <c r="D32" s="1035"/>
      <c r="E32" s="1035"/>
      <c r="F32" s="103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4"/>
      <c r="B33" s="1035"/>
      <c r="C33" s="1035"/>
      <c r="D33" s="1035"/>
      <c r="E33" s="1035"/>
      <c r="F33" s="103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4"/>
      <c r="B34" s="1035"/>
      <c r="C34" s="1035"/>
      <c r="D34" s="1035"/>
      <c r="E34" s="1035"/>
      <c r="F34" s="103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4"/>
      <c r="B35" s="1035"/>
      <c r="C35" s="1035"/>
      <c r="D35" s="1035"/>
      <c r="E35" s="1035"/>
      <c r="F35" s="103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4"/>
      <c r="B36" s="1035"/>
      <c r="C36" s="1035"/>
      <c r="D36" s="1035"/>
      <c r="E36" s="1035"/>
      <c r="F36" s="103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4"/>
      <c r="B37" s="1035"/>
      <c r="C37" s="1035"/>
      <c r="D37" s="1035"/>
      <c r="E37" s="1035"/>
      <c r="F37" s="103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4"/>
      <c r="B38" s="1035"/>
      <c r="C38" s="1035"/>
      <c r="D38" s="1035"/>
      <c r="E38" s="1035"/>
      <c r="F38" s="103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4"/>
      <c r="B39" s="1035"/>
      <c r="C39" s="1035"/>
      <c r="D39" s="1035"/>
      <c r="E39" s="1035"/>
      <c r="F39" s="103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4"/>
      <c r="B45" s="1035"/>
      <c r="C45" s="1035"/>
      <c r="D45" s="1035"/>
      <c r="E45" s="1035"/>
      <c r="F45" s="103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4"/>
      <c r="B46" s="1035"/>
      <c r="C46" s="1035"/>
      <c r="D46" s="1035"/>
      <c r="E46" s="1035"/>
      <c r="F46" s="103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4"/>
      <c r="B47" s="1035"/>
      <c r="C47" s="1035"/>
      <c r="D47" s="1035"/>
      <c r="E47" s="1035"/>
      <c r="F47" s="103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4"/>
      <c r="B48" s="1035"/>
      <c r="C48" s="1035"/>
      <c r="D48" s="1035"/>
      <c r="E48" s="1035"/>
      <c r="F48" s="103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4"/>
      <c r="B49" s="1035"/>
      <c r="C49" s="1035"/>
      <c r="D49" s="1035"/>
      <c r="E49" s="1035"/>
      <c r="F49" s="103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4"/>
      <c r="B50" s="1035"/>
      <c r="C50" s="1035"/>
      <c r="D50" s="1035"/>
      <c r="E50" s="1035"/>
      <c r="F50" s="103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4"/>
      <c r="B51" s="1035"/>
      <c r="C51" s="1035"/>
      <c r="D51" s="1035"/>
      <c r="E51" s="1035"/>
      <c r="F51" s="103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4"/>
      <c r="B52" s="1035"/>
      <c r="C52" s="1035"/>
      <c r="D52" s="1035"/>
      <c r="E52" s="1035"/>
      <c r="F52" s="103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4"/>
      <c r="B59" s="1035"/>
      <c r="C59" s="1035"/>
      <c r="D59" s="1035"/>
      <c r="E59" s="1035"/>
      <c r="F59" s="103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4"/>
      <c r="B60" s="1035"/>
      <c r="C60" s="1035"/>
      <c r="D60" s="1035"/>
      <c r="E60" s="1035"/>
      <c r="F60" s="103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4"/>
      <c r="B61" s="1035"/>
      <c r="C61" s="1035"/>
      <c r="D61" s="1035"/>
      <c r="E61" s="1035"/>
      <c r="F61" s="103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4"/>
      <c r="B62" s="1035"/>
      <c r="C62" s="1035"/>
      <c r="D62" s="1035"/>
      <c r="E62" s="1035"/>
      <c r="F62" s="103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4"/>
      <c r="B63" s="1035"/>
      <c r="C63" s="1035"/>
      <c r="D63" s="1035"/>
      <c r="E63" s="1035"/>
      <c r="F63" s="103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4"/>
      <c r="B64" s="1035"/>
      <c r="C64" s="1035"/>
      <c r="D64" s="1035"/>
      <c r="E64" s="1035"/>
      <c r="F64" s="103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4"/>
      <c r="B65" s="1035"/>
      <c r="C65" s="1035"/>
      <c r="D65" s="1035"/>
      <c r="E65" s="1035"/>
      <c r="F65" s="103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4"/>
      <c r="B66" s="1035"/>
      <c r="C66" s="1035"/>
      <c r="D66" s="1035"/>
      <c r="E66" s="1035"/>
      <c r="F66" s="103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4"/>
      <c r="B72" s="1035"/>
      <c r="C72" s="1035"/>
      <c r="D72" s="1035"/>
      <c r="E72" s="1035"/>
      <c r="F72" s="103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4"/>
      <c r="B73" s="1035"/>
      <c r="C73" s="1035"/>
      <c r="D73" s="1035"/>
      <c r="E73" s="1035"/>
      <c r="F73" s="103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4"/>
      <c r="B74" s="1035"/>
      <c r="C74" s="1035"/>
      <c r="D74" s="1035"/>
      <c r="E74" s="1035"/>
      <c r="F74" s="103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4"/>
      <c r="B75" s="1035"/>
      <c r="C75" s="1035"/>
      <c r="D75" s="1035"/>
      <c r="E75" s="1035"/>
      <c r="F75" s="103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4"/>
      <c r="B76" s="1035"/>
      <c r="C76" s="1035"/>
      <c r="D76" s="1035"/>
      <c r="E76" s="1035"/>
      <c r="F76" s="103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4"/>
      <c r="B77" s="1035"/>
      <c r="C77" s="1035"/>
      <c r="D77" s="1035"/>
      <c r="E77" s="1035"/>
      <c r="F77" s="103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4"/>
      <c r="B78" s="1035"/>
      <c r="C78" s="1035"/>
      <c r="D78" s="1035"/>
      <c r="E78" s="1035"/>
      <c r="F78" s="103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4"/>
      <c r="B79" s="1035"/>
      <c r="C79" s="1035"/>
      <c r="D79" s="1035"/>
      <c r="E79" s="1035"/>
      <c r="F79" s="103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4"/>
      <c r="B85" s="1035"/>
      <c r="C85" s="1035"/>
      <c r="D85" s="1035"/>
      <c r="E85" s="1035"/>
      <c r="F85" s="103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4"/>
      <c r="B86" s="1035"/>
      <c r="C86" s="1035"/>
      <c r="D86" s="1035"/>
      <c r="E86" s="1035"/>
      <c r="F86" s="103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4"/>
      <c r="B87" s="1035"/>
      <c r="C87" s="1035"/>
      <c r="D87" s="1035"/>
      <c r="E87" s="1035"/>
      <c r="F87" s="103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4"/>
      <c r="B88" s="1035"/>
      <c r="C88" s="1035"/>
      <c r="D88" s="1035"/>
      <c r="E88" s="1035"/>
      <c r="F88" s="103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4"/>
      <c r="B89" s="1035"/>
      <c r="C89" s="1035"/>
      <c r="D89" s="1035"/>
      <c r="E89" s="1035"/>
      <c r="F89" s="103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4"/>
      <c r="B90" s="1035"/>
      <c r="C90" s="1035"/>
      <c r="D90" s="1035"/>
      <c r="E90" s="1035"/>
      <c r="F90" s="103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4"/>
      <c r="B91" s="1035"/>
      <c r="C91" s="1035"/>
      <c r="D91" s="1035"/>
      <c r="E91" s="1035"/>
      <c r="F91" s="103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4"/>
      <c r="B92" s="1035"/>
      <c r="C92" s="1035"/>
      <c r="D92" s="1035"/>
      <c r="E92" s="1035"/>
      <c r="F92" s="103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4"/>
      <c r="B98" s="1035"/>
      <c r="C98" s="1035"/>
      <c r="D98" s="1035"/>
      <c r="E98" s="1035"/>
      <c r="F98" s="103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4"/>
      <c r="B99" s="1035"/>
      <c r="C99" s="1035"/>
      <c r="D99" s="1035"/>
      <c r="E99" s="1035"/>
      <c r="F99" s="103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4"/>
      <c r="B100" s="1035"/>
      <c r="C100" s="1035"/>
      <c r="D100" s="1035"/>
      <c r="E100" s="1035"/>
      <c r="F100" s="103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4"/>
      <c r="B101" s="1035"/>
      <c r="C101" s="1035"/>
      <c r="D101" s="1035"/>
      <c r="E101" s="1035"/>
      <c r="F101" s="103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4"/>
      <c r="B102" s="1035"/>
      <c r="C102" s="1035"/>
      <c r="D102" s="1035"/>
      <c r="E102" s="1035"/>
      <c r="F102" s="103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4"/>
      <c r="B103" s="1035"/>
      <c r="C103" s="1035"/>
      <c r="D103" s="1035"/>
      <c r="E103" s="1035"/>
      <c r="F103" s="103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4"/>
      <c r="B104" s="1035"/>
      <c r="C104" s="1035"/>
      <c r="D104" s="1035"/>
      <c r="E104" s="1035"/>
      <c r="F104" s="103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4"/>
      <c r="B105" s="1035"/>
      <c r="C105" s="1035"/>
      <c r="D105" s="1035"/>
      <c r="E105" s="1035"/>
      <c r="F105" s="103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4"/>
      <c r="B112" s="1035"/>
      <c r="C112" s="1035"/>
      <c r="D112" s="1035"/>
      <c r="E112" s="1035"/>
      <c r="F112" s="103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4"/>
      <c r="B113" s="1035"/>
      <c r="C113" s="1035"/>
      <c r="D113" s="1035"/>
      <c r="E113" s="1035"/>
      <c r="F113" s="103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4"/>
      <c r="B114" s="1035"/>
      <c r="C114" s="1035"/>
      <c r="D114" s="1035"/>
      <c r="E114" s="1035"/>
      <c r="F114" s="103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4"/>
      <c r="B115" s="1035"/>
      <c r="C115" s="1035"/>
      <c r="D115" s="1035"/>
      <c r="E115" s="1035"/>
      <c r="F115" s="103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4"/>
      <c r="B116" s="1035"/>
      <c r="C116" s="1035"/>
      <c r="D116" s="1035"/>
      <c r="E116" s="1035"/>
      <c r="F116" s="103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4"/>
      <c r="B117" s="1035"/>
      <c r="C117" s="1035"/>
      <c r="D117" s="1035"/>
      <c r="E117" s="1035"/>
      <c r="F117" s="103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4"/>
      <c r="B118" s="1035"/>
      <c r="C118" s="1035"/>
      <c r="D118" s="1035"/>
      <c r="E118" s="1035"/>
      <c r="F118" s="103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4"/>
      <c r="B119" s="1035"/>
      <c r="C119" s="1035"/>
      <c r="D119" s="1035"/>
      <c r="E119" s="1035"/>
      <c r="F119" s="103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4"/>
      <c r="B125" s="1035"/>
      <c r="C125" s="1035"/>
      <c r="D125" s="1035"/>
      <c r="E125" s="1035"/>
      <c r="F125" s="103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4"/>
      <c r="B126" s="1035"/>
      <c r="C126" s="1035"/>
      <c r="D126" s="1035"/>
      <c r="E126" s="1035"/>
      <c r="F126" s="103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4"/>
      <c r="B127" s="1035"/>
      <c r="C127" s="1035"/>
      <c r="D127" s="1035"/>
      <c r="E127" s="1035"/>
      <c r="F127" s="103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4"/>
      <c r="B128" s="1035"/>
      <c r="C128" s="1035"/>
      <c r="D128" s="1035"/>
      <c r="E128" s="1035"/>
      <c r="F128" s="103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4"/>
      <c r="B129" s="1035"/>
      <c r="C129" s="1035"/>
      <c r="D129" s="1035"/>
      <c r="E129" s="1035"/>
      <c r="F129" s="103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4"/>
      <c r="B130" s="1035"/>
      <c r="C130" s="1035"/>
      <c r="D130" s="1035"/>
      <c r="E130" s="1035"/>
      <c r="F130" s="103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4"/>
      <c r="B131" s="1035"/>
      <c r="C131" s="1035"/>
      <c r="D131" s="1035"/>
      <c r="E131" s="1035"/>
      <c r="F131" s="103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4"/>
      <c r="B132" s="1035"/>
      <c r="C132" s="1035"/>
      <c r="D132" s="1035"/>
      <c r="E132" s="1035"/>
      <c r="F132" s="103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4"/>
      <c r="B138" s="1035"/>
      <c r="C138" s="1035"/>
      <c r="D138" s="1035"/>
      <c r="E138" s="1035"/>
      <c r="F138" s="103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4"/>
      <c r="B139" s="1035"/>
      <c r="C139" s="1035"/>
      <c r="D139" s="1035"/>
      <c r="E139" s="1035"/>
      <c r="F139" s="103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4"/>
      <c r="B140" s="1035"/>
      <c r="C140" s="1035"/>
      <c r="D140" s="1035"/>
      <c r="E140" s="1035"/>
      <c r="F140" s="103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4"/>
      <c r="B141" s="1035"/>
      <c r="C141" s="1035"/>
      <c r="D141" s="1035"/>
      <c r="E141" s="1035"/>
      <c r="F141" s="103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4"/>
      <c r="B142" s="1035"/>
      <c r="C142" s="1035"/>
      <c r="D142" s="1035"/>
      <c r="E142" s="1035"/>
      <c r="F142" s="103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4"/>
      <c r="B143" s="1035"/>
      <c r="C143" s="1035"/>
      <c r="D143" s="1035"/>
      <c r="E143" s="1035"/>
      <c r="F143" s="103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4"/>
      <c r="B144" s="1035"/>
      <c r="C144" s="1035"/>
      <c r="D144" s="1035"/>
      <c r="E144" s="1035"/>
      <c r="F144" s="103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4"/>
      <c r="B145" s="1035"/>
      <c r="C145" s="1035"/>
      <c r="D145" s="1035"/>
      <c r="E145" s="1035"/>
      <c r="F145" s="103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4"/>
      <c r="B151" s="1035"/>
      <c r="C151" s="1035"/>
      <c r="D151" s="1035"/>
      <c r="E151" s="1035"/>
      <c r="F151" s="103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4"/>
      <c r="B152" s="1035"/>
      <c r="C152" s="1035"/>
      <c r="D152" s="1035"/>
      <c r="E152" s="1035"/>
      <c r="F152" s="103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4"/>
      <c r="B153" s="1035"/>
      <c r="C153" s="1035"/>
      <c r="D153" s="1035"/>
      <c r="E153" s="1035"/>
      <c r="F153" s="103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4"/>
      <c r="B154" s="1035"/>
      <c r="C154" s="1035"/>
      <c r="D154" s="1035"/>
      <c r="E154" s="1035"/>
      <c r="F154" s="103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4"/>
      <c r="B155" s="1035"/>
      <c r="C155" s="1035"/>
      <c r="D155" s="1035"/>
      <c r="E155" s="1035"/>
      <c r="F155" s="103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4"/>
      <c r="B156" s="1035"/>
      <c r="C156" s="1035"/>
      <c r="D156" s="1035"/>
      <c r="E156" s="1035"/>
      <c r="F156" s="103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4"/>
      <c r="B157" s="1035"/>
      <c r="C157" s="1035"/>
      <c r="D157" s="1035"/>
      <c r="E157" s="1035"/>
      <c r="F157" s="103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4"/>
      <c r="B158" s="1035"/>
      <c r="C158" s="1035"/>
      <c r="D158" s="1035"/>
      <c r="E158" s="1035"/>
      <c r="F158" s="103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4"/>
      <c r="B165" s="1035"/>
      <c r="C165" s="1035"/>
      <c r="D165" s="1035"/>
      <c r="E165" s="1035"/>
      <c r="F165" s="103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4"/>
      <c r="B166" s="1035"/>
      <c r="C166" s="1035"/>
      <c r="D166" s="1035"/>
      <c r="E166" s="1035"/>
      <c r="F166" s="103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4"/>
      <c r="B167" s="1035"/>
      <c r="C167" s="1035"/>
      <c r="D167" s="1035"/>
      <c r="E167" s="1035"/>
      <c r="F167" s="103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4"/>
      <c r="B168" s="1035"/>
      <c r="C168" s="1035"/>
      <c r="D168" s="1035"/>
      <c r="E168" s="1035"/>
      <c r="F168" s="103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4"/>
      <c r="B169" s="1035"/>
      <c r="C169" s="1035"/>
      <c r="D169" s="1035"/>
      <c r="E169" s="1035"/>
      <c r="F169" s="103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4"/>
      <c r="B170" s="1035"/>
      <c r="C170" s="1035"/>
      <c r="D170" s="1035"/>
      <c r="E170" s="1035"/>
      <c r="F170" s="103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4"/>
      <c r="B171" s="1035"/>
      <c r="C171" s="1035"/>
      <c r="D171" s="1035"/>
      <c r="E171" s="1035"/>
      <c r="F171" s="103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4"/>
      <c r="B172" s="1035"/>
      <c r="C172" s="1035"/>
      <c r="D172" s="1035"/>
      <c r="E172" s="1035"/>
      <c r="F172" s="103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4"/>
      <c r="B178" s="1035"/>
      <c r="C178" s="1035"/>
      <c r="D178" s="1035"/>
      <c r="E178" s="1035"/>
      <c r="F178" s="103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4"/>
      <c r="B179" s="1035"/>
      <c r="C179" s="1035"/>
      <c r="D179" s="1035"/>
      <c r="E179" s="1035"/>
      <c r="F179" s="103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4"/>
      <c r="B180" s="1035"/>
      <c r="C180" s="1035"/>
      <c r="D180" s="1035"/>
      <c r="E180" s="1035"/>
      <c r="F180" s="103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4"/>
      <c r="B181" s="1035"/>
      <c r="C181" s="1035"/>
      <c r="D181" s="1035"/>
      <c r="E181" s="1035"/>
      <c r="F181" s="103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4"/>
      <c r="B182" s="1035"/>
      <c r="C182" s="1035"/>
      <c r="D182" s="1035"/>
      <c r="E182" s="1035"/>
      <c r="F182" s="103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4"/>
      <c r="B183" s="1035"/>
      <c r="C183" s="1035"/>
      <c r="D183" s="1035"/>
      <c r="E183" s="1035"/>
      <c r="F183" s="103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4"/>
      <c r="B184" s="1035"/>
      <c r="C184" s="1035"/>
      <c r="D184" s="1035"/>
      <c r="E184" s="1035"/>
      <c r="F184" s="103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4"/>
      <c r="B185" s="1035"/>
      <c r="C185" s="1035"/>
      <c r="D185" s="1035"/>
      <c r="E185" s="1035"/>
      <c r="F185" s="103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4"/>
      <c r="B191" s="1035"/>
      <c r="C191" s="1035"/>
      <c r="D191" s="1035"/>
      <c r="E191" s="1035"/>
      <c r="F191" s="103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4"/>
      <c r="B192" s="1035"/>
      <c r="C192" s="1035"/>
      <c r="D192" s="1035"/>
      <c r="E192" s="1035"/>
      <c r="F192" s="103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4"/>
      <c r="B193" s="1035"/>
      <c r="C193" s="1035"/>
      <c r="D193" s="1035"/>
      <c r="E193" s="1035"/>
      <c r="F193" s="103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4"/>
      <c r="B194" s="1035"/>
      <c r="C194" s="1035"/>
      <c r="D194" s="1035"/>
      <c r="E194" s="1035"/>
      <c r="F194" s="103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4"/>
      <c r="B195" s="1035"/>
      <c r="C195" s="1035"/>
      <c r="D195" s="1035"/>
      <c r="E195" s="1035"/>
      <c r="F195" s="103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4"/>
      <c r="B196" s="1035"/>
      <c r="C196" s="1035"/>
      <c r="D196" s="1035"/>
      <c r="E196" s="1035"/>
      <c r="F196" s="103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4"/>
      <c r="B197" s="1035"/>
      <c r="C197" s="1035"/>
      <c r="D197" s="1035"/>
      <c r="E197" s="1035"/>
      <c r="F197" s="103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4"/>
      <c r="B198" s="1035"/>
      <c r="C198" s="1035"/>
      <c r="D198" s="1035"/>
      <c r="E198" s="1035"/>
      <c r="F198" s="103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4"/>
      <c r="B204" s="1035"/>
      <c r="C204" s="1035"/>
      <c r="D204" s="1035"/>
      <c r="E204" s="1035"/>
      <c r="F204" s="103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4"/>
      <c r="B205" s="1035"/>
      <c r="C205" s="1035"/>
      <c r="D205" s="1035"/>
      <c r="E205" s="1035"/>
      <c r="F205" s="103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4"/>
      <c r="B206" s="1035"/>
      <c r="C206" s="1035"/>
      <c r="D206" s="1035"/>
      <c r="E206" s="1035"/>
      <c r="F206" s="103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4"/>
      <c r="B207" s="1035"/>
      <c r="C207" s="1035"/>
      <c r="D207" s="1035"/>
      <c r="E207" s="1035"/>
      <c r="F207" s="103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4"/>
      <c r="B208" s="1035"/>
      <c r="C208" s="1035"/>
      <c r="D208" s="1035"/>
      <c r="E208" s="1035"/>
      <c r="F208" s="103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4"/>
      <c r="B209" s="1035"/>
      <c r="C209" s="1035"/>
      <c r="D209" s="1035"/>
      <c r="E209" s="1035"/>
      <c r="F209" s="103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4"/>
      <c r="B210" s="1035"/>
      <c r="C210" s="1035"/>
      <c r="D210" s="1035"/>
      <c r="E210" s="1035"/>
      <c r="F210" s="103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4"/>
      <c r="B211" s="1035"/>
      <c r="C211" s="1035"/>
      <c r="D211" s="1035"/>
      <c r="E211" s="1035"/>
      <c r="F211" s="103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4"/>
      <c r="B218" s="1035"/>
      <c r="C218" s="1035"/>
      <c r="D218" s="1035"/>
      <c r="E218" s="1035"/>
      <c r="F218" s="103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4"/>
      <c r="B219" s="1035"/>
      <c r="C219" s="1035"/>
      <c r="D219" s="1035"/>
      <c r="E219" s="1035"/>
      <c r="F219" s="103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4"/>
      <c r="B220" s="1035"/>
      <c r="C220" s="1035"/>
      <c r="D220" s="1035"/>
      <c r="E220" s="1035"/>
      <c r="F220" s="103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4"/>
      <c r="B221" s="1035"/>
      <c r="C221" s="1035"/>
      <c r="D221" s="1035"/>
      <c r="E221" s="1035"/>
      <c r="F221" s="103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4"/>
      <c r="B222" s="1035"/>
      <c r="C222" s="1035"/>
      <c r="D222" s="1035"/>
      <c r="E222" s="1035"/>
      <c r="F222" s="103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4"/>
      <c r="B223" s="1035"/>
      <c r="C223" s="1035"/>
      <c r="D223" s="1035"/>
      <c r="E223" s="1035"/>
      <c r="F223" s="103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4"/>
      <c r="B224" s="1035"/>
      <c r="C224" s="1035"/>
      <c r="D224" s="1035"/>
      <c r="E224" s="1035"/>
      <c r="F224" s="103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4"/>
      <c r="B225" s="1035"/>
      <c r="C225" s="1035"/>
      <c r="D225" s="1035"/>
      <c r="E225" s="1035"/>
      <c r="F225" s="103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4"/>
      <c r="B231" s="1035"/>
      <c r="C231" s="1035"/>
      <c r="D231" s="1035"/>
      <c r="E231" s="1035"/>
      <c r="F231" s="103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4"/>
      <c r="B232" s="1035"/>
      <c r="C232" s="1035"/>
      <c r="D232" s="1035"/>
      <c r="E232" s="1035"/>
      <c r="F232" s="103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4"/>
      <c r="B233" s="1035"/>
      <c r="C233" s="1035"/>
      <c r="D233" s="1035"/>
      <c r="E233" s="1035"/>
      <c r="F233" s="103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4"/>
      <c r="B234" s="1035"/>
      <c r="C234" s="1035"/>
      <c r="D234" s="1035"/>
      <c r="E234" s="1035"/>
      <c r="F234" s="103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4"/>
      <c r="B235" s="1035"/>
      <c r="C235" s="1035"/>
      <c r="D235" s="1035"/>
      <c r="E235" s="1035"/>
      <c r="F235" s="103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4"/>
      <c r="B236" s="1035"/>
      <c r="C236" s="1035"/>
      <c r="D236" s="1035"/>
      <c r="E236" s="1035"/>
      <c r="F236" s="103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4"/>
      <c r="B237" s="1035"/>
      <c r="C237" s="1035"/>
      <c r="D237" s="1035"/>
      <c r="E237" s="1035"/>
      <c r="F237" s="103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4"/>
      <c r="B238" s="1035"/>
      <c r="C238" s="1035"/>
      <c r="D238" s="1035"/>
      <c r="E238" s="1035"/>
      <c r="F238" s="103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4"/>
      <c r="B244" s="1035"/>
      <c r="C244" s="1035"/>
      <c r="D244" s="1035"/>
      <c r="E244" s="1035"/>
      <c r="F244" s="103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4"/>
      <c r="B245" s="1035"/>
      <c r="C245" s="1035"/>
      <c r="D245" s="1035"/>
      <c r="E245" s="1035"/>
      <c r="F245" s="103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4"/>
      <c r="B246" s="1035"/>
      <c r="C246" s="1035"/>
      <c r="D246" s="1035"/>
      <c r="E246" s="1035"/>
      <c r="F246" s="103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4"/>
      <c r="B247" s="1035"/>
      <c r="C247" s="1035"/>
      <c r="D247" s="1035"/>
      <c r="E247" s="1035"/>
      <c r="F247" s="103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4"/>
      <c r="B248" s="1035"/>
      <c r="C248" s="1035"/>
      <c r="D248" s="1035"/>
      <c r="E248" s="1035"/>
      <c r="F248" s="103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4"/>
      <c r="B249" s="1035"/>
      <c r="C249" s="1035"/>
      <c r="D249" s="1035"/>
      <c r="E249" s="1035"/>
      <c r="F249" s="103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4"/>
      <c r="B250" s="1035"/>
      <c r="C250" s="1035"/>
      <c r="D250" s="1035"/>
      <c r="E250" s="1035"/>
      <c r="F250" s="103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4"/>
      <c r="B251" s="1035"/>
      <c r="C251" s="1035"/>
      <c r="D251" s="1035"/>
      <c r="E251" s="1035"/>
      <c r="F251" s="103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4"/>
      <c r="B257" s="1035"/>
      <c r="C257" s="1035"/>
      <c r="D257" s="1035"/>
      <c r="E257" s="1035"/>
      <c r="F257" s="103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4"/>
      <c r="B258" s="1035"/>
      <c r="C258" s="1035"/>
      <c r="D258" s="1035"/>
      <c r="E258" s="1035"/>
      <c r="F258" s="103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4"/>
      <c r="B259" s="1035"/>
      <c r="C259" s="1035"/>
      <c r="D259" s="1035"/>
      <c r="E259" s="1035"/>
      <c r="F259" s="103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4"/>
      <c r="B260" s="1035"/>
      <c r="C260" s="1035"/>
      <c r="D260" s="1035"/>
      <c r="E260" s="1035"/>
      <c r="F260" s="103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4"/>
      <c r="B261" s="1035"/>
      <c r="C261" s="1035"/>
      <c r="D261" s="1035"/>
      <c r="E261" s="1035"/>
      <c r="F261" s="103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4"/>
      <c r="B262" s="1035"/>
      <c r="C262" s="1035"/>
      <c r="D262" s="1035"/>
      <c r="E262" s="1035"/>
      <c r="F262" s="103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4"/>
      <c r="B263" s="1035"/>
      <c r="C263" s="1035"/>
      <c r="D263" s="1035"/>
      <c r="E263" s="1035"/>
      <c r="F263" s="103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4"/>
      <c r="B264" s="1035"/>
      <c r="C264" s="1035"/>
      <c r="D264" s="1035"/>
      <c r="E264" s="1035"/>
      <c r="F264" s="103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5">
        <v>1</v>
      </c>
      <c r="B4" s="1055">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白濱 洋平(shirahama-youhei)</dc:creator>
  <cp:lastModifiedBy>厚生労働省ネットワークシステム</cp:lastModifiedBy>
  <cp:lastPrinted>2021-08-20T11:37:52Z</cp:lastPrinted>
  <dcterms:created xsi:type="dcterms:W3CDTF">2012-03-13T00:50:25Z</dcterms:created>
  <dcterms:modified xsi:type="dcterms:W3CDTF">2021-08-20T11:37:57Z</dcterms:modified>
</cp:coreProperties>
</file>