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1　外部有識者点検対象\02　所見記載済\衛\"/>
    </mc:Choice>
  </mc:AlternateContent>
  <bookViews>
    <workbookView xWindow="930" yWindow="-120" windowWidth="27990" windowHeight="16440"/>
  </bookViews>
  <sheets>
    <sheet name="行政事業レビューシート" sheetId="1" r:id="rId1"/>
    <sheet name="入力規則等" sheetId="2"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BD7F84D8_7F8D_482F_88F3_BF31181ACEA4_.wvu.Cols" localSheetId="0" hidden="1">行政事業レビューシート!$AY:$AY</definedName>
    <definedName name="Z_BD7F84D8_7F8D_482F_88F3_BF31181ACEA4_.wvu.Cols" localSheetId="1" hidden="1">入力規則等!$C:$D,入力規則等!$H:$I,入力規則等!$M:$N,入力規則等!$R:$S</definedName>
    <definedName name="Z_BD7F84D8_7F8D_482F_88F3_BF31181ACEA4_.wvu.PrintArea" localSheetId="0" hidden="1">行政事業レビューシート!$A$2:$AX$1139</definedName>
    <definedName name="Z_BD7F84D8_7F8D_482F_88F3_BF31181ACEA4_.wvu.Rows" localSheetId="0" hidden="1">行政事業レビューシート!$24:$28,行政事業レビューシート!$44:$99,行政事業レビューシート!$106:$114,行政事業レビューシート!$118:$129,行政事業レビューシート!$140:$186,行政事業レビューシート!$190:$645,行政事業レビューシート!$652:$671,行政事業レビューシート!$677:$699,行政事業レビューシート!$723:$725,行政事業レビューシート!$754:$785,行政事業レビューシート!$793:$798,行政事業レビューシート!$800:$840,行政事業レビューシート!$849:$1106,行政事業レビューシート!$1111:$1139</definedName>
  </definedNames>
  <calcPr calcId="162913"/>
  <customWorkbookViews>
    <customWorkbookView name="基準局総務課予算 - 個人用ビュー" guid="{BD7F84D8-7F8D-482F-88F3-BF31181ACEA4}" mergeInterval="0" personalView="1" maximized="1" xWindow="-8" yWindow="-8" windowWidth="1936" windowHeight="1066" activeSheetId="1" showComments="commIndAndComment"/>
  </customWorkbookViews>
</workbook>
</file>

<file path=xl/calcChain.xml><?xml version="1.0" encoding="utf-8"?>
<calcChain xmlns="http://schemas.openxmlformats.org/spreadsheetml/2006/main">
  <c r="Y791" i="1" l="1"/>
  <c r="W29" i="1" l="1"/>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5" i="1"/>
  <c r="AY643" i="1"/>
  <c r="AY644" i="1" s="1"/>
  <c r="AY638" i="1"/>
  <c r="AY640" i="1" s="1"/>
  <c r="AY633" i="1"/>
  <c r="AY637" i="1" s="1"/>
  <c r="AY628" i="1"/>
  <c r="AY629" i="1" s="1"/>
  <c r="AY623" i="1"/>
  <c r="AY627" i="1" s="1"/>
  <c r="AY618" i="1"/>
  <c r="AY621" i="1" s="1"/>
  <c r="AY615" i="1"/>
  <c r="AY613" i="1"/>
  <c r="AY616" i="1" s="1"/>
  <c r="AY608" i="1"/>
  <c r="AY611" i="1" s="1"/>
  <c r="AY606" i="1"/>
  <c r="AY604" i="1"/>
  <c r="AY603" i="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50" i="1"/>
  <c r="AY44" i="1"/>
  <c r="AY45" i="1" s="1"/>
  <c r="AY37" i="1"/>
  <c r="AY39" i="1" s="1"/>
  <c r="AY213" i="1" l="1"/>
  <c r="AY235" i="1"/>
  <c r="AY417" i="1"/>
  <c r="AY255" i="1"/>
  <c r="AY369" i="1"/>
  <c r="AY271" i="1"/>
  <c r="AY459" i="1"/>
  <c r="AY134"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P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<sst xmlns="http://schemas.openxmlformats.org/spreadsheetml/2006/main" count="2403" uniqueCount="701">
  <si>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</si>
  <si>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</si>
  <si>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</si>
  <si>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</si>
  <si>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</si>
  <si>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</si>
  <si>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</si>
  <si>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</si>
  <si>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</si>
  <si>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</si>
  <si>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</si>
  <si>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</si>
  <si>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</si>
  <si>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</si>
  <si>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</si>
  <si>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</si>
  <si>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</si>
  <si>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</si>
  <si>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</si>
  <si>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</si>
  <si>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</si>
  <si>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</si>
  <si>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</si>
  <si>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</si>
  <si>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</si>
  <si>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</si>
  <si>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</si>
  <si>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</si>
  <si>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</si>
  <si>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</si>
  <si>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</si>
  <si>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</si>
  <si>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</si>
  <si>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</si>
  <si>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</si>
  <si>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</si>
  <si>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</si>
  <si>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</si>
  <si>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</si>
  <si>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</si>
  <si>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</si>
  <si>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</si>
  <si>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</si>
  <si>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</si>
  <si>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</si>
  <si>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</si>
  <si>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</si>
  <si>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</si>
  <si>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</si>
  <si>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</si>
  <si>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</si>
  <si>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</si>
  <si>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</si>
  <si>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</si>
  <si>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</si>
  <si>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</si>
  <si>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</si>
  <si>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</si>
  <si>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</si>
  <si>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</si>
  <si>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</si>
  <si>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</si>
  <si>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</si>
  <si>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</si>
  <si>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</si>
  <si>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</si>
  <si>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</si>
  <si>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</si>
  <si>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</si>
  <si>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</si>
  <si>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</si>
  <si>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</si>
  <si>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</si>
  <si>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</si>
  <si>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</si>
  <si>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</si>
  <si>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</si>
  <si>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</si>
  <si>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</si>
  <si>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</si>
  <si>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</si>
  <si>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</si>
  <si>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</si>
  <si>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</si>
  <si>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</si>
  <si>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</si>
  <si>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</si>
  <si>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</si>
  <si>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</si>
  <si>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</si>
  <si>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</si>
  <si>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</si>
  <si>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</si>
  <si>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</si>
  <si>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</si>
  <si>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</si>
  <si>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</si>
  <si>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</si>
  <si>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</si>
  <si>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</si>
  <si>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</si>
  <si>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</si>
  <si>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</si>
  <si>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</si>
  <si>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</si>
  <si>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</si>
  <si>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</si>
  <si>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</si>
  <si>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</si>
  <si>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</si>
  <si>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</si>
  <si>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</si>
  <si>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</si>
  <si>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</si>
  <si>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</si>
  <si>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</si>
  <si>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</si>
  <si>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</si>
  <si>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</si>
  <si>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</si>
  <si>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</si>
  <si>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</si>
  <si>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</si>
  <si>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</si>
  <si>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</si>
  <si>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</si>
  <si>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</si>
  <si>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</si>
  <si>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</si>
  <si>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</si>
  <si>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</si>
  <si>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</si>
  <si>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</si>
  <si>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</si>
  <si>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</si>
  <si>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</si>
  <si>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</si>
  <si>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</si>
  <si>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</si>
  <si>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</si>
  <si>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</si>
  <si>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</si>
  <si>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</si>
  <si>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</si>
  <si>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</si>
  <si>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</si>
  <si>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</si>
  <si>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</si>
  <si>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</si>
  <si>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</si>
  <si>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</si>
  <si>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</si>
  <si>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</si>
  <si>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</si>
  <si>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</si>
  <si>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</si>
  <si>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</si>
  <si>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</si>
  <si>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</si>
  <si>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</si>
  <si>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</si>
  <si>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</si>
  <si>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</si>
  <si>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</si>
  <si>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</si>
  <si>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</si>
  <si>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</si>
  <si>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</si>
  <si>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</si>
  <si>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</si>
  <si>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</si>
  <si>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</si>
  <si>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</si>
  <si>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</si>
  <si>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</si>
  <si>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</si>
  <si>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</si>
  <si>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</si>
  <si>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</si>
  <si>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</si>
  <si>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</si>
  <si>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</si>
  <si>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</si>
  <si>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</si>
  <si>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</si>
  <si>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</si>
  <si>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</si>
  <si>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</si>
  <si>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</si>
  <si>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</si>
  <si>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</si>
  <si>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</si>
  <si>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</si>
  <si>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</si>
  <si>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</si>
  <si>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</si>
  <si>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</si>
  <si>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</si>
  <si>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</si>
  <si>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</si>
  <si>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</si>
  <si>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</si>
  <si>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</si>
  <si>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</si>
  <si>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</si>
  <si>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</si>
  <si>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</si>
  <si>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</si>
  <si>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</si>
  <si>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</si>
  <si>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</si>
  <si>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</si>
  <si>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</si>
  <si>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</si>
  <si>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</si>
  <si>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</si>
  <si>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</si>
  <si>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</si>
  <si>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</si>
  <si>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</si>
  <si>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</si>
  <si>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</si>
  <si>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</si>
  <si>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</si>
  <si>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</si>
  <si>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</si>
  <si>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</si>
  <si>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</si>
  <si>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</si>
  <si>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</si>
  <si>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</si>
  <si>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</si>
  <si>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</si>
  <si>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</si>
  <si>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</si>
  <si>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</si>
  <si>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</si>
  <si>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</si>
  <si>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</si>
  <si>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</si>
  <si>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</si>
  <si>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</si>
  <si>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</si>
  <si>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</si>
  <si>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</si>
  <si>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</si>
  <si>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</si>
  <si>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</si>
  <si>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</si>
  <si>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</si>
  <si>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</si>
  <si>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</si>
  <si>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</si>
  <si>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</si>
  <si>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</si>
  <si>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</si>
  <si>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</si>
  <si>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</si>
  <si>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</si>
  <si>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</si>
  <si>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</si>
  <si>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</si>
  <si>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</si>
  <si>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</si>
  <si>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</si>
  <si>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</si>
  <si>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</si>
  <si>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</si>
  <si>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</si>
  <si>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</si>
  <si>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</si>
  <si>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</si>
  <si>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</si>
  <si>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</si>
  <si>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</si>
  <si>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</si>
  <si>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</si>
  <si>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</si>
  <si>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</si>
  <si>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</si>
  <si>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</si>
  <si>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</si>
  <si>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</si>
  <si>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</si>
  <si>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</si>
  <si>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</si>
  <si>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</si>
  <si>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</si>
  <si>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</si>
  <si>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</si>
  <si>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</si>
  <si>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</si>
  <si>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</si>
  <si>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</si>
  <si>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</si>
  <si>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</si>
  <si>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</si>
  <si>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</si>
  <si>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</si>
  <si>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</si>
  <si>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</si>
  <si>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</si>
  <si>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</si>
  <si>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</si>
  <si>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</si>
  <si>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</si>
  <si>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</si>
  <si>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</si>
  <si>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</si>
  <si>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</si>
  <si>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</si>
  <si>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</si>
  <si>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</si>
  <si>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</si>
  <si>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</si>
  <si>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</si>
  <si>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</si>
  <si>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</si>
  <si>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</si>
  <si>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</si>
  <si>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</si>
  <si>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</si>
  <si>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</si>
  <si>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</si>
  <si>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</si>
  <si>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</si>
  <si>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</si>
  <si>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</si>
  <si>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</si>
  <si>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</si>
  <si>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</si>
  <si>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</si>
  <si>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</si>
  <si>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</si>
  <si>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</si>
  <si>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</si>
  <si>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</si>
  <si>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</si>
  <si>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</si>
  <si>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</si>
  <si>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</si>
  <si>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</si>
  <si>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</si>
  <si>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</si>
  <si>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</si>
  <si>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</si>
  <si>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</si>
  <si>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</si>
  <si>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</si>
  <si>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</si>
  <si>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</si>
  <si>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</si>
  <si>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</si>
  <si>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</si>
  <si>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</si>
  <si>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</si>
  <si>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</si>
  <si>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</si>
  <si>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</si>
  <si>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</si>
  <si>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</si>
  <si>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</si>
  <si>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</si>
  <si>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</si>
  <si>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</si>
  <si>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</si>
  <si>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</si>
  <si>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</si>
  <si>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</si>
  <si>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</si>
  <si>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</si>
  <si>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</si>
  <si>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</si>
  <si>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</si>
  <si>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</si>
  <si>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</si>
  <si>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</si>
  <si>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</si>
  <si>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</si>
  <si>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</si>
  <si>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</si>
  <si>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</si>
  <si>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</si>
  <si>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</si>
  <si>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</si>
  <si>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</si>
  <si>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</si>
  <si>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</si>
  <si>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</si>
  <si>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</si>
  <si>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</si>
  <si>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</si>
  <si>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</si>
  <si>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</si>
  <si>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</si>
  <si>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</si>
  <si>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</si>
  <si>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</si>
  <si>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</si>
  <si>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</si>
  <si>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</si>
  <si>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</si>
  <si>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</si>
  <si>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</si>
  <si>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</si>
  <si>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</si>
  <si>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</si>
  <si>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</si>
  <si>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</si>
  <si>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</si>
  <si>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</si>
  <si>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</si>
  <si>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</si>
  <si>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</si>
  <si>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</si>
  <si>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</si>
  <si>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</si>
  <si>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</si>
  <si>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</si>
  <si>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</si>
  <si>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</si>
  <si>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</si>
  <si>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</si>
  <si>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</si>
  <si>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</si>
  <si>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</si>
  <si>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</si>
  <si>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</si>
  <si>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</si>
  <si>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</si>
  <si>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</si>
  <si>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</si>
  <si>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</si>
  <si>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</si>
  <si>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</si>
  <si>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</si>
  <si>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</si>
  <si>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</si>
  <si>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</si>
  <si>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</si>
  <si>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</si>
  <si>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</si>
  <si>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</si>
  <si>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</si>
  <si>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</si>
  <si>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</si>
  <si>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</si>
  <si>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</si>
  <si>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</si>
  <si>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</si>
  <si>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</si>
  <si>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</si>
  <si>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</si>
  <si>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</si>
  <si>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</si>
  <si>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</si>
  <si>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</si>
  <si>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</si>
  <si>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</si>
  <si>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</si>
  <si>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</si>
  <si>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</si>
  <si>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</si>
  <si>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</si>
  <si>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</si>
  <si>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</si>
  <si>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</si>
  <si>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</si>
  <si>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</si>
  <si>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</si>
  <si>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</si>
  <si>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</si>
  <si>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</si>
  <si>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</si>
  <si>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</si>
  <si>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</si>
  <si>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</si>
  <si>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</si>
  <si>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</si>
  <si>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</si>
  <si>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</si>
  <si>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</si>
  <si>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</si>
  <si>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</si>
  <si>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</si>
  <si>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</si>
  <si>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</si>
  <si>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</si>
  <si>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</si>
  <si>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</si>
  <si>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</si>
  <si>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</si>
  <si>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</si>
  <si>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</si>
  <si>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</si>
  <si>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</si>
  <si>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</si>
  <si>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</si>
  <si>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</si>
  <si>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</si>
  <si>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</si>
  <si>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</si>
  <si>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</si>
  <si>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</si>
  <si>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</si>
  <si>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</si>
  <si>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</si>
  <si>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</si>
  <si>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</si>
  <si>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</si>
  <si>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</si>
  <si>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</si>
  <si>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</si>
  <si>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</si>
  <si>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</si>
  <si>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</si>
  <si>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</si>
  <si>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</si>
  <si>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</si>
  <si>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</si>
  <si>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</si>
  <si>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</si>
  <si>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</si>
  <si>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</si>
  <si>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</si>
  <si>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</si>
  <si>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</si>
  <si>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</si>
  <si>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</si>
  <si>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</si>
  <si>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</si>
  <si>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</si>
  <si>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</si>
  <si>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</si>
  <si>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</si>
  <si>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</si>
  <si>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</si>
  <si>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</si>
  <si>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</si>
  <si>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</si>
  <si>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</si>
  <si>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</si>
  <si>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</si>
  <si>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</si>
  <si>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</si>
  <si>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</si>
  <si>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</si>
  <si>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</si>
  <si>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</si>
  <si>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</si>
  <si>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</si>
  <si>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</si>
  <si>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</si>
  <si>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</si>
  <si>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</si>
  <si>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</si>
  <si>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</si>
  <si>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</si>
  <si>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</si>
  <si>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</si>
  <si>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</si>
  <si>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</si>
  <si>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</si>
  <si>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</si>
  <si>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</si>
  <si>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</si>
  <si>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</si>
  <si>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</si>
  <si>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</si>
  <si>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</si>
  <si>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</si>
  <si>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</si>
  <si>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</si>
  <si>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</si>
  <si>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</si>
  <si>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</si>
  <si>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</si>
  <si>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</si>
  <si>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</si>
  <si>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</si>
  <si>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</si>
  <si>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</si>
  <si>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</si>
  <si>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</si>
  <si>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</si>
  <si>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</si>
  <si>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</si>
  <si>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</si>
  <si>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</si>
  <si>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</si>
  <si>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</si>
  <si>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</si>
  <si>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</si>
  <si>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</si>
  <si>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</si>
  <si>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</si>
  <si>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</si>
  <si>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</si>
  <si>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</si>
  <si>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</si>
  <si>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</si>
  <si>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</si>
  <si>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</si>
  <si>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</si>
  <si>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</si>
  <si>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</si>
  <si>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</si>
  <si>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</si>
  <si>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</si>
  <si>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</si>
  <si>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</si>
  <si>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</si>
  <si>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</si>
  <si>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</si>
  <si>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</si>
  <si>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</si>
  <si>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</si>
  <si>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</si>
  <si>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</si>
  <si>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</si>
  <si>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</si>
  <si>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</si>
  <si>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</si>
  <si>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</si>
  <si>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</si>
  <si>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</si>
  <si>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</si>
  <si>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</si>
  <si>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</si>
  <si>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新規化学物質の有害性調査試験</t>
  </si>
  <si>
    <t>労働基準局安全衛生部</t>
  </si>
  <si>
    <t>木口　昌子</t>
  </si>
  <si>
    <t>昭和５４年度</t>
  </si>
  <si>
    <t>化学物質対策課</t>
  </si>
  <si>
    <t>労働者災害補償保険法第29条第１項第３号
労働安全衛生法第57条の４</t>
  </si>
  <si>
    <t>第13次労働災害防止計画</t>
  </si>
  <si>
    <t>-</t>
  </si>
  <si>
    <t>新規化学物質の官報による名称公表を年４回実施する。</t>
  </si>
  <si>
    <t>新規化学物質の官報による名称公表回数</t>
  </si>
  <si>
    <t>回</t>
  </si>
  <si>
    <t>厚生労働省労働基準局調べ</t>
  </si>
  <si>
    <t>専門家への意見聴取の結果、強度の変異原性が認められると評価された物質について、健康障害防止のための指針に基づく措置に関する指導通達を年１回以上、発出する。</t>
  </si>
  <si>
    <t>健康障害防止のための指針に基づく措置に関する指導通達の発出回数</t>
  </si>
  <si>
    <t>届出があった新規化学物質について、専門家による有害性の評価を100％実施する。</t>
  </si>
  <si>
    <t>申請があった有害性調査機関に対して、100％査察を実施する。</t>
  </si>
  <si>
    <t>当該事業費は、専門家に対する謝金や旅費、労働局職員の出張費、備品費等から構成されており、単位当たりコストの算出に馴染まない経費である。</t>
    <phoneticPr fontId="5"/>
  </si>
  <si>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</si>
  <si>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</si>
  <si>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</si>
  <si>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人</t>
  </si>
  <si>
    <t>２．労働災害による死傷者数（休業４日以上）</t>
  </si>
  <si>
    <t>化学物質の審査及び製造等の規制に関する法律施行費</t>
  </si>
  <si>
    <t>再審査・再評価調査事業</t>
  </si>
  <si>
    <t>1021・1022</t>
  </si>
  <si>
    <t>385・386</t>
  </si>
  <si>
    <t>390</t>
  </si>
  <si>
    <t>397</t>
  </si>
  <si>
    <t>392</t>
  </si>
  <si>
    <t>399</t>
  </si>
  <si>
    <t>403</t>
  </si>
  <si>
    <t>○</t>
  </si>
  <si>
    <t>厚労</t>
  </si>
  <si>
    <t>令和2年度</t>
    <phoneticPr fontId="5"/>
  </si>
  <si>
    <t>-</t>
    <phoneticPr fontId="5"/>
  </si>
  <si>
    <t>①新規に届出がなされた化学物質について、健康障害防止措置の要否等を判断するため、届出内容の審査を行うとともに、当該物質の有害性試験結果に関して専門家に意見聴取を行う。②有害性調査機関の査察等を実施し、新規化学物質の有害性の調査の適切な実施を促進し、新規化学物質による労働者の健康障害の防止を図る。上記①②の取組により、化学物質対策による健康障害の防止が図られ、測定指標１，２に寄与するものである。</t>
    <phoneticPr fontId="5"/>
  </si>
  <si>
    <t>　新規化学物質の国への届出は、労働安全衛生法により規定しているものであるところ、その審査・評価等を行う本事業は、国が実施すべきものである。</t>
    <phoneticPr fontId="5"/>
  </si>
  <si>
    <t>　労働安全衛生法に基づく新規化学物質の届出は、労働者の保護の観点から国が義務づけているものであるが、届出内容の審査・評価を通じて、新規化学物質による労働者の健康障害防止を図っているものであり、届出内容の適正な審査・評価は事業者及び労働者双方に有益なものであるところ、事業主から徴収した労災保険料から経費を支出しており、受益者との負担関係は妥当である。</t>
    <phoneticPr fontId="5"/>
  </si>
  <si>
    <t>　使途は、届出内容の評価を行う専門家や有害性調査機関の査察に係る査察委員等への謝金や旅費、審査事務に係る経費等、事業の運営に必要なものに限定されている。</t>
    <phoneticPr fontId="5"/>
  </si>
  <si>
    <t>　届出のあった新規化学物質は毎年公表しており、広く国民に周知している。また、届出内容を評価した結果、強い変異原性を有すると認められたものについては、健康障害防止のための指針（通達）を発出しており、評価結果を十分に活用している。さらに、有害性調査機関に対して査察を実施し、その業務の適切な履行を徹底させることにより、各機関による調査の質を担保している。</t>
    <phoneticPr fontId="5"/>
  </si>
  <si>
    <t>　安衛法の他に、化学物質の審査及び製造等の規制に関する法律（化審法）及び医薬品、医療機器等の品質、有効性及び安全性の確保等に関する法律（医薬品医療機器等法）のそれぞれにおいて、対象目的等の異なる届出制度やGLP制度があるが（医薬品医療機器等法はGLP制度のみ）、労働者の健康障害防止を目的とする安衛法に対して、化審法は国民一般・生態系への影響防止を目的とし、又、医薬品医療機器等法は医薬品の安全性確保を目的としている。
　各法に基づき、各所管省庁・部局がそれぞれ届出内容の審査・評価や試験機関のGLP査察を行っているが、上記の所掌の範囲に応じて、適切に役割分担を行っている。</t>
    <rPh sb="68" eb="71">
      <t>イヤクヒン</t>
    </rPh>
    <rPh sb="71" eb="73">
      <t>イリョウ</t>
    </rPh>
    <rPh sb="73" eb="75">
      <t>キキ</t>
    </rPh>
    <rPh sb="75" eb="76">
      <t>トウ</t>
    </rPh>
    <rPh sb="76" eb="77">
      <t>ホウ</t>
    </rPh>
    <phoneticPr fontId="5"/>
  </si>
  <si>
    <t>‐</t>
  </si>
  <si>
    <t>無</t>
  </si>
  <si>
    <t>庁費</t>
    <rPh sb="0" eb="2">
      <t>チョウヒ</t>
    </rPh>
    <phoneticPr fontId="5"/>
  </si>
  <si>
    <t>役務・物品の購入等</t>
    <phoneticPr fontId="5"/>
  </si>
  <si>
    <t>諸謝金</t>
    <rPh sb="0" eb="3">
      <t>ショシャキン</t>
    </rPh>
    <phoneticPr fontId="5"/>
  </si>
  <si>
    <t>専門家への謝金</t>
    <rPh sb="0" eb="3">
      <t>センモンカ</t>
    </rPh>
    <rPh sb="5" eb="7">
      <t>シャキン</t>
    </rPh>
    <phoneticPr fontId="5"/>
  </si>
  <si>
    <t>職員旅費</t>
    <rPh sb="0" eb="2">
      <t>ショクイン</t>
    </rPh>
    <rPh sb="2" eb="4">
      <t>リョヒ</t>
    </rPh>
    <phoneticPr fontId="5"/>
  </si>
  <si>
    <t>職員の出張に係る旅費</t>
    <rPh sb="8" eb="10">
      <t>リョヒ</t>
    </rPh>
    <phoneticPr fontId="5"/>
  </si>
  <si>
    <t>委員等旅費</t>
    <rPh sb="0" eb="2">
      <t>イイン</t>
    </rPh>
    <rPh sb="2" eb="3">
      <t>トウ</t>
    </rPh>
    <rPh sb="3" eb="5">
      <t>リョヒ</t>
    </rPh>
    <phoneticPr fontId="5"/>
  </si>
  <si>
    <t>専門家への旅費</t>
    <rPh sb="0" eb="3">
      <t>センモンカ</t>
    </rPh>
    <rPh sb="5" eb="7">
      <t>リョヒ</t>
    </rPh>
    <phoneticPr fontId="5"/>
  </si>
  <si>
    <t>職員旅費</t>
    <phoneticPr fontId="5"/>
  </si>
  <si>
    <t>職員の内国出張等に係る旅費</t>
    <phoneticPr fontId="5"/>
  </si>
  <si>
    <t>諸謝金</t>
    <phoneticPr fontId="5"/>
  </si>
  <si>
    <t>専門家への謝金</t>
    <phoneticPr fontId="5"/>
  </si>
  <si>
    <t>委員等旅費</t>
    <phoneticPr fontId="5"/>
  </si>
  <si>
    <t>専門家への旅費</t>
    <phoneticPr fontId="5"/>
  </si>
  <si>
    <t>　労働安全衛生法第57条の４に基づく新規化学物質の名称、有害性調査の結果等の届出に関し、
①新規化学物質の名称等の届出内容を審査するとともに、有害性調査の結果について学識経験者に評価を依頼し、意見を聴取する。
②有害性調査を実施する機関が、OECDの優良試験所基準（GLP）に基づき適正に有害性調査を行っていることを担保するため、当該機関の査察を実施し、GLPへの適合を確認する。</t>
    <phoneticPr fontId="5"/>
  </si>
  <si>
    <t>　毎年度、目標を達成しており、成果実績は成果目標に見合ったものとなっている。</t>
    <rPh sb="25" eb="27">
      <t>ミア</t>
    </rPh>
    <phoneticPr fontId="5"/>
  </si>
  <si>
    <t>　毎年度、目標を達成しており、活動実績は見込みに見合ったものとなっている。</t>
    <phoneticPr fontId="5"/>
  </si>
  <si>
    <t>　新規化学物質は毎年約900種類の届出があり、その審査・評価等に関するニーズは高く、国費を投入して実施すべきである。</t>
    <rPh sb="10" eb="11">
      <t>ヤク</t>
    </rPh>
    <phoneticPr fontId="5"/>
  </si>
  <si>
    <t>　新規化学物質は毎年約900種類の届出があり、その審査・評価等については優先度が高い。</t>
    <rPh sb="10" eb="11">
      <t>ヤク</t>
    </rPh>
    <phoneticPr fontId="5"/>
  </si>
  <si>
    <t>A.事務費</t>
    <rPh sb="2" eb="5">
      <t>ジムヒ</t>
    </rPh>
    <phoneticPr fontId="5"/>
  </si>
  <si>
    <t>令和３年度に、予算の効率的な執行のため、0477「職場における化学物質管理に関する総合対策」に統合した。</t>
    <rPh sb="0" eb="2">
      <t>レイワ</t>
    </rPh>
    <rPh sb="3" eb="5">
      <t>ネンド</t>
    </rPh>
    <phoneticPr fontId="5"/>
  </si>
  <si>
    <t>予算の効率的な執行のため、0477「職場における化学物質管理に関する総合対策」に統合したところであるが、統合先においても引き続き有効な事業の運営に努める。</t>
    <rPh sb="0" eb="2">
      <t>ヨサン</t>
    </rPh>
    <rPh sb="3" eb="6">
      <t>コウリツテキ</t>
    </rPh>
    <rPh sb="7" eb="9">
      <t>シッコウ</t>
    </rPh>
    <rPh sb="18" eb="20">
      <t>ショクバ</t>
    </rPh>
    <rPh sb="24" eb="26">
      <t>カガク</t>
    </rPh>
    <rPh sb="26" eb="28">
      <t>ブッシツ</t>
    </rPh>
    <rPh sb="28" eb="30">
      <t>カンリ</t>
    </rPh>
    <rPh sb="31" eb="32">
      <t>カン</t>
    </rPh>
    <rPh sb="34" eb="36">
      <t>ソウゴウ</t>
    </rPh>
    <rPh sb="36" eb="38">
      <t>タイサク</t>
    </rPh>
    <rPh sb="40" eb="42">
      <t>トウゴウ</t>
    </rPh>
    <rPh sb="52" eb="54">
      <t>トウゴウ</t>
    </rPh>
    <rPh sb="54" eb="55">
      <t>サキ</t>
    </rPh>
    <phoneticPr fontId="5"/>
  </si>
  <si>
    <t>　毎年度、成果指標・活動指標を順調に達成し、執行率も良好であり、届出の審査の適切な実施や有害性調査結果の適切な評価を通じて、対象とした化学物質の有害性の有無等を明らかにしてきており、事業は有効に運営できているものと評価できる。令和３年度に、予算の効率的な執行のため、0477「職場における化学物質管理に関する総合対策」に統合した。</t>
    <rPh sb="22" eb="24">
      <t>シッコウ</t>
    </rPh>
    <rPh sb="24" eb="25">
      <t>リツ</t>
    </rPh>
    <rPh sb="26" eb="28">
      <t>リョウコウ</t>
    </rPh>
    <phoneticPr fontId="5"/>
  </si>
  <si>
    <t xml:space="preserve">　新規化学物質を製造又は輸入する事業者に対し、有害性調査の実施並びにその結果及び当該新規化学物質の名称の届出を義務付けるとともに、当該調査結果の評価により有害性が認められた新規化学物質を明らかにし、当該物質を取り扱う事業者に対し健康障害防止措置を講じるよう指導等を行うことにより、化学物質による労働者の健康障害を防止する。
</t>
    <phoneticPr fontId="5"/>
  </si>
  <si>
    <t>-</t>
    <phoneticPr fontId="5"/>
  </si>
  <si>
    <t>昭和54年度からの事業であり、2年度をもって終了したことを理解しました。新たな事業に統合されたということで、新たな発展を望みたい。(井出　健二郎)</t>
    <phoneticPr fontId="5"/>
  </si>
  <si>
    <t>終了予定</t>
  </si>
  <si>
    <t>事業は当初の予定通りの成果を達成したため、令和２年度をもって終了すること。</t>
    <rPh sb="21" eb="23">
      <t>レイワ</t>
    </rPh>
    <phoneticPr fontId="5"/>
  </si>
  <si>
    <t>事業は当初の予定通りの成果を達成したため、令和２年度をもって終了する。統合先においても引き続き有効な事業の運営に努める。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</si>
</sst>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752</xdr:row>
      <xdr:rowOff>11762</xdr:rowOff>
    </xdr:from>
    <xdr:to>
      <xdr:col>25</xdr:col>
      <xdr:colOff>115247</xdr:colOff>
      <xdr:row>785</xdr:row>
      <xdr:rowOff>28575</xdr:rowOff>
    </xdr:to>
    <xdr:sp macro="" textlink="">
      <xdr:nvSpPr>
        <xdr:cNvPr id="3" name="大かっこ 2"/>
        <xdr:cNvSpPr/>
      </xdr:nvSpPr>
      <xdr:spPr>
        <a:xfrm>
          <a:off x="1800225" y="49256012"/>
          <a:ext cx="3315647" cy="369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171392</xdr:colOff>
      <xdr:row>750</xdr:row>
      <xdr:rowOff>8164</xdr:rowOff>
    </xdr:from>
    <xdr:to>
      <xdr:col>48</xdr:col>
      <xdr:colOff>80830</xdr:colOff>
      <xdr:row>752</xdr:row>
      <xdr:rowOff>11763</xdr:rowOff>
    </xdr:to>
    <xdr:sp macro="" textlink="">
      <xdr:nvSpPr>
        <xdr:cNvPr id="4" name="正方形/長方形 3"/>
        <xdr:cNvSpPr/>
      </xdr:nvSpPr>
      <xdr:spPr>
        <a:xfrm>
          <a:off x="6772217" y="48547564"/>
          <a:ext cx="2909813" cy="7084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69</a:t>
          </a:r>
          <a:r>
            <a:rPr kumimoji="1" lang="ja-JP" altLang="en-US" sz="1100">
              <a:solidFill>
                <a:sysClr val="windowText" lastClr="000000"/>
              </a:solidFill>
            </a:rPr>
            <a:t>百万円）</a:t>
          </a:r>
        </a:p>
      </xdr:txBody>
    </xdr:sp>
    <xdr:clientData/>
  </xdr:twoCellAnchor>
  <xdr:twoCellAnchor>
    <xdr:from>
      <xdr:col>24</xdr:col>
      <xdr:colOff>186670</xdr:colOff>
      <xdr:row>751</xdr:row>
      <xdr:rowOff>9963</xdr:rowOff>
    </xdr:from>
    <xdr:to>
      <xdr:col>33</xdr:col>
      <xdr:colOff>87614</xdr:colOff>
      <xdr:row>751</xdr:row>
      <xdr:rowOff>9963</xdr:rowOff>
    </xdr:to>
    <xdr:cxnSp macro="">
      <xdr:nvCxnSpPr>
        <xdr:cNvPr id="5" name="直線矢印コネクタ 4"/>
        <xdr:cNvCxnSpPr/>
      </xdr:nvCxnSpPr>
      <xdr:spPr>
        <a:xfrm>
          <a:off x="4987270" y="48901788"/>
          <a:ext cx="17011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171392</xdr:colOff>
      <xdr:row>749</xdr:row>
      <xdr:rowOff>171450</xdr:rowOff>
    </xdr:from>
    <xdr:to>
      <xdr:col>48</xdr:col>
      <xdr:colOff>139814</xdr:colOff>
      <xdr:row>750</xdr:row>
      <xdr:rowOff>8164</xdr:rowOff>
    </xdr:to>
    <xdr:sp macro="" textlink="">
      <xdr:nvSpPr>
        <xdr:cNvPr id="6" name="正方形/長方形 5"/>
        <xdr:cNvSpPr/>
      </xdr:nvSpPr>
      <xdr:spPr>
        <a:xfrm>
          <a:off x="6772217" y="48358425"/>
          <a:ext cx="2968797" cy="189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175581</xdr:colOff>
      <xdr:row>752</xdr:row>
      <xdr:rowOff>11762</xdr:rowOff>
    </xdr:from>
    <xdr:to>
      <xdr:col>49</xdr:col>
      <xdr:colOff>87847</xdr:colOff>
      <xdr:row>785</xdr:row>
      <xdr:rowOff>28575</xdr:rowOff>
    </xdr:to>
    <xdr:sp macro="" textlink="">
      <xdr:nvSpPr>
        <xdr:cNvPr id="7" name="大かっこ 6"/>
        <xdr:cNvSpPr/>
      </xdr:nvSpPr>
      <xdr:spPr>
        <a:xfrm>
          <a:off x="6576381" y="49256012"/>
          <a:ext cx="3312691" cy="369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5338</xdr:colOff>
      <xdr:row>752</xdr:row>
      <xdr:rowOff>46229</xdr:rowOff>
    </xdr:from>
    <xdr:to>
      <xdr:col>24</xdr:col>
      <xdr:colOff>103593</xdr:colOff>
      <xdr:row>785</xdr:row>
      <xdr:rowOff>28575</xdr:rowOff>
    </xdr:to>
    <xdr:sp macro="" textlink="">
      <xdr:nvSpPr>
        <xdr:cNvPr id="8" name="正方形/長方形 7"/>
        <xdr:cNvSpPr/>
      </xdr:nvSpPr>
      <xdr:spPr>
        <a:xfrm>
          <a:off x="2005588" y="49290479"/>
          <a:ext cx="2898605" cy="3347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a:t>
          </a:r>
        </a:p>
      </xdr:txBody>
    </xdr:sp>
    <xdr:clientData/>
  </xdr:twoCellAnchor>
  <xdr:twoCellAnchor>
    <xdr:from>
      <xdr:col>34</xdr:col>
      <xdr:colOff>33187</xdr:colOff>
      <xdr:row>752</xdr:row>
      <xdr:rowOff>20829</xdr:rowOff>
    </xdr:from>
    <xdr:to>
      <xdr:col>48</xdr:col>
      <xdr:colOff>134400</xdr:colOff>
      <xdr:row>785</xdr:row>
      <xdr:rowOff>9525</xdr:rowOff>
    </xdr:to>
    <xdr:sp macro="" textlink="">
      <xdr:nvSpPr>
        <xdr:cNvPr id="9" name="正方形/長方形 8"/>
        <xdr:cNvSpPr/>
      </xdr:nvSpPr>
      <xdr:spPr>
        <a:xfrm>
          <a:off x="6834037" y="49265079"/>
          <a:ext cx="2901563" cy="341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届出の審査、有害性調査機関の査察等</a:t>
          </a:r>
        </a:p>
      </xdr:txBody>
    </xdr:sp>
    <xdr:clientData/>
  </xdr:twoCellAnchor>
  <xdr:twoCellAnchor>
    <xdr:from>
      <xdr:col>10</xdr:col>
      <xdr:colOff>43625</xdr:colOff>
      <xdr:row>750</xdr:row>
      <xdr:rowOff>3682</xdr:rowOff>
    </xdr:from>
    <xdr:to>
      <xdr:col>24</xdr:col>
      <xdr:colOff>157536</xdr:colOff>
      <xdr:row>752</xdr:row>
      <xdr:rowOff>7280</xdr:rowOff>
    </xdr:to>
    <xdr:sp macro="" textlink="">
      <xdr:nvSpPr>
        <xdr:cNvPr id="2" name="正方形/長方形 1"/>
        <xdr:cNvSpPr/>
      </xdr:nvSpPr>
      <xdr:spPr>
        <a:xfrm>
          <a:off x="2043875" y="48543082"/>
          <a:ext cx="2914261" cy="7084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69</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324</v>
      </c>
      <c r="AJ2" s="928" t="s">
        <v>661</v>
      </c>
      <c r="AK2" s="928"/>
      <c r="AL2" s="928"/>
      <c r="AM2" s="928"/>
      <c r="AN2" s="83" t="s">
        <v>324</v>
      </c>
      <c r="AO2" s="928">
        <v>20</v>
      </c>
      <c r="AP2" s="928"/>
      <c r="AQ2" s="928"/>
      <c r="AR2" s="84" t="s">
        <v>627</v>
      </c>
      <c r="AS2" s="934">
        <v>476</v>
      </c>
      <c r="AT2" s="934"/>
      <c r="AU2" s="934"/>
      <c r="AV2" s="83" t="str">
        <f>IF(AW2="","","-")</f>
        <v/>
      </c>
      <c r="AW2" s="894"/>
      <c r="AX2" s="894"/>
    </row>
    <row r="3" spans="1:50" ht="21" customHeight="1" thickBot="1" x14ac:dyDescent="0.2">
      <c r="A3" s="846" t="s">
        <v>620</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63</v>
      </c>
      <c r="AJ3" s="848" t="s">
        <v>628</v>
      </c>
      <c r="AK3" s="848"/>
      <c r="AL3" s="848"/>
      <c r="AM3" s="848"/>
      <c r="AN3" s="848"/>
      <c r="AO3" s="848"/>
      <c r="AP3" s="848"/>
      <c r="AQ3" s="848"/>
      <c r="AR3" s="848"/>
      <c r="AS3" s="848"/>
      <c r="AT3" s="848"/>
      <c r="AU3" s="848"/>
      <c r="AV3" s="848"/>
      <c r="AW3" s="848"/>
      <c r="AX3" s="24" t="s">
        <v>64</v>
      </c>
    </row>
    <row r="4" spans="1:50" ht="24.75" customHeight="1" x14ac:dyDescent="0.15">
      <c r="A4" s="689" t="s">
        <v>25</v>
      </c>
      <c r="B4" s="690"/>
      <c r="C4" s="690"/>
      <c r="D4" s="690"/>
      <c r="E4" s="690"/>
      <c r="F4" s="690"/>
      <c r="G4" s="667" t="s">
        <v>629</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630</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18" t="s">
        <v>632</v>
      </c>
      <c r="H5" s="819"/>
      <c r="I5" s="819"/>
      <c r="J5" s="819"/>
      <c r="K5" s="819"/>
      <c r="L5" s="819"/>
      <c r="M5" s="820" t="s">
        <v>65</v>
      </c>
      <c r="N5" s="821"/>
      <c r="O5" s="821"/>
      <c r="P5" s="821"/>
      <c r="Q5" s="821"/>
      <c r="R5" s="822"/>
      <c r="S5" s="823" t="s">
        <v>662</v>
      </c>
      <c r="T5" s="819"/>
      <c r="U5" s="819"/>
      <c r="V5" s="819"/>
      <c r="W5" s="819"/>
      <c r="X5" s="824"/>
      <c r="Y5" s="683" t="s">
        <v>3</v>
      </c>
      <c r="Z5" s="529"/>
      <c r="AA5" s="529"/>
      <c r="AB5" s="529"/>
      <c r="AC5" s="529"/>
      <c r="AD5" s="530"/>
      <c r="AE5" s="684" t="s">
        <v>633</v>
      </c>
      <c r="AF5" s="684"/>
      <c r="AG5" s="684"/>
      <c r="AH5" s="684"/>
      <c r="AI5" s="684"/>
      <c r="AJ5" s="684"/>
      <c r="AK5" s="684"/>
      <c r="AL5" s="684"/>
      <c r="AM5" s="684"/>
      <c r="AN5" s="684"/>
      <c r="AO5" s="684"/>
      <c r="AP5" s="685"/>
      <c r="AQ5" s="686" t="s">
        <v>631</v>
      </c>
      <c r="AR5" s="687"/>
      <c r="AS5" s="687"/>
      <c r="AT5" s="687"/>
      <c r="AU5" s="687"/>
      <c r="AV5" s="687"/>
      <c r="AW5" s="687"/>
      <c r="AX5" s="688"/>
    </row>
    <row r="6" spans="1:50" ht="39" customHeight="1" x14ac:dyDescent="0.15">
      <c r="A6" s="691" t="s">
        <v>4</v>
      </c>
      <c r="B6" s="692"/>
      <c r="C6" s="692"/>
      <c r="D6" s="692"/>
      <c r="E6" s="692"/>
      <c r="F6" s="692"/>
      <c r="G6" s="376" t="str">
        <f>入力規則等!F39</f>
        <v>労働保険特別会計労災勘定</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81" t="s">
        <v>22</v>
      </c>
      <c r="B7" s="482"/>
      <c r="C7" s="482"/>
      <c r="D7" s="482"/>
      <c r="E7" s="482"/>
      <c r="F7" s="483"/>
      <c r="G7" s="484" t="s">
        <v>634</v>
      </c>
      <c r="H7" s="485"/>
      <c r="I7" s="485"/>
      <c r="J7" s="485"/>
      <c r="K7" s="485"/>
      <c r="L7" s="485"/>
      <c r="M7" s="485"/>
      <c r="N7" s="485"/>
      <c r="O7" s="485"/>
      <c r="P7" s="485"/>
      <c r="Q7" s="485"/>
      <c r="R7" s="485"/>
      <c r="S7" s="485"/>
      <c r="T7" s="485"/>
      <c r="U7" s="485"/>
      <c r="V7" s="485"/>
      <c r="W7" s="485"/>
      <c r="X7" s="486"/>
      <c r="Y7" s="906" t="s">
        <v>307</v>
      </c>
      <c r="Z7" s="426"/>
      <c r="AA7" s="426"/>
      <c r="AB7" s="426"/>
      <c r="AC7" s="426"/>
      <c r="AD7" s="907"/>
      <c r="AE7" s="895" t="s">
        <v>635</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1" t="s">
        <v>208</v>
      </c>
      <c r="B8" s="482"/>
      <c r="C8" s="482"/>
      <c r="D8" s="482"/>
      <c r="E8" s="482"/>
      <c r="F8" s="483"/>
      <c r="G8" s="929" t="str">
        <f>入力規則等!A27</f>
        <v>-</v>
      </c>
      <c r="H8" s="705"/>
      <c r="I8" s="705"/>
      <c r="J8" s="705"/>
      <c r="K8" s="705"/>
      <c r="L8" s="705"/>
      <c r="M8" s="705"/>
      <c r="N8" s="705"/>
      <c r="O8" s="705"/>
      <c r="P8" s="705"/>
      <c r="Q8" s="705"/>
      <c r="R8" s="705"/>
      <c r="S8" s="705"/>
      <c r="T8" s="705"/>
      <c r="U8" s="705"/>
      <c r="V8" s="705"/>
      <c r="W8" s="705"/>
      <c r="X8" s="930"/>
      <c r="Y8" s="825" t="s">
        <v>209</v>
      </c>
      <c r="Z8" s="826"/>
      <c r="AA8" s="826"/>
      <c r="AB8" s="826"/>
      <c r="AC8" s="826"/>
      <c r="AD8" s="827"/>
      <c r="AE8" s="704" t="str">
        <f>入力規則等!K13</f>
        <v>社会保障</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28" t="s">
        <v>23</v>
      </c>
      <c r="B9" s="829"/>
      <c r="C9" s="829"/>
      <c r="D9" s="829"/>
      <c r="E9" s="829"/>
      <c r="F9" s="829"/>
      <c r="G9" s="830" t="s">
        <v>695</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72" customHeight="1" x14ac:dyDescent="0.15">
      <c r="A10" s="645" t="s">
        <v>29</v>
      </c>
      <c r="B10" s="646"/>
      <c r="C10" s="646"/>
      <c r="D10" s="646"/>
      <c r="E10" s="646"/>
      <c r="F10" s="646"/>
      <c r="G10" s="739" t="s">
        <v>686</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7" t="s">
        <v>24</v>
      </c>
      <c r="B12" s="948"/>
      <c r="C12" s="948"/>
      <c r="D12" s="948"/>
      <c r="E12" s="948"/>
      <c r="F12" s="949"/>
      <c r="G12" s="745"/>
      <c r="H12" s="746"/>
      <c r="I12" s="746"/>
      <c r="J12" s="746"/>
      <c r="K12" s="746"/>
      <c r="L12" s="746"/>
      <c r="M12" s="746"/>
      <c r="N12" s="746"/>
      <c r="O12" s="746"/>
      <c r="P12" s="433" t="s">
        <v>308</v>
      </c>
      <c r="Q12" s="428"/>
      <c r="R12" s="428"/>
      <c r="S12" s="428"/>
      <c r="T12" s="428"/>
      <c r="U12" s="428"/>
      <c r="V12" s="429"/>
      <c r="W12" s="433" t="s">
        <v>330</v>
      </c>
      <c r="X12" s="428"/>
      <c r="Y12" s="428"/>
      <c r="Z12" s="428"/>
      <c r="AA12" s="428"/>
      <c r="AB12" s="428"/>
      <c r="AC12" s="429"/>
      <c r="AD12" s="433" t="s">
        <v>617</v>
      </c>
      <c r="AE12" s="428"/>
      <c r="AF12" s="428"/>
      <c r="AG12" s="428"/>
      <c r="AH12" s="428"/>
      <c r="AI12" s="428"/>
      <c r="AJ12" s="429"/>
      <c r="AK12" s="433" t="s">
        <v>621</v>
      </c>
      <c r="AL12" s="428"/>
      <c r="AM12" s="428"/>
      <c r="AN12" s="428"/>
      <c r="AO12" s="428"/>
      <c r="AP12" s="428"/>
      <c r="AQ12" s="429"/>
      <c r="AR12" s="433" t="s">
        <v>622</v>
      </c>
      <c r="AS12" s="428"/>
      <c r="AT12" s="428"/>
      <c r="AU12" s="428"/>
      <c r="AV12" s="428"/>
      <c r="AW12" s="428"/>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76</v>
      </c>
      <c r="Q13" s="643"/>
      <c r="R13" s="643"/>
      <c r="S13" s="643"/>
      <c r="T13" s="643"/>
      <c r="U13" s="643"/>
      <c r="V13" s="644"/>
      <c r="W13" s="642">
        <v>76</v>
      </c>
      <c r="X13" s="643"/>
      <c r="Y13" s="643"/>
      <c r="Z13" s="643"/>
      <c r="AA13" s="643"/>
      <c r="AB13" s="643"/>
      <c r="AC13" s="644"/>
      <c r="AD13" s="642">
        <v>77</v>
      </c>
      <c r="AE13" s="643"/>
      <c r="AF13" s="643"/>
      <c r="AG13" s="643"/>
      <c r="AH13" s="643"/>
      <c r="AI13" s="643"/>
      <c r="AJ13" s="644"/>
      <c r="AK13" s="642" t="s">
        <v>663</v>
      </c>
      <c r="AL13" s="643"/>
      <c r="AM13" s="643"/>
      <c r="AN13" s="643"/>
      <c r="AO13" s="643"/>
      <c r="AP13" s="643"/>
      <c r="AQ13" s="644"/>
      <c r="AR13" s="903" t="s">
        <v>663</v>
      </c>
      <c r="AS13" s="904"/>
      <c r="AT13" s="904"/>
      <c r="AU13" s="904"/>
      <c r="AV13" s="904"/>
      <c r="AW13" s="904"/>
      <c r="AX13" s="905"/>
    </row>
    <row r="14" spans="1:50" ht="21" customHeight="1" x14ac:dyDescent="0.15">
      <c r="A14" s="599"/>
      <c r="B14" s="600"/>
      <c r="C14" s="600"/>
      <c r="D14" s="600"/>
      <c r="E14" s="600"/>
      <c r="F14" s="601"/>
      <c r="G14" s="710"/>
      <c r="H14" s="711"/>
      <c r="I14" s="696" t="s">
        <v>8</v>
      </c>
      <c r="J14" s="747"/>
      <c r="K14" s="747"/>
      <c r="L14" s="747"/>
      <c r="M14" s="747"/>
      <c r="N14" s="747"/>
      <c r="O14" s="748"/>
      <c r="P14" s="642" t="s">
        <v>636</v>
      </c>
      <c r="Q14" s="643"/>
      <c r="R14" s="643"/>
      <c r="S14" s="643"/>
      <c r="T14" s="643"/>
      <c r="U14" s="643"/>
      <c r="V14" s="644"/>
      <c r="W14" s="642" t="s">
        <v>636</v>
      </c>
      <c r="X14" s="643"/>
      <c r="Y14" s="643"/>
      <c r="Z14" s="643"/>
      <c r="AA14" s="643"/>
      <c r="AB14" s="643"/>
      <c r="AC14" s="644"/>
      <c r="AD14" s="642" t="s">
        <v>636</v>
      </c>
      <c r="AE14" s="643"/>
      <c r="AF14" s="643"/>
      <c r="AG14" s="643"/>
      <c r="AH14" s="643"/>
      <c r="AI14" s="643"/>
      <c r="AJ14" s="644"/>
      <c r="AK14" s="642" t="s">
        <v>663</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636</v>
      </c>
      <c r="Q15" s="643"/>
      <c r="R15" s="643"/>
      <c r="S15" s="643"/>
      <c r="T15" s="643"/>
      <c r="U15" s="643"/>
      <c r="V15" s="644"/>
      <c r="W15" s="642" t="s">
        <v>636</v>
      </c>
      <c r="X15" s="643"/>
      <c r="Y15" s="643"/>
      <c r="Z15" s="643"/>
      <c r="AA15" s="643"/>
      <c r="AB15" s="643"/>
      <c r="AC15" s="644"/>
      <c r="AD15" s="642" t="s">
        <v>636</v>
      </c>
      <c r="AE15" s="643"/>
      <c r="AF15" s="643"/>
      <c r="AG15" s="643"/>
      <c r="AH15" s="643"/>
      <c r="AI15" s="643"/>
      <c r="AJ15" s="644"/>
      <c r="AK15" s="642" t="s">
        <v>663</v>
      </c>
      <c r="AL15" s="643"/>
      <c r="AM15" s="643"/>
      <c r="AN15" s="643"/>
      <c r="AO15" s="643"/>
      <c r="AP15" s="643"/>
      <c r="AQ15" s="644"/>
      <c r="AR15" s="642" t="s">
        <v>663</v>
      </c>
      <c r="AS15" s="643"/>
      <c r="AT15" s="643"/>
      <c r="AU15" s="643"/>
      <c r="AV15" s="643"/>
      <c r="AW15" s="643"/>
      <c r="AX15" s="788"/>
    </row>
    <row r="16" spans="1:50" ht="21" customHeight="1" x14ac:dyDescent="0.15">
      <c r="A16" s="599"/>
      <c r="B16" s="600"/>
      <c r="C16" s="600"/>
      <c r="D16" s="600"/>
      <c r="E16" s="600"/>
      <c r="F16" s="601"/>
      <c r="G16" s="710"/>
      <c r="H16" s="711"/>
      <c r="I16" s="696" t="s">
        <v>51</v>
      </c>
      <c r="J16" s="697"/>
      <c r="K16" s="697"/>
      <c r="L16" s="697"/>
      <c r="M16" s="697"/>
      <c r="N16" s="697"/>
      <c r="O16" s="698"/>
      <c r="P16" s="642" t="s">
        <v>636</v>
      </c>
      <c r="Q16" s="643"/>
      <c r="R16" s="643"/>
      <c r="S16" s="643"/>
      <c r="T16" s="643"/>
      <c r="U16" s="643"/>
      <c r="V16" s="644"/>
      <c r="W16" s="642" t="s">
        <v>636</v>
      </c>
      <c r="X16" s="643"/>
      <c r="Y16" s="643"/>
      <c r="Z16" s="643"/>
      <c r="AA16" s="643"/>
      <c r="AB16" s="643"/>
      <c r="AC16" s="644"/>
      <c r="AD16" s="642" t="s">
        <v>636</v>
      </c>
      <c r="AE16" s="643"/>
      <c r="AF16" s="643"/>
      <c r="AG16" s="643"/>
      <c r="AH16" s="643"/>
      <c r="AI16" s="643"/>
      <c r="AJ16" s="644"/>
      <c r="AK16" s="642" t="s">
        <v>663</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636</v>
      </c>
      <c r="Q17" s="643"/>
      <c r="R17" s="643"/>
      <c r="S17" s="643"/>
      <c r="T17" s="643"/>
      <c r="U17" s="643"/>
      <c r="V17" s="644"/>
      <c r="W17" s="642" t="s">
        <v>636</v>
      </c>
      <c r="X17" s="643"/>
      <c r="Y17" s="643"/>
      <c r="Z17" s="643"/>
      <c r="AA17" s="643"/>
      <c r="AB17" s="643"/>
      <c r="AC17" s="644"/>
      <c r="AD17" s="642" t="s">
        <v>636</v>
      </c>
      <c r="AE17" s="643"/>
      <c r="AF17" s="643"/>
      <c r="AG17" s="643"/>
      <c r="AH17" s="643"/>
      <c r="AI17" s="643"/>
      <c r="AJ17" s="644"/>
      <c r="AK17" s="642" t="s">
        <v>663</v>
      </c>
      <c r="AL17" s="643"/>
      <c r="AM17" s="643"/>
      <c r="AN17" s="643"/>
      <c r="AO17" s="643"/>
      <c r="AP17" s="643"/>
      <c r="AQ17" s="644"/>
      <c r="AR17" s="901"/>
      <c r="AS17" s="901"/>
      <c r="AT17" s="901"/>
      <c r="AU17" s="901"/>
      <c r="AV17" s="901"/>
      <c r="AW17" s="901"/>
      <c r="AX17" s="902"/>
    </row>
    <row r="18" spans="1:50" ht="24.75" customHeight="1" x14ac:dyDescent="0.15">
      <c r="A18" s="599"/>
      <c r="B18" s="600"/>
      <c r="C18" s="600"/>
      <c r="D18" s="600"/>
      <c r="E18" s="600"/>
      <c r="F18" s="601"/>
      <c r="G18" s="712"/>
      <c r="H18" s="713"/>
      <c r="I18" s="701" t="s">
        <v>20</v>
      </c>
      <c r="J18" s="702"/>
      <c r="K18" s="702"/>
      <c r="L18" s="702"/>
      <c r="M18" s="702"/>
      <c r="N18" s="702"/>
      <c r="O18" s="703"/>
      <c r="P18" s="857">
        <f>SUM(P13:V17)</f>
        <v>76</v>
      </c>
      <c r="Q18" s="858"/>
      <c r="R18" s="858"/>
      <c r="S18" s="858"/>
      <c r="T18" s="858"/>
      <c r="U18" s="858"/>
      <c r="V18" s="859"/>
      <c r="W18" s="857">
        <f>SUM(W13:AC17)</f>
        <v>76</v>
      </c>
      <c r="X18" s="858"/>
      <c r="Y18" s="858"/>
      <c r="Z18" s="858"/>
      <c r="AA18" s="858"/>
      <c r="AB18" s="858"/>
      <c r="AC18" s="859"/>
      <c r="AD18" s="857">
        <f>SUM(AD13:AJ17)</f>
        <v>77</v>
      </c>
      <c r="AE18" s="858"/>
      <c r="AF18" s="858"/>
      <c r="AG18" s="858"/>
      <c r="AH18" s="858"/>
      <c r="AI18" s="858"/>
      <c r="AJ18" s="859"/>
      <c r="AK18" s="857">
        <f>SUM(AK13:AQ17)</f>
        <v>0</v>
      </c>
      <c r="AL18" s="858"/>
      <c r="AM18" s="858"/>
      <c r="AN18" s="858"/>
      <c r="AO18" s="858"/>
      <c r="AP18" s="858"/>
      <c r="AQ18" s="859"/>
      <c r="AR18" s="857">
        <f>SUM(AR13:AX17)</f>
        <v>0</v>
      </c>
      <c r="AS18" s="858"/>
      <c r="AT18" s="858"/>
      <c r="AU18" s="858"/>
      <c r="AV18" s="858"/>
      <c r="AW18" s="858"/>
      <c r="AX18" s="860"/>
    </row>
    <row r="19" spans="1:50" ht="24.75" customHeight="1" x14ac:dyDescent="0.15">
      <c r="A19" s="599"/>
      <c r="B19" s="600"/>
      <c r="C19" s="600"/>
      <c r="D19" s="600"/>
      <c r="E19" s="600"/>
      <c r="F19" s="601"/>
      <c r="G19" s="855" t="s">
        <v>9</v>
      </c>
      <c r="H19" s="856"/>
      <c r="I19" s="856"/>
      <c r="J19" s="856"/>
      <c r="K19" s="856"/>
      <c r="L19" s="856"/>
      <c r="M19" s="856"/>
      <c r="N19" s="856"/>
      <c r="O19" s="856"/>
      <c r="P19" s="642">
        <v>69</v>
      </c>
      <c r="Q19" s="643"/>
      <c r="R19" s="643"/>
      <c r="S19" s="643"/>
      <c r="T19" s="643"/>
      <c r="U19" s="643"/>
      <c r="V19" s="644"/>
      <c r="W19" s="642">
        <v>69</v>
      </c>
      <c r="X19" s="643"/>
      <c r="Y19" s="643"/>
      <c r="Z19" s="643"/>
      <c r="AA19" s="643"/>
      <c r="AB19" s="643"/>
      <c r="AC19" s="644"/>
      <c r="AD19" s="642">
        <v>69</v>
      </c>
      <c r="AE19" s="643"/>
      <c r="AF19" s="643"/>
      <c r="AG19" s="643"/>
      <c r="AH19" s="643"/>
      <c r="AI19" s="643"/>
      <c r="AJ19" s="644"/>
      <c r="AK19" s="309"/>
      <c r="AL19" s="309"/>
      <c r="AM19" s="309"/>
      <c r="AN19" s="309"/>
      <c r="AO19" s="309"/>
      <c r="AP19" s="309"/>
      <c r="AQ19" s="309"/>
      <c r="AR19" s="309"/>
      <c r="AS19" s="309"/>
      <c r="AT19" s="309"/>
      <c r="AU19" s="309"/>
      <c r="AV19" s="309"/>
      <c r="AW19" s="309"/>
      <c r="AX19" s="311"/>
    </row>
    <row r="20" spans="1:50" ht="24.75" customHeight="1" x14ac:dyDescent="0.15">
      <c r="A20" s="599"/>
      <c r="B20" s="600"/>
      <c r="C20" s="600"/>
      <c r="D20" s="600"/>
      <c r="E20" s="600"/>
      <c r="F20" s="601"/>
      <c r="G20" s="855" t="s">
        <v>10</v>
      </c>
      <c r="H20" s="856"/>
      <c r="I20" s="856"/>
      <c r="J20" s="856"/>
      <c r="K20" s="856"/>
      <c r="L20" s="856"/>
      <c r="M20" s="856"/>
      <c r="N20" s="856"/>
      <c r="O20" s="856"/>
      <c r="P20" s="301">
        <f>IF(P18=0, "-", SUM(P19)/P18)</f>
        <v>0.90789473684210531</v>
      </c>
      <c r="Q20" s="301"/>
      <c r="R20" s="301"/>
      <c r="S20" s="301"/>
      <c r="T20" s="301"/>
      <c r="U20" s="301"/>
      <c r="V20" s="301"/>
      <c r="W20" s="301">
        <f t="shared" ref="W20" si="0">IF(W18=0, "-", SUM(W19)/W18)</f>
        <v>0.90789473684210531</v>
      </c>
      <c r="X20" s="301"/>
      <c r="Y20" s="301"/>
      <c r="Z20" s="301"/>
      <c r="AA20" s="301"/>
      <c r="AB20" s="301"/>
      <c r="AC20" s="301"/>
      <c r="AD20" s="301">
        <f t="shared" ref="AD20" si="1">IF(AD18=0, "-", SUM(AD19)/AD18)</f>
        <v>0.89610389610389607</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8"/>
      <c r="B21" s="829"/>
      <c r="C21" s="829"/>
      <c r="D21" s="829"/>
      <c r="E21" s="829"/>
      <c r="F21" s="950"/>
      <c r="G21" s="299" t="s">
        <v>274</v>
      </c>
      <c r="H21" s="300"/>
      <c r="I21" s="300"/>
      <c r="J21" s="300"/>
      <c r="K21" s="300"/>
      <c r="L21" s="300"/>
      <c r="M21" s="300"/>
      <c r="N21" s="300"/>
      <c r="O21" s="300"/>
      <c r="P21" s="301">
        <f>IF(P19=0, "-", SUM(P19)/SUM(P13,P14))</f>
        <v>0.90789473684210531</v>
      </c>
      <c r="Q21" s="301"/>
      <c r="R21" s="301"/>
      <c r="S21" s="301"/>
      <c r="T21" s="301"/>
      <c r="U21" s="301"/>
      <c r="V21" s="301"/>
      <c r="W21" s="301">
        <f t="shared" ref="W21" si="2">IF(W19=0, "-", SUM(W19)/SUM(W13,W14))</f>
        <v>0.90789473684210531</v>
      </c>
      <c r="X21" s="301"/>
      <c r="Y21" s="301"/>
      <c r="Z21" s="301"/>
      <c r="AA21" s="301"/>
      <c r="AB21" s="301"/>
      <c r="AC21" s="301"/>
      <c r="AD21" s="301">
        <f t="shared" ref="AD21" si="3">IF(AD19=0, "-", SUM(AD19)/SUM(AD13,AD14))</f>
        <v>0.89610389610389607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625</v>
      </c>
      <c r="B22" s="957"/>
      <c r="C22" s="957"/>
      <c r="D22" s="957"/>
      <c r="E22" s="957"/>
      <c r="F22" s="958"/>
      <c r="G22" s="952" t="s">
        <v>254</v>
      </c>
      <c r="H22" s="207"/>
      <c r="I22" s="207"/>
      <c r="J22" s="207"/>
      <c r="K22" s="207"/>
      <c r="L22" s="207"/>
      <c r="M22" s="207"/>
      <c r="N22" s="207"/>
      <c r="O22" s="208"/>
      <c r="P22" s="917" t="s">
        <v>623</v>
      </c>
      <c r="Q22" s="207"/>
      <c r="R22" s="207"/>
      <c r="S22" s="207"/>
      <c r="T22" s="207"/>
      <c r="U22" s="207"/>
      <c r="V22" s="208"/>
      <c r="W22" s="917" t="s">
        <v>624</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663</v>
      </c>
      <c r="H23" s="954"/>
      <c r="I23" s="954"/>
      <c r="J23" s="954"/>
      <c r="K23" s="954"/>
      <c r="L23" s="954"/>
      <c r="M23" s="954"/>
      <c r="N23" s="954"/>
      <c r="O23" s="955"/>
      <c r="P23" s="903" t="s">
        <v>663</v>
      </c>
      <c r="Q23" s="904"/>
      <c r="R23" s="904"/>
      <c r="S23" s="904"/>
      <c r="T23" s="904"/>
      <c r="U23" s="904"/>
      <c r="V23" s="918"/>
      <c r="W23" s="903" t="s">
        <v>663</v>
      </c>
      <c r="X23" s="904"/>
      <c r="Y23" s="904"/>
      <c r="Z23" s="904"/>
      <c r="AA23" s="904"/>
      <c r="AB23" s="904"/>
      <c r="AC23" s="918"/>
      <c r="AD23" s="966" t="s">
        <v>692</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19"/>
      <c r="H24" s="920"/>
      <c r="I24" s="920"/>
      <c r="J24" s="920"/>
      <c r="K24" s="920"/>
      <c r="L24" s="920"/>
      <c r="M24" s="920"/>
      <c r="N24" s="920"/>
      <c r="O24" s="921"/>
      <c r="P24" s="642"/>
      <c r="Q24" s="643"/>
      <c r="R24" s="643"/>
      <c r="S24" s="643"/>
      <c r="T24" s="643"/>
      <c r="U24" s="643"/>
      <c r="V24" s="644"/>
      <c r="W24" s="642"/>
      <c r="X24" s="643"/>
      <c r="Y24" s="643"/>
      <c r="Z24" s="643"/>
      <c r="AA24" s="643"/>
      <c r="AB24" s="643"/>
      <c r="AC24" s="644"/>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19"/>
      <c r="H25" s="920"/>
      <c r="I25" s="920"/>
      <c r="J25" s="920"/>
      <c r="K25" s="920"/>
      <c r="L25" s="920"/>
      <c r="M25" s="920"/>
      <c r="N25" s="920"/>
      <c r="O25" s="921"/>
      <c r="P25" s="642"/>
      <c r="Q25" s="643"/>
      <c r="R25" s="643"/>
      <c r="S25" s="643"/>
      <c r="T25" s="643"/>
      <c r="U25" s="643"/>
      <c r="V25" s="644"/>
      <c r="W25" s="642"/>
      <c r="X25" s="643"/>
      <c r="Y25" s="643"/>
      <c r="Z25" s="643"/>
      <c r="AA25" s="643"/>
      <c r="AB25" s="643"/>
      <c r="AC25" s="644"/>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19"/>
      <c r="H26" s="920"/>
      <c r="I26" s="920"/>
      <c r="J26" s="920"/>
      <c r="K26" s="920"/>
      <c r="L26" s="920"/>
      <c r="M26" s="920"/>
      <c r="N26" s="920"/>
      <c r="O26" s="921"/>
      <c r="P26" s="642"/>
      <c r="Q26" s="643"/>
      <c r="R26" s="643"/>
      <c r="S26" s="643"/>
      <c r="T26" s="643"/>
      <c r="U26" s="643"/>
      <c r="V26" s="644"/>
      <c r="W26" s="642"/>
      <c r="X26" s="643"/>
      <c r="Y26" s="643"/>
      <c r="Z26" s="643"/>
      <c r="AA26" s="643"/>
      <c r="AB26" s="643"/>
      <c r="AC26" s="644"/>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19"/>
      <c r="H27" s="920"/>
      <c r="I27" s="920"/>
      <c r="J27" s="920"/>
      <c r="K27" s="920"/>
      <c r="L27" s="920"/>
      <c r="M27" s="920"/>
      <c r="N27" s="920"/>
      <c r="O27" s="921"/>
      <c r="P27" s="642"/>
      <c r="Q27" s="643"/>
      <c r="R27" s="643"/>
      <c r="S27" s="643"/>
      <c r="T27" s="643"/>
      <c r="U27" s="643"/>
      <c r="V27" s="644"/>
      <c r="W27" s="642"/>
      <c r="X27" s="643"/>
      <c r="Y27" s="643"/>
      <c r="Z27" s="643"/>
      <c r="AA27" s="643"/>
      <c r="AB27" s="643"/>
      <c r="AC27" s="644"/>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258</v>
      </c>
      <c r="H28" s="923"/>
      <c r="I28" s="923"/>
      <c r="J28" s="923"/>
      <c r="K28" s="923"/>
      <c r="L28" s="923"/>
      <c r="M28" s="923"/>
      <c r="N28" s="923"/>
      <c r="O28" s="924"/>
      <c r="P28" s="857" t="e">
        <f>P29-SUM(P23:P27)</f>
        <v>#VALUE!</v>
      </c>
      <c r="Q28" s="858"/>
      <c r="R28" s="858"/>
      <c r="S28" s="858"/>
      <c r="T28" s="858"/>
      <c r="U28" s="858"/>
      <c r="V28" s="859"/>
      <c r="W28" s="857" t="e">
        <f>W29-SUM(W23:W27)</f>
        <v>#VALUE!</v>
      </c>
      <c r="X28" s="858"/>
      <c r="Y28" s="858"/>
      <c r="Z28" s="858"/>
      <c r="AA28" s="858"/>
      <c r="AB28" s="858"/>
      <c r="AC28" s="859"/>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42" t="str">
        <f>AK13</f>
        <v>-</v>
      </c>
      <c r="Q29" s="643"/>
      <c r="R29" s="643"/>
      <c r="S29" s="643"/>
      <c r="T29" s="643"/>
      <c r="U29" s="643"/>
      <c r="V29" s="644"/>
      <c r="W29" s="935" t="str">
        <f>AR13</f>
        <v>-</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0" t="s">
        <v>270</v>
      </c>
      <c r="B30" s="841"/>
      <c r="C30" s="841"/>
      <c r="D30" s="841"/>
      <c r="E30" s="841"/>
      <c r="F30" s="842"/>
      <c r="G30" s="758" t="s">
        <v>145</v>
      </c>
      <c r="H30" s="759"/>
      <c r="I30" s="759"/>
      <c r="J30" s="759"/>
      <c r="K30" s="759"/>
      <c r="L30" s="759"/>
      <c r="M30" s="759"/>
      <c r="N30" s="759"/>
      <c r="O30" s="760"/>
      <c r="P30" s="836" t="s">
        <v>58</v>
      </c>
      <c r="Q30" s="759"/>
      <c r="R30" s="759"/>
      <c r="S30" s="759"/>
      <c r="T30" s="759"/>
      <c r="U30" s="759"/>
      <c r="V30" s="759"/>
      <c r="W30" s="759"/>
      <c r="X30" s="760"/>
      <c r="Y30" s="833"/>
      <c r="Z30" s="834"/>
      <c r="AA30" s="835"/>
      <c r="AB30" s="837" t="s">
        <v>11</v>
      </c>
      <c r="AC30" s="838"/>
      <c r="AD30" s="839"/>
      <c r="AE30" s="837" t="s">
        <v>308</v>
      </c>
      <c r="AF30" s="838"/>
      <c r="AG30" s="838"/>
      <c r="AH30" s="839"/>
      <c r="AI30" s="898" t="s">
        <v>330</v>
      </c>
      <c r="AJ30" s="898"/>
      <c r="AK30" s="898"/>
      <c r="AL30" s="837"/>
      <c r="AM30" s="898" t="s">
        <v>427</v>
      </c>
      <c r="AN30" s="898"/>
      <c r="AO30" s="898"/>
      <c r="AP30" s="837"/>
      <c r="AQ30" s="752" t="s">
        <v>184</v>
      </c>
      <c r="AR30" s="753"/>
      <c r="AS30" s="753"/>
      <c r="AT30" s="754"/>
      <c r="AU30" s="759" t="s">
        <v>133</v>
      </c>
      <c r="AV30" s="759"/>
      <c r="AW30" s="759"/>
      <c r="AX30" s="900"/>
    </row>
    <row r="31" spans="1:50" ht="18.75" customHeight="1" x14ac:dyDescent="0.15">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899"/>
      <c r="AJ31" s="899"/>
      <c r="AK31" s="899"/>
      <c r="AL31" s="394"/>
      <c r="AM31" s="899"/>
      <c r="AN31" s="899"/>
      <c r="AO31" s="899"/>
      <c r="AP31" s="394"/>
      <c r="AQ31" s="235" t="s">
        <v>636</v>
      </c>
      <c r="AR31" s="186"/>
      <c r="AS31" s="121" t="s">
        <v>185</v>
      </c>
      <c r="AT31" s="122"/>
      <c r="AU31" s="185" t="s">
        <v>663</v>
      </c>
      <c r="AV31" s="185"/>
      <c r="AW31" s="379" t="s">
        <v>175</v>
      </c>
      <c r="AX31" s="380"/>
    </row>
    <row r="32" spans="1:50" ht="23.25" customHeight="1" x14ac:dyDescent="0.15">
      <c r="A32" s="384"/>
      <c r="B32" s="382"/>
      <c r="C32" s="382"/>
      <c r="D32" s="382"/>
      <c r="E32" s="382"/>
      <c r="F32" s="383"/>
      <c r="G32" s="550" t="s">
        <v>637</v>
      </c>
      <c r="H32" s="551"/>
      <c r="I32" s="551"/>
      <c r="J32" s="551"/>
      <c r="K32" s="551"/>
      <c r="L32" s="551"/>
      <c r="M32" s="551"/>
      <c r="N32" s="551"/>
      <c r="O32" s="552"/>
      <c r="P32" s="93" t="s">
        <v>638</v>
      </c>
      <c r="Q32" s="93"/>
      <c r="R32" s="93"/>
      <c r="S32" s="93"/>
      <c r="T32" s="93"/>
      <c r="U32" s="93"/>
      <c r="V32" s="93"/>
      <c r="W32" s="93"/>
      <c r="X32" s="94"/>
      <c r="Y32" s="457" t="s">
        <v>12</v>
      </c>
      <c r="Z32" s="517"/>
      <c r="AA32" s="518"/>
      <c r="AB32" s="447" t="s">
        <v>639</v>
      </c>
      <c r="AC32" s="447"/>
      <c r="AD32" s="447"/>
      <c r="AE32" s="203">
        <v>4</v>
      </c>
      <c r="AF32" s="204"/>
      <c r="AG32" s="204"/>
      <c r="AH32" s="204"/>
      <c r="AI32" s="203">
        <v>4</v>
      </c>
      <c r="AJ32" s="204"/>
      <c r="AK32" s="204"/>
      <c r="AL32" s="204"/>
      <c r="AM32" s="203">
        <v>4</v>
      </c>
      <c r="AN32" s="204"/>
      <c r="AO32" s="204"/>
      <c r="AP32" s="204"/>
      <c r="AQ32" s="321" t="s">
        <v>636</v>
      </c>
      <c r="AR32" s="193"/>
      <c r="AS32" s="193"/>
      <c r="AT32" s="322"/>
      <c r="AU32" s="204" t="s">
        <v>636</v>
      </c>
      <c r="AV32" s="204"/>
      <c r="AW32" s="204"/>
      <c r="AX32" s="206"/>
    </row>
    <row r="33" spans="1:51" ht="23.25" customHeight="1" x14ac:dyDescent="0.15">
      <c r="A33" s="385"/>
      <c r="B33" s="386"/>
      <c r="C33" s="386"/>
      <c r="D33" s="386"/>
      <c r="E33" s="386"/>
      <c r="F33" s="387"/>
      <c r="G33" s="553"/>
      <c r="H33" s="554"/>
      <c r="I33" s="554"/>
      <c r="J33" s="554"/>
      <c r="K33" s="554"/>
      <c r="L33" s="554"/>
      <c r="M33" s="554"/>
      <c r="N33" s="554"/>
      <c r="O33" s="555"/>
      <c r="P33" s="96"/>
      <c r="Q33" s="96"/>
      <c r="R33" s="96"/>
      <c r="S33" s="96"/>
      <c r="T33" s="96"/>
      <c r="U33" s="96"/>
      <c r="V33" s="96"/>
      <c r="W33" s="96"/>
      <c r="X33" s="97"/>
      <c r="Y33" s="433" t="s">
        <v>53</v>
      </c>
      <c r="Z33" s="428"/>
      <c r="AA33" s="429"/>
      <c r="AB33" s="509" t="s">
        <v>639</v>
      </c>
      <c r="AC33" s="509"/>
      <c r="AD33" s="509"/>
      <c r="AE33" s="203">
        <v>4</v>
      </c>
      <c r="AF33" s="204"/>
      <c r="AG33" s="204"/>
      <c r="AH33" s="204"/>
      <c r="AI33" s="203">
        <v>4</v>
      </c>
      <c r="AJ33" s="204"/>
      <c r="AK33" s="204"/>
      <c r="AL33" s="204"/>
      <c r="AM33" s="203">
        <v>4</v>
      </c>
      <c r="AN33" s="204"/>
      <c r="AO33" s="204"/>
      <c r="AP33" s="204"/>
      <c r="AQ33" s="321" t="s">
        <v>636</v>
      </c>
      <c r="AR33" s="193"/>
      <c r="AS33" s="193"/>
      <c r="AT33" s="322"/>
      <c r="AU33" s="204" t="s">
        <v>663</v>
      </c>
      <c r="AV33" s="204"/>
      <c r="AW33" s="204"/>
      <c r="AX33" s="206"/>
    </row>
    <row r="34" spans="1:51" ht="23.25" customHeight="1" x14ac:dyDescent="0.15">
      <c r="A34" s="384"/>
      <c r="B34" s="382"/>
      <c r="C34" s="382"/>
      <c r="D34" s="382"/>
      <c r="E34" s="382"/>
      <c r="F34" s="383"/>
      <c r="G34" s="556"/>
      <c r="H34" s="557"/>
      <c r="I34" s="557"/>
      <c r="J34" s="557"/>
      <c r="K34" s="557"/>
      <c r="L34" s="557"/>
      <c r="M34" s="557"/>
      <c r="N34" s="557"/>
      <c r="O34" s="558"/>
      <c r="P34" s="99"/>
      <c r="Q34" s="99"/>
      <c r="R34" s="99"/>
      <c r="S34" s="99"/>
      <c r="T34" s="99"/>
      <c r="U34" s="99"/>
      <c r="V34" s="99"/>
      <c r="W34" s="99"/>
      <c r="X34" s="100"/>
      <c r="Y34" s="433" t="s">
        <v>13</v>
      </c>
      <c r="Z34" s="428"/>
      <c r="AA34" s="429"/>
      <c r="AB34" s="542" t="s">
        <v>176</v>
      </c>
      <c r="AC34" s="542"/>
      <c r="AD34" s="542"/>
      <c r="AE34" s="203">
        <v>100</v>
      </c>
      <c r="AF34" s="204"/>
      <c r="AG34" s="204"/>
      <c r="AH34" s="204"/>
      <c r="AI34" s="203">
        <v>100</v>
      </c>
      <c r="AJ34" s="204"/>
      <c r="AK34" s="204"/>
      <c r="AL34" s="204"/>
      <c r="AM34" s="203">
        <v>100</v>
      </c>
      <c r="AN34" s="204"/>
      <c r="AO34" s="204"/>
      <c r="AP34" s="204"/>
      <c r="AQ34" s="321" t="s">
        <v>636</v>
      </c>
      <c r="AR34" s="193"/>
      <c r="AS34" s="193"/>
      <c r="AT34" s="322"/>
      <c r="AU34" s="204" t="s">
        <v>636</v>
      </c>
      <c r="AV34" s="204"/>
      <c r="AW34" s="204"/>
      <c r="AX34" s="206"/>
    </row>
    <row r="35" spans="1:51" ht="23.25" customHeight="1" x14ac:dyDescent="0.15">
      <c r="A35" s="213" t="s">
        <v>298</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5" t="s">
        <v>270</v>
      </c>
      <c r="B37" s="756"/>
      <c r="C37" s="756"/>
      <c r="D37" s="756"/>
      <c r="E37" s="756"/>
      <c r="F37" s="757"/>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2" t="s">
        <v>308</v>
      </c>
      <c r="AF37" s="232"/>
      <c r="AG37" s="232"/>
      <c r="AH37" s="232"/>
      <c r="AI37" s="232" t="s">
        <v>330</v>
      </c>
      <c r="AJ37" s="232"/>
      <c r="AK37" s="232"/>
      <c r="AL37" s="232"/>
      <c r="AM37" s="232" t="s">
        <v>427</v>
      </c>
      <c r="AN37" s="232"/>
      <c r="AO37" s="232"/>
      <c r="AP37" s="232"/>
      <c r="AQ37" s="139" t="s">
        <v>184</v>
      </c>
      <c r="AR37" s="140"/>
      <c r="AS37" s="140"/>
      <c r="AT37" s="141"/>
      <c r="AU37" s="398" t="s">
        <v>133</v>
      </c>
      <c r="AV37" s="398"/>
      <c r="AW37" s="398"/>
      <c r="AX37" s="893"/>
      <c r="AY37">
        <f>COUNTA($G$39)</f>
        <v>1</v>
      </c>
    </row>
    <row r="38" spans="1:51" ht="18.75" customHeight="1" x14ac:dyDescent="0.15">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2"/>
      <c r="AF38" s="232"/>
      <c r="AG38" s="232"/>
      <c r="AH38" s="232"/>
      <c r="AI38" s="232"/>
      <c r="AJ38" s="232"/>
      <c r="AK38" s="232"/>
      <c r="AL38" s="232"/>
      <c r="AM38" s="232"/>
      <c r="AN38" s="232"/>
      <c r="AO38" s="232"/>
      <c r="AP38" s="232"/>
      <c r="AQ38" s="235" t="s">
        <v>636</v>
      </c>
      <c r="AR38" s="186"/>
      <c r="AS38" s="121" t="s">
        <v>185</v>
      </c>
      <c r="AT38" s="122"/>
      <c r="AU38" s="185" t="s">
        <v>663</v>
      </c>
      <c r="AV38" s="185"/>
      <c r="AW38" s="379" t="s">
        <v>175</v>
      </c>
      <c r="AX38" s="380"/>
      <c r="AY38">
        <f>$AY$37</f>
        <v>1</v>
      </c>
    </row>
    <row r="39" spans="1:51" ht="38.25" customHeight="1" x14ac:dyDescent="0.15">
      <c r="A39" s="384"/>
      <c r="B39" s="382"/>
      <c r="C39" s="382"/>
      <c r="D39" s="382"/>
      <c r="E39" s="382"/>
      <c r="F39" s="383"/>
      <c r="G39" s="550" t="s">
        <v>641</v>
      </c>
      <c r="H39" s="551"/>
      <c r="I39" s="551"/>
      <c r="J39" s="551"/>
      <c r="K39" s="551"/>
      <c r="L39" s="551"/>
      <c r="M39" s="551"/>
      <c r="N39" s="551"/>
      <c r="O39" s="552"/>
      <c r="P39" s="93" t="s">
        <v>642</v>
      </c>
      <c r="Q39" s="93"/>
      <c r="R39" s="93"/>
      <c r="S39" s="93"/>
      <c r="T39" s="93"/>
      <c r="U39" s="93"/>
      <c r="V39" s="93"/>
      <c r="W39" s="93"/>
      <c r="X39" s="94"/>
      <c r="Y39" s="457" t="s">
        <v>12</v>
      </c>
      <c r="Z39" s="517"/>
      <c r="AA39" s="518"/>
      <c r="AB39" s="447" t="s">
        <v>639</v>
      </c>
      <c r="AC39" s="447"/>
      <c r="AD39" s="447"/>
      <c r="AE39" s="203">
        <v>1</v>
      </c>
      <c r="AF39" s="204"/>
      <c r="AG39" s="204"/>
      <c r="AH39" s="204"/>
      <c r="AI39" s="203">
        <v>1</v>
      </c>
      <c r="AJ39" s="204"/>
      <c r="AK39" s="204"/>
      <c r="AL39" s="204"/>
      <c r="AM39" s="203">
        <v>1</v>
      </c>
      <c r="AN39" s="204"/>
      <c r="AO39" s="204"/>
      <c r="AP39" s="204"/>
      <c r="AQ39" s="321" t="s">
        <v>636</v>
      </c>
      <c r="AR39" s="193"/>
      <c r="AS39" s="193"/>
      <c r="AT39" s="322"/>
      <c r="AU39" s="204" t="s">
        <v>636</v>
      </c>
      <c r="AV39" s="204"/>
      <c r="AW39" s="204"/>
      <c r="AX39" s="206"/>
      <c r="AY39">
        <f t="shared" ref="AY39:AY43" si="4">$AY$37</f>
        <v>1</v>
      </c>
    </row>
    <row r="40" spans="1:51" ht="38.25" customHeight="1" x14ac:dyDescent="0.15">
      <c r="A40" s="385"/>
      <c r="B40" s="386"/>
      <c r="C40" s="386"/>
      <c r="D40" s="386"/>
      <c r="E40" s="386"/>
      <c r="F40" s="387"/>
      <c r="G40" s="553"/>
      <c r="H40" s="554"/>
      <c r="I40" s="554"/>
      <c r="J40" s="554"/>
      <c r="K40" s="554"/>
      <c r="L40" s="554"/>
      <c r="M40" s="554"/>
      <c r="N40" s="554"/>
      <c r="O40" s="555"/>
      <c r="P40" s="96"/>
      <c r="Q40" s="96"/>
      <c r="R40" s="96"/>
      <c r="S40" s="96"/>
      <c r="T40" s="96"/>
      <c r="U40" s="96"/>
      <c r="V40" s="96"/>
      <c r="W40" s="96"/>
      <c r="X40" s="97"/>
      <c r="Y40" s="433" t="s">
        <v>53</v>
      </c>
      <c r="Z40" s="428"/>
      <c r="AA40" s="429"/>
      <c r="AB40" s="509" t="s">
        <v>639</v>
      </c>
      <c r="AC40" s="509"/>
      <c r="AD40" s="509"/>
      <c r="AE40" s="203">
        <v>1</v>
      </c>
      <c r="AF40" s="204"/>
      <c r="AG40" s="204"/>
      <c r="AH40" s="204"/>
      <c r="AI40" s="203">
        <v>1</v>
      </c>
      <c r="AJ40" s="204"/>
      <c r="AK40" s="204"/>
      <c r="AL40" s="204"/>
      <c r="AM40" s="203">
        <v>1</v>
      </c>
      <c r="AN40" s="204"/>
      <c r="AO40" s="204"/>
      <c r="AP40" s="204"/>
      <c r="AQ40" s="321" t="s">
        <v>636</v>
      </c>
      <c r="AR40" s="193"/>
      <c r="AS40" s="193"/>
      <c r="AT40" s="322"/>
      <c r="AU40" s="204" t="s">
        <v>663</v>
      </c>
      <c r="AV40" s="204"/>
      <c r="AW40" s="204"/>
      <c r="AX40" s="206"/>
      <c r="AY40">
        <f t="shared" si="4"/>
        <v>1</v>
      </c>
    </row>
    <row r="41" spans="1:51" ht="38.25" customHeight="1" x14ac:dyDescent="0.15">
      <c r="A41" s="388"/>
      <c r="B41" s="389"/>
      <c r="C41" s="389"/>
      <c r="D41" s="389"/>
      <c r="E41" s="389"/>
      <c r="F41" s="390"/>
      <c r="G41" s="556"/>
      <c r="H41" s="557"/>
      <c r="I41" s="557"/>
      <c r="J41" s="557"/>
      <c r="K41" s="557"/>
      <c r="L41" s="557"/>
      <c r="M41" s="557"/>
      <c r="N41" s="557"/>
      <c r="O41" s="558"/>
      <c r="P41" s="99"/>
      <c r="Q41" s="99"/>
      <c r="R41" s="99"/>
      <c r="S41" s="99"/>
      <c r="T41" s="99"/>
      <c r="U41" s="99"/>
      <c r="V41" s="99"/>
      <c r="W41" s="99"/>
      <c r="X41" s="100"/>
      <c r="Y41" s="433" t="s">
        <v>13</v>
      </c>
      <c r="Z41" s="428"/>
      <c r="AA41" s="429"/>
      <c r="AB41" s="542" t="s">
        <v>176</v>
      </c>
      <c r="AC41" s="542"/>
      <c r="AD41" s="542"/>
      <c r="AE41" s="203">
        <v>100</v>
      </c>
      <c r="AF41" s="204"/>
      <c r="AG41" s="204"/>
      <c r="AH41" s="204"/>
      <c r="AI41" s="203">
        <v>100</v>
      </c>
      <c r="AJ41" s="204"/>
      <c r="AK41" s="204"/>
      <c r="AL41" s="204"/>
      <c r="AM41" s="203">
        <v>100</v>
      </c>
      <c r="AN41" s="204"/>
      <c r="AO41" s="204"/>
      <c r="AP41" s="204"/>
      <c r="AQ41" s="321" t="s">
        <v>636</v>
      </c>
      <c r="AR41" s="193"/>
      <c r="AS41" s="193"/>
      <c r="AT41" s="322"/>
      <c r="AU41" s="204" t="s">
        <v>636</v>
      </c>
      <c r="AV41" s="204"/>
      <c r="AW41" s="204"/>
      <c r="AX41" s="206"/>
      <c r="AY41">
        <f t="shared" si="4"/>
        <v>1</v>
      </c>
    </row>
    <row r="42" spans="1:51" ht="23.25" customHeight="1" x14ac:dyDescent="0.15">
      <c r="A42" s="213" t="s">
        <v>298</v>
      </c>
      <c r="B42" s="214"/>
      <c r="C42" s="214"/>
      <c r="D42" s="214"/>
      <c r="E42" s="214"/>
      <c r="F42" s="215"/>
      <c r="G42" s="219" t="s">
        <v>640</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5" t="s">
        <v>270</v>
      </c>
      <c r="B44" s="756"/>
      <c r="C44" s="756"/>
      <c r="D44" s="756"/>
      <c r="E44" s="756"/>
      <c r="F44" s="757"/>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2" t="s">
        <v>308</v>
      </c>
      <c r="AF44" s="232"/>
      <c r="AG44" s="232"/>
      <c r="AH44" s="232"/>
      <c r="AI44" s="232" t="s">
        <v>330</v>
      </c>
      <c r="AJ44" s="232"/>
      <c r="AK44" s="232"/>
      <c r="AL44" s="232"/>
      <c r="AM44" s="232" t="s">
        <v>427</v>
      </c>
      <c r="AN44" s="232"/>
      <c r="AO44" s="232"/>
      <c r="AP44" s="232"/>
      <c r="AQ44" s="139" t="s">
        <v>184</v>
      </c>
      <c r="AR44" s="140"/>
      <c r="AS44" s="140"/>
      <c r="AT44" s="141"/>
      <c r="AU44" s="398" t="s">
        <v>133</v>
      </c>
      <c r="AV44" s="398"/>
      <c r="AW44" s="398"/>
      <c r="AX44" s="893"/>
      <c r="AY44">
        <f>COUNTA($G$46)</f>
        <v>0</v>
      </c>
    </row>
    <row r="45" spans="1:51" ht="18.75" hidden="1" customHeight="1" x14ac:dyDescent="0.15">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2"/>
      <c r="AF45" s="232"/>
      <c r="AG45" s="232"/>
      <c r="AH45" s="232"/>
      <c r="AI45" s="232"/>
      <c r="AJ45" s="232"/>
      <c r="AK45" s="232"/>
      <c r="AL45" s="232"/>
      <c r="AM45" s="232"/>
      <c r="AN45" s="232"/>
      <c r="AO45" s="232"/>
      <c r="AP45" s="232"/>
      <c r="AQ45" s="235"/>
      <c r="AR45" s="186"/>
      <c r="AS45" s="121" t="s">
        <v>185</v>
      </c>
      <c r="AT45" s="122"/>
      <c r="AU45" s="185"/>
      <c r="AV45" s="185"/>
      <c r="AW45" s="379" t="s">
        <v>175</v>
      </c>
      <c r="AX45" s="380"/>
      <c r="AY45">
        <f>$AY$44</f>
        <v>0</v>
      </c>
    </row>
    <row r="46" spans="1:51" ht="23.25" hidden="1" customHeight="1" x14ac:dyDescent="0.15">
      <c r="A46" s="384"/>
      <c r="B46" s="382"/>
      <c r="C46" s="382"/>
      <c r="D46" s="382"/>
      <c r="E46" s="382"/>
      <c r="F46" s="383"/>
      <c r="G46" s="550"/>
      <c r="H46" s="551"/>
      <c r="I46" s="551"/>
      <c r="J46" s="551"/>
      <c r="K46" s="551"/>
      <c r="L46" s="551"/>
      <c r="M46" s="551"/>
      <c r="N46" s="551"/>
      <c r="O46" s="552"/>
      <c r="P46" s="93"/>
      <c r="Q46" s="93"/>
      <c r="R46" s="93"/>
      <c r="S46" s="93"/>
      <c r="T46" s="93"/>
      <c r="U46" s="93"/>
      <c r="V46" s="93"/>
      <c r="W46" s="93"/>
      <c r="X46" s="94"/>
      <c r="Y46" s="457" t="s">
        <v>12</v>
      </c>
      <c r="Z46" s="517"/>
      <c r="AA46" s="518"/>
      <c r="AB46" s="447"/>
      <c r="AC46" s="447"/>
      <c r="AD46" s="447"/>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5"/>
      <c r="B47" s="386"/>
      <c r="C47" s="386"/>
      <c r="D47" s="386"/>
      <c r="E47" s="386"/>
      <c r="F47" s="387"/>
      <c r="G47" s="553"/>
      <c r="H47" s="554"/>
      <c r="I47" s="554"/>
      <c r="J47" s="554"/>
      <c r="K47" s="554"/>
      <c r="L47" s="554"/>
      <c r="M47" s="554"/>
      <c r="N47" s="554"/>
      <c r="O47" s="555"/>
      <c r="P47" s="96"/>
      <c r="Q47" s="96"/>
      <c r="R47" s="96"/>
      <c r="S47" s="96"/>
      <c r="T47" s="96"/>
      <c r="U47" s="96"/>
      <c r="V47" s="96"/>
      <c r="W47" s="96"/>
      <c r="X47" s="97"/>
      <c r="Y47" s="433" t="s">
        <v>53</v>
      </c>
      <c r="Z47" s="428"/>
      <c r="AA47" s="429"/>
      <c r="AB47" s="509"/>
      <c r="AC47" s="509"/>
      <c r="AD47" s="509"/>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8"/>
      <c r="B48" s="389"/>
      <c r="C48" s="389"/>
      <c r="D48" s="389"/>
      <c r="E48" s="389"/>
      <c r="F48" s="390"/>
      <c r="G48" s="556"/>
      <c r="H48" s="557"/>
      <c r="I48" s="557"/>
      <c r="J48" s="557"/>
      <c r="K48" s="557"/>
      <c r="L48" s="557"/>
      <c r="M48" s="557"/>
      <c r="N48" s="557"/>
      <c r="O48" s="558"/>
      <c r="P48" s="99"/>
      <c r="Q48" s="99"/>
      <c r="R48" s="99"/>
      <c r="S48" s="99"/>
      <c r="T48" s="99"/>
      <c r="U48" s="99"/>
      <c r="V48" s="99"/>
      <c r="W48" s="99"/>
      <c r="X48" s="100"/>
      <c r="Y48" s="433" t="s">
        <v>13</v>
      </c>
      <c r="Z48" s="428"/>
      <c r="AA48" s="429"/>
      <c r="AB48" s="542" t="s">
        <v>176</v>
      </c>
      <c r="AC48" s="542"/>
      <c r="AD48" s="542"/>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1" t="s">
        <v>270</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2" t="s">
        <v>308</v>
      </c>
      <c r="AF51" s="232"/>
      <c r="AG51" s="232"/>
      <c r="AH51" s="232"/>
      <c r="AI51" s="232" t="s">
        <v>330</v>
      </c>
      <c r="AJ51" s="232"/>
      <c r="AK51" s="232"/>
      <c r="AL51" s="232"/>
      <c r="AM51" s="232" t="s">
        <v>427</v>
      </c>
      <c r="AN51" s="232"/>
      <c r="AO51" s="232"/>
      <c r="AP51" s="232"/>
      <c r="AQ51" s="139" t="s">
        <v>184</v>
      </c>
      <c r="AR51" s="140"/>
      <c r="AS51" s="140"/>
      <c r="AT51" s="141"/>
      <c r="AU51" s="908" t="s">
        <v>133</v>
      </c>
      <c r="AV51" s="908"/>
      <c r="AW51" s="908"/>
      <c r="AX51" s="909"/>
      <c r="AY51">
        <f>COUNTA($G$53)</f>
        <v>0</v>
      </c>
    </row>
    <row r="52" spans="1:51" ht="18.75" hidden="1" customHeight="1" x14ac:dyDescent="0.15">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2"/>
      <c r="AF52" s="232"/>
      <c r="AG52" s="232"/>
      <c r="AH52" s="232"/>
      <c r="AI52" s="232"/>
      <c r="AJ52" s="232"/>
      <c r="AK52" s="232"/>
      <c r="AL52" s="232"/>
      <c r="AM52" s="232"/>
      <c r="AN52" s="232"/>
      <c r="AO52" s="232"/>
      <c r="AP52" s="232"/>
      <c r="AQ52" s="235"/>
      <c r="AR52" s="186"/>
      <c r="AS52" s="121" t="s">
        <v>185</v>
      </c>
      <c r="AT52" s="122"/>
      <c r="AU52" s="185"/>
      <c r="AV52" s="185"/>
      <c r="AW52" s="379" t="s">
        <v>175</v>
      </c>
      <c r="AX52" s="380"/>
      <c r="AY52">
        <f>$AY$51</f>
        <v>0</v>
      </c>
    </row>
    <row r="53" spans="1:51" ht="23.25" hidden="1" customHeight="1" x14ac:dyDescent="0.15">
      <c r="A53" s="384"/>
      <c r="B53" s="382"/>
      <c r="C53" s="382"/>
      <c r="D53" s="382"/>
      <c r="E53" s="382"/>
      <c r="F53" s="383"/>
      <c r="G53" s="550"/>
      <c r="H53" s="551"/>
      <c r="I53" s="551"/>
      <c r="J53" s="551"/>
      <c r="K53" s="551"/>
      <c r="L53" s="551"/>
      <c r="M53" s="551"/>
      <c r="N53" s="551"/>
      <c r="O53" s="552"/>
      <c r="P53" s="93"/>
      <c r="Q53" s="93"/>
      <c r="R53" s="93"/>
      <c r="S53" s="93"/>
      <c r="T53" s="93"/>
      <c r="U53" s="93"/>
      <c r="V53" s="93"/>
      <c r="W53" s="93"/>
      <c r="X53" s="94"/>
      <c r="Y53" s="457" t="s">
        <v>12</v>
      </c>
      <c r="Z53" s="517"/>
      <c r="AA53" s="518"/>
      <c r="AB53" s="447"/>
      <c r="AC53" s="447"/>
      <c r="AD53" s="447"/>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5"/>
      <c r="B54" s="386"/>
      <c r="C54" s="386"/>
      <c r="D54" s="386"/>
      <c r="E54" s="386"/>
      <c r="F54" s="387"/>
      <c r="G54" s="553"/>
      <c r="H54" s="554"/>
      <c r="I54" s="554"/>
      <c r="J54" s="554"/>
      <c r="K54" s="554"/>
      <c r="L54" s="554"/>
      <c r="M54" s="554"/>
      <c r="N54" s="554"/>
      <c r="O54" s="555"/>
      <c r="P54" s="96"/>
      <c r="Q54" s="96"/>
      <c r="R54" s="96"/>
      <c r="S54" s="96"/>
      <c r="T54" s="96"/>
      <c r="U54" s="96"/>
      <c r="V54" s="96"/>
      <c r="W54" s="96"/>
      <c r="X54" s="97"/>
      <c r="Y54" s="433" t="s">
        <v>53</v>
      </c>
      <c r="Z54" s="428"/>
      <c r="AA54" s="429"/>
      <c r="AB54" s="509"/>
      <c r="AC54" s="509"/>
      <c r="AD54" s="509"/>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8"/>
      <c r="B55" s="389"/>
      <c r="C55" s="389"/>
      <c r="D55" s="389"/>
      <c r="E55" s="389"/>
      <c r="F55" s="390"/>
      <c r="G55" s="556"/>
      <c r="H55" s="557"/>
      <c r="I55" s="557"/>
      <c r="J55" s="557"/>
      <c r="K55" s="557"/>
      <c r="L55" s="557"/>
      <c r="M55" s="557"/>
      <c r="N55" s="557"/>
      <c r="O55" s="558"/>
      <c r="P55" s="99"/>
      <c r="Q55" s="99"/>
      <c r="R55" s="99"/>
      <c r="S55" s="99"/>
      <c r="T55" s="99"/>
      <c r="U55" s="99"/>
      <c r="V55" s="99"/>
      <c r="W55" s="99"/>
      <c r="X55" s="100"/>
      <c r="Y55" s="433" t="s">
        <v>13</v>
      </c>
      <c r="Z55" s="428"/>
      <c r="AA55" s="429"/>
      <c r="AB55" s="579" t="s">
        <v>14</v>
      </c>
      <c r="AC55" s="579"/>
      <c r="AD55" s="579"/>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1" t="s">
        <v>270</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2" t="s">
        <v>308</v>
      </c>
      <c r="AF58" s="232"/>
      <c r="AG58" s="232"/>
      <c r="AH58" s="232"/>
      <c r="AI58" s="232" t="s">
        <v>330</v>
      </c>
      <c r="AJ58" s="232"/>
      <c r="AK58" s="232"/>
      <c r="AL58" s="232"/>
      <c r="AM58" s="232" t="s">
        <v>427</v>
      </c>
      <c r="AN58" s="232"/>
      <c r="AO58" s="232"/>
      <c r="AP58" s="232"/>
      <c r="AQ58" s="139" t="s">
        <v>184</v>
      </c>
      <c r="AR58" s="140"/>
      <c r="AS58" s="140"/>
      <c r="AT58" s="141"/>
      <c r="AU58" s="908" t="s">
        <v>133</v>
      </c>
      <c r="AV58" s="908"/>
      <c r="AW58" s="908"/>
      <c r="AX58" s="909"/>
      <c r="AY58">
        <f>COUNTA($G$60)</f>
        <v>0</v>
      </c>
    </row>
    <row r="59" spans="1:51" ht="18.75" hidden="1" customHeight="1" x14ac:dyDescent="0.15">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2"/>
      <c r="AF59" s="232"/>
      <c r="AG59" s="232"/>
      <c r="AH59" s="232"/>
      <c r="AI59" s="232"/>
      <c r="AJ59" s="232"/>
      <c r="AK59" s="232"/>
      <c r="AL59" s="232"/>
      <c r="AM59" s="232"/>
      <c r="AN59" s="232"/>
      <c r="AO59" s="232"/>
      <c r="AP59" s="232"/>
      <c r="AQ59" s="235"/>
      <c r="AR59" s="186"/>
      <c r="AS59" s="121" t="s">
        <v>185</v>
      </c>
      <c r="AT59" s="122"/>
      <c r="AU59" s="185"/>
      <c r="AV59" s="185"/>
      <c r="AW59" s="379" t="s">
        <v>175</v>
      </c>
      <c r="AX59" s="380"/>
      <c r="AY59">
        <f>$AY$58</f>
        <v>0</v>
      </c>
    </row>
    <row r="60" spans="1:51" ht="23.25" hidden="1" customHeight="1" x14ac:dyDescent="0.15">
      <c r="A60" s="384"/>
      <c r="B60" s="382"/>
      <c r="C60" s="382"/>
      <c r="D60" s="382"/>
      <c r="E60" s="382"/>
      <c r="F60" s="383"/>
      <c r="G60" s="550"/>
      <c r="H60" s="551"/>
      <c r="I60" s="551"/>
      <c r="J60" s="551"/>
      <c r="K60" s="551"/>
      <c r="L60" s="551"/>
      <c r="M60" s="551"/>
      <c r="N60" s="551"/>
      <c r="O60" s="552"/>
      <c r="P60" s="93"/>
      <c r="Q60" s="93"/>
      <c r="R60" s="93"/>
      <c r="S60" s="93"/>
      <c r="T60" s="93"/>
      <c r="U60" s="93"/>
      <c r="V60" s="93"/>
      <c r="W60" s="93"/>
      <c r="X60" s="94"/>
      <c r="Y60" s="457" t="s">
        <v>12</v>
      </c>
      <c r="Z60" s="517"/>
      <c r="AA60" s="518"/>
      <c r="AB60" s="447"/>
      <c r="AC60" s="447"/>
      <c r="AD60" s="447"/>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5"/>
      <c r="B61" s="386"/>
      <c r="C61" s="386"/>
      <c r="D61" s="386"/>
      <c r="E61" s="386"/>
      <c r="F61" s="387"/>
      <c r="G61" s="553"/>
      <c r="H61" s="554"/>
      <c r="I61" s="554"/>
      <c r="J61" s="554"/>
      <c r="K61" s="554"/>
      <c r="L61" s="554"/>
      <c r="M61" s="554"/>
      <c r="N61" s="554"/>
      <c r="O61" s="555"/>
      <c r="P61" s="96"/>
      <c r="Q61" s="96"/>
      <c r="R61" s="96"/>
      <c r="S61" s="96"/>
      <c r="T61" s="96"/>
      <c r="U61" s="96"/>
      <c r="V61" s="96"/>
      <c r="W61" s="96"/>
      <c r="X61" s="97"/>
      <c r="Y61" s="433" t="s">
        <v>53</v>
      </c>
      <c r="Z61" s="428"/>
      <c r="AA61" s="429"/>
      <c r="AB61" s="509"/>
      <c r="AC61" s="509"/>
      <c r="AD61" s="509"/>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5"/>
      <c r="B62" s="386"/>
      <c r="C62" s="386"/>
      <c r="D62" s="386"/>
      <c r="E62" s="386"/>
      <c r="F62" s="387"/>
      <c r="G62" s="556"/>
      <c r="H62" s="557"/>
      <c r="I62" s="557"/>
      <c r="J62" s="557"/>
      <c r="K62" s="557"/>
      <c r="L62" s="557"/>
      <c r="M62" s="557"/>
      <c r="N62" s="557"/>
      <c r="O62" s="558"/>
      <c r="P62" s="99"/>
      <c r="Q62" s="99"/>
      <c r="R62" s="99"/>
      <c r="S62" s="99"/>
      <c r="T62" s="99"/>
      <c r="U62" s="99"/>
      <c r="V62" s="99"/>
      <c r="W62" s="99"/>
      <c r="X62" s="100"/>
      <c r="Y62" s="433" t="s">
        <v>13</v>
      </c>
      <c r="Z62" s="428"/>
      <c r="AA62" s="429"/>
      <c r="AB62" s="542" t="s">
        <v>14</v>
      </c>
      <c r="AC62" s="542"/>
      <c r="AD62" s="542"/>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8" t="s">
        <v>271</v>
      </c>
      <c r="B65" s="469"/>
      <c r="C65" s="469"/>
      <c r="D65" s="469"/>
      <c r="E65" s="469"/>
      <c r="F65" s="470"/>
      <c r="G65" s="471"/>
      <c r="H65" s="227" t="s">
        <v>145</v>
      </c>
      <c r="I65" s="227"/>
      <c r="J65" s="227"/>
      <c r="K65" s="227"/>
      <c r="L65" s="227"/>
      <c r="M65" s="227"/>
      <c r="N65" s="227"/>
      <c r="O65" s="228"/>
      <c r="P65" s="226" t="s">
        <v>58</v>
      </c>
      <c r="Q65" s="227"/>
      <c r="R65" s="227"/>
      <c r="S65" s="227"/>
      <c r="T65" s="227"/>
      <c r="U65" s="227"/>
      <c r="V65" s="228"/>
      <c r="W65" s="473" t="s">
        <v>266</v>
      </c>
      <c r="X65" s="474"/>
      <c r="Y65" s="477"/>
      <c r="Z65" s="477"/>
      <c r="AA65" s="478"/>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1"/>
      <c r="B66" s="462"/>
      <c r="C66" s="462"/>
      <c r="D66" s="462"/>
      <c r="E66" s="462"/>
      <c r="F66" s="463"/>
      <c r="G66" s="472"/>
      <c r="H66" s="230"/>
      <c r="I66" s="230"/>
      <c r="J66" s="230"/>
      <c r="K66" s="230"/>
      <c r="L66" s="230"/>
      <c r="M66" s="230"/>
      <c r="N66" s="230"/>
      <c r="O66" s="231"/>
      <c r="P66" s="229"/>
      <c r="Q66" s="230"/>
      <c r="R66" s="230"/>
      <c r="S66" s="230"/>
      <c r="T66" s="230"/>
      <c r="U66" s="230"/>
      <c r="V66" s="231"/>
      <c r="W66" s="475"/>
      <c r="X66" s="476"/>
      <c r="Y66" s="479"/>
      <c r="Z66" s="479"/>
      <c r="AA66" s="480"/>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1"/>
      <c r="B67" s="462"/>
      <c r="C67" s="462"/>
      <c r="D67" s="462"/>
      <c r="E67" s="462"/>
      <c r="F67" s="463"/>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1"/>
      <c r="B68" s="462"/>
      <c r="C68" s="462"/>
      <c r="D68" s="462"/>
      <c r="E68" s="462"/>
      <c r="F68" s="46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1"/>
      <c r="B69" s="462"/>
      <c r="C69" s="462"/>
      <c r="D69" s="462"/>
      <c r="E69" s="462"/>
      <c r="F69" s="46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1" t="s">
        <v>275</v>
      </c>
      <c r="B70" s="462"/>
      <c r="C70" s="462"/>
      <c r="D70" s="462"/>
      <c r="E70" s="462"/>
      <c r="F70" s="463"/>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1"/>
      <c r="B71" s="462"/>
      <c r="C71" s="462"/>
      <c r="D71" s="462"/>
      <c r="E71" s="462"/>
      <c r="F71" s="46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4"/>
      <c r="B72" s="465"/>
      <c r="C72" s="465"/>
      <c r="D72" s="465"/>
      <c r="E72" s="465"/>
      <c r="F72" s="46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2" t="s">
        <v>271</v>
      </c>
      <c r="B73" s="493"/>
      <c r="C73" s="493"/>
      <c r="D73" s="493"/>
      <c r="E73" s="493"/>
      <c r="F73" s="494"/>
      <c r="G73" s="568"/>
      <c r="H73" s="118" t="s">
        <v>145</v>
      </c>
      <c r="I73" s="118"/>
      <c r="J73" s="118"/>
      <c r="K73" s="118"/>
      <c r="L73" s="118"/>
      <c r="M73" s="118"/>
      <c r="N73" s="118"/>
      <c r="O73" s="119"/>
      <c r="P73" s="143" t="s">
        <v>58</v>
      </c>
      <c r="Q73" s="118"/>
      <c r="R73" s="118"/>
      <c r="S73" s="118"/>
      <c r="T73" s="118"/>
      <c r="U73" s="118"/>
      <c r="V73" s="118"/>
      <c r="W73" s="118"/>
      <c r="X73" s="119"/>
      <c r="Y73" s="570"/>
      <c r="Z73" s="571"/>
      <c r="AA73" s="572"/>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5"/>
      <c r="B74" s="496"/>
      <c r="C74" s="496"/>
      <c r="D74" s="496"/>
      <c r="E74" s="496"/>
      <c r="F74" s="497"/>
      <c r="G74" s="56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5"/>
      <c r="B75" s="496"/>
      <c r="C75" s="496"/>
      <c r="D75" s="496"/>
      <c r="E75" s="496"/>
      <c r="F75" s="497"/>
      <c r="G75" s="59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5"/>
      <c r="B76" s="496"/>
      <c r="C76" s="496"/>
      <c r="D76" s="496"/>
      <c r="E76" s="496"/>
      <c r="F76" s="497"/>
      <c r="G76" s="59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5"/>
      <c r="B77" s="496"/>
      <c r="C77" s="496"/>
      <c r="D77" s="496"/>
      <c r="E77" s="496"/>
      <c r="F77" s="497"/>
      <c r="G77" s="596"/>
      <c r="H77" s="99"/>
      <c r="I77" s="99"/>
      <c r="J77" s="99"/>
      <c r="K77" s="99"/>
      <c r="L77" s="99"/>
      <c r="M77" s="99"/>
      <c r="N77" s="99"/>
      <c r="O77" s="100"/>
      <c r="P77" s="96"/>
      <c r="Q77" s="96"/>
      <c r="R77" s="96"/>
      <c r="S77" s="96"/>
      <c r="T77" s="96"/>
      <c r="U77" s="96"/>
      <c r="V77" s="96"/>
      <c r="W77" s="96"/>
      <c r="X77" s="97"/>
      <c r="Y77" s="143" t="s">
        <v>13</v>
      </c>
      <c r="Z77" s="118"/>
      <c r="AA77" s="119"/>
      <c r="AB77" s="565" t="s">
        <v>14</v>
      </c>
      <c r="AC77" s="565"/>
      <c r="AD77" s="565"/>
      <c r="AE77" s="869"/>
      <c r="AF77" s="870"/>
      <c r="AG77" s="870"/>
      <c r="AH77" s="870"/>
      <c r="AI77" s="869"/>
      <c r="AJ77" s="870"/>
      <c r="AK77" s="870"/>
      <c r="AL77" s="870"/>
      <c r="AM77" s="869"/>
      <c r="AN77" s="870"/>
      <c r="AO77" s="870"/>
      <c r="AP77" s="870"/>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3"/>
      <c r="I78" s="574"/>
      <c r="J78" s="574"/>
      <c r="K78" s="574"/>
      <c r="L78" s="574"/>
      <c r="M78" s="574"/>
      <c r="N78" s="574"/>
      <c r="O78" s="575"/>
      <c r="P78" s="135"/>
      <c r="Q78" s="135"/>
      <c r="R78" s="135"/>
      <c r="S78" s="135"/>
      <c r="T78" s="135"/>
      <c r="U78" s="135"/>
      <c r="V78" s="135"/>
      <c r="W78" s="135"/>
      <c r="X78" s="135"/>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2"/>
      <c r="AY78">
        <f t="shared" si="9"/>
        <v>0</v>
      </c>
    </row>
    <row r="79" spans="1:51"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58" t="s">
        <v>265</v>
      </c>
      <c r="AP79" s="259"/>
      <c r="AQ79" s="259"/>
      <c r="AR79" s="62" t="s">
        <v>263</v>
      </c>
      <c r="AS79" s="258"/>
      <c r="AT79" s="259"/>
      <c r="AU79" s="259"/>
      <c r="AV79" s="259"/>
      <c r="AW79" s="259"/>
      <c r="AX79" s="951"/>
      <c r="AY79">
        <f>COUNTIF($AR$79,"☑")</f>
        <v>0</v>
      </c>
    </row>
    <row r="80" spans="1:51" ht="18.75" hidden="1" customHeight="1" x14ac:dyDescent="0.15">
      <c r="A80" s="843" t="s">
        <v>146</v>
      </c>
      <c r="B80" s="510" t="s">
        <v>262</v>
      </c>
      <c r="C80" s="511"/>
      <c r="D80" s="511"/>
      <c r="E80" s="511"/>
      <c r="F80" s="512"/>
      <c r="G80" s="416" t="s">
        <v>138</v>
      </c>
      <c r="H80" s="416"/>
      <c r="I80" s="416"/>
      <c r="J80" s="416"/>
      <c r="K80" s="416"/>
      <c r="L80" s="416"/>
      <c r="M80" s="416"/>
      <c r="N80" s="416"/>
      <c r="O80" s="416"/>
      <c r="P80" s="416"/>
      <c r="Q80" s="416"/>
      <c r="R80" s="416"/>
      <c r="S80" s="416"/>
      <c r="T80" s="416"/>
      <c r="U80" s="416"/>
      <c r="V80" s="416"/>
      <c r="W80" s="416"/>
      <c r="X80" s="416"/>
      <c r="Y80" s="416"/>
      <c r="Z80" s="416"/>
      <c r="AA80" s="499"/>
      <c r="AB80" s="415" t="s">
        <v>618</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0</v>
      </c>
    </row>
    <row r="81" spans="1:60" ht="22.5" hidden="1" customHeight="1" x14ac:dyDescent="0.15">
      <c r="A81" s="844"/>
      <c r="B81" s="513"/>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844"/>
      <c r="B82" s="513"/>
      <c r="C82" s="411"/>
      <c r="D82" s="411"/>
      <c r="E82" s="411"/>
      <c r="F82" s="412"/>
      <c r="G82" s="661"/>
      <c r="H82" s="661"/>
      <c r="I82" s="661"/>
      <c r="J82" s="661"/>
      <c r="K82" s="661"/>
      <c r="L82" s="661"/>
      <c r="M82" s="661"/>
      <c r="N82" s="661"/>
      <c r="O82" s="661"/>
      <c r="P82" s="661"/>
      <c r="Q82" s="661"/>
      <c r="R82" s="661"/>
      <c r="S82" s="661"/>
      <c r="T82" s="661"/>
      <c r="U82" s="661"/>
      <c r="V82" s="661"/>
      <c r="W82" s="661"/>
      <c r="X82" s="661"/>
      <c r="Y82" s="661"/>
      <c r="Z82" s="661"/>
      <c r="AA82" s="662"/>
      <c r="AB82" s="863"/>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4"/>
      <c r="AY82">
        <f t="shared" ref="AY82:AY89" si="10">$AY$80</f>
        <v>0</v>
      </c>
    </row>
    <row r="83" spans="1:60" ht="22.5" hidden="1" customHeight="1" x14ac:dyDescent="0.15">
      <c r="A83" s="844"/>
      <c r="B83" s="513"/>
      <c r="C83" s="411"/>
      <c r="D83" s="411"/>
      <c r="E83" s="411"/>
      <c r="F83" s="412"/>
      <c r="G83" s="663"/>
      <c r="H83" s="663"/>
      <c r="I83" s="663"/>
      <c r="J83" s="663"/>
      <c r="K83" s="663"/>
      <c r="L83" s="663"/>
      <c r="M83" s="663"/>
      <c r="N83" s="663"/>
      <c r="O83" s="663"/>
      <c r="P83" s="663"/>
      <c r="Q83" s="663"/>
      <c r="R83" s="663"/>
      <c r="S83" s="663"/>
      <c r="T83" s="663"/>
      <c r="U83" s="663"/>
      <c r="V83" s="663"/>
      <c r="W83" s="663"/>
      <c r="X83" s="663"/>
      <c r="Y83" s="663"/>
      <c r="Z83" s="663"/>
      <c r="AA83" s="664"/>
      <c r="AB83" s="865"/>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6"/>
      <c r="AY83">
        <f t="shared" si="10"/>
        <v>0</v>
      </c>
    </row>
    <row r="84" spans="1:60" ht="19.5" hidden="1" customHeight="1" x14ac:dyDescent="0.15">
      <c r="A84" s="844"/>
      <c r="B84" s="514"/>
      <c r="C84" s="515"/>
      <c r="D84" s="515"/>
      <c r="E84" s="515"/>
      <c r="F84" s="516"/>
      <c r="G84" s="665"/>
      <c r="H84" s="665"/>
      <c r="I84" s="665"/>
      <c r="J84" s="665"/>
      <c r="K84" s="665"/>
      <c r="L84" s="665"/>
      <c r="M84" s="665"/>
      <c r="N84" s="665"/>
      <c r="O84" s="665"/>
      <c r="P84" s="665"/>
      <c r="Q84" s="665"/>
      <c r="R84" s="665"/>
      <c r="S84" s="665"/>
      <c r="T84" s="665"/>
      <c r="U84" s="665"/>
      <c r="V84" s="665"/>
      <c r="W84" s="665"/>
      <c r="X84" s="665"/>
      <c r="Y84" s="665"/>
      <c r="Z84" s="665"/>
      <c r="AA84" s="666"/>
      <c r="AB84" s="867"/>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68"/>
      <c r="AY84">
        <f t="shared" si="10"/>
        <v>0</v>
      </c>
    </row>
    <row r="85" spans="1:60" ht="18.75" hidden="1" customHeight="1" x14ac:dyDescent="0.15">
      <c r="A85" s="844"/>
      <c r="B85" s="411" t="s">
        <v>144</v>
      </c>
      <c r="C85" s="411"/>
      <c r="D85" s="411"/>
      <c r="E85" s="411"/>
      <c r="F85" s="412"/>
      <c r="G85" s="498" t="s">
        <v>60</v>
      </c>
      <c r="H85" s="416"/>
      <c r="I85" s="416"/>
      <c r="J85" s="416"/>
      <c r="K85" s="416"/>
      <c r="L85" s="416"/>
      <c r="M85" s="416"/>
      <c r="N85" s="416"/>
      <c r="O85" s="499"/>
      <c r="P85" s="415" t="s">
        <v>62</v>
      </c>
      <c r="Q85" s="416"/>
      <c r="R85" s="416"/>
      <c r="S85" s="416"/>
      <c r="T85" s="416"/>
      <c r="U85" s="416"/>
      <c r="V85" s="416"/>
      <c r="W85" s="416"/>
      <c r="X85" s="499"/>
      <c r="Y85" s="150"/>
      <c r="Z85" s="151"/>
      <c r="AA85" s="152"/>
      <c r="AB85" s="543" t="s">
        <v>11</v>
      </c>
      <c r="AC85" s="544"/>
      <c r="AD85" s="545"/>
      <c r="AE85" s="232" t="s">
        <v>308</v>
      </c>
      <c r="AF85" s="232"/>
      <c r="AG85" s="232"/>
      <c r="AH85" s="232"/>
      <c r="AI85" s="232" t="s">
        <v>330</v>
      </c>
      <c r="AJ85" s="232"/>
      <c r="AK85" s="232"/>
      <c r="AL85" s="232"/>
      <c r="AM85" s="232" t="s">
        <v>427</v>
      </c>
      <c r="AN85" s="232"/>
      <c r="AO85" s="232"/>
      <c r="AP85" s="232"/>
      <c r="AQ85" s="143" t="s">
        <v>184</v>
      </c>
      <c r="AR85" s="118"/>
      <c r="AS85" s="118"/>
      <c r="AT85" s="119"/>
      <c r="AU85" s="519" t="s">
        <v>133</v>
      </c>
      <c r="AV85" s="519"/>
      <c r="AW85" s="519"/>
      <c r="AX85" s="520"/>
      <c r="AY85">
        <f t="shared" si="10"/>
        <v>0</v>
      </c>
      <c r="AZ85" s="10"/>
      <c r="BA85" s="10"/>
      <c r="BB85" s="10"/>
      <c r="BC85" s="10"/>
    </row>
    <row r="86" spans="1:60" ht="18.75" hidden="1" customHeight="1" x14ac:dyDescent="0.15">
      <c r="A86" s="844"/>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0"/>
      <c r="Z86" s="151"/>
      <c r="AA86" s="152"/>
      <c r="AB86" s="394"/>
      <c r="AC86" s="395"/>
      <c r="AD86" s="396"/>
      <c r="AE86" s="232"/>
      <c r="AF86" s="232"/>
      <c r="AG86" s="232"/>
      <c r="AH86" s="232"/>
      <c r="AI86" s="232"/>
      <c r="AJ86" s="232"/>
      <c r="AK86" s="232"/>
      <c r="AL86" s="232"/>
      <c r="AM86" s="232"/>
      <c r="AN86" s="232"/>
      <c r="AO86" s="232"/>
      <c r="AP86" s="232"/>
      <c r="AQ86" s="184"/>
      <c r="AR86" s="185"/>
      <c r="AS86" s="121" t="s">
        <v>185</v>
      </c>
      <c r="AT86" s="122"/>
      <c r="AU86" s="185"/>
      <c r="AV86" s="185"/>
      <c r="AW86" s="379" t="s">
        <v>175</v>
      </c>
      <c r="AX86" s="380"/>
      <c r="AY86">
        <f t="shared" si="10"/>
        <v>0</v>
      </c>
      <c r="AZ86" s="10"/>
      <c r="BA86" s="10"/>
      <c r="BB86" s="10"/>
      <c r="BC86" s="10"/>
      <c r="BD86" s="10"/>
      <c r="BE86" s="10"/>
      <c r="BF86" s="10"/>
      <c r="BG86" s="10"/>
      <c r="BH86" s="10"/>
    </row>
    <row r="87" spans="1:60" ht="23.25" hidden="1" customHeight="1" x14ac:dyDescent="0.15">
      <c r="A87" s="844"/>
      <c r="B87" s="411"/>
      <c r="C87" s="411"/>
      <c r="D87" s="411"/>
      <c r="E87" s="411"/>
      <c r="F87" s="412"/>
      <c r="G87" s="92"/>
      <c r="H87" s="93"/>
      <c r="I87" s="93"/>
      <c r="J87" s="93"/>
      <c r="K87" s="93"/>
      <c r="L87" s="93"/>
      <c r="M87" s="93"/>
      <c r="N87" s="93"/>
      <c r="O87" s="94"/>
      <c r="P87" s="93"/>
      <c r="Q87" s="500"/>
      <c r="R87" s="500"/>
      <c r="S87" s="500"/>
      <c r="T87" s="500"/>
      <c r="U87" s="500"/>
      <c r="V87" s="500"/>
      <c r="W87" s="500"/>
      <c r="X87" s="501"/>
      <c r="Y87" s="547" t="s">
        <v>61</v>
      </c>
      <c r="Z87" s="548"/>
      <c r="AA87" s="549"/>
      <c r="AB87" s="447"/>
      <c r="AC87" s="447"/>
      <c r="AD87" s="447"/>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4"/>
      <c r="B88" s="411"/>
      <c r="C88" s="411"/>
      <c r="D88" s="411"/>
      <c r="E88" s="411"/>
      <c r="F88" s="412"/>
      <c r="G88" s="95"/>
      <c r="H88" s="96"/>
      <c r="I88" s="96"/>
      <c r="J88" s="96"/>
      <c r="K88" s="96"/>
      <c r="L88" s="96"/>
      <c r="M88" s="96"/>
      <c r="N88" s="96"/>
      <c r="O88" s="97"/>
      <c r="P88" s="502"/>
      <c r="Q88" s="502"/>
      <c r="R88" s="502"/>
      <c r="S88" s="502"/>
      <c r="T88" s="502"/>
      <c r="U88" s="502"/>
      <c r="V88" s="502"/>
      <c r="W88" s="502"/>
      <c r="X88" s="503"/>
      <c r="Y88" s="444" t="s">
        <v>53</v>
      </c>
      <c r="Z88" s="445"/>
      <c r="AA88" s="446"/>
      <c r="AB88" s="509"/>
      <c r="AC88" s="509"/>
      <c r="AD88" s="509"/>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4"/>
      <c r="B89" s="515"/>
      <c r="C89" s="515"/>
      <c r="D89" s="515"/>
      <c r="E89" s="515"/>
      <c r="F89" s="516"/>
      <c r="G89" s="98"/>
      <c r="H89" s="99"/>
      <c r="I89" s="99"/>
      <c r="J89" s="99"/>
      <c r="K89" s="99"/>
      <c r="L89" s="99"/>
      <c r="M89" s="99"/>
      <c r="N89" s="99"/>
      <c r="O89" s="100"/>
      <c r="P89" s="162"/>
      <c r="Q89" s="162"/>
      <c r="R89" s="162"/>
      <c r="S89" s="162"/>
      <c r="T89" s="162"/>
      <c r="U89" s="162"/>
      <c r="V89" s="162"/>
      <c r="W89" s="162"/>
      <c r="X89" s="546"/>
      <c r="Y89" s="444" t="s">
        <v>13</v>
      </c>
      <c r="Z89" s="445"/>
      <c r="AA89" s="446"/>
      <c r="AB89" s="579" t="s">
        <v>14</v>
      </c>
      <c r="AC89" s="579"/>
      <c r="AD89" s="579"/>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4"/>
      <c r="B90" s="411" t="s">
        <v>144</v>
      </c>
      <c r="C90" s="411"/>
      <c r="D90" s="411"/>
      <c r="E90" s="411"/>
      <c r="F90" s="412"/>
      <c r="G90" s="498" t="s">
        <v>60</v>
      </c>
      <c r="H90" s="416"/>
      <c r="I90" s="416"/>
      <c r="J90" s="416"/>
      <c r="K90" s="416"/>
      <c r="L90" s="416"/>
      <c r="M90" s="416"/>
      <c r="N90" s="416"/>
      <c r="O90" s="499"/>
      <c r="P90" s="415" t="s">
        <v>62</v>
      </c>
      <c r="Q90" s="416"/>
      <c r="R90" s="416"/>
      <c r="S90" s="416"/>
      <c r="T90" s="416"/>
      <c r="U90" s="416"/>
      <c r="V90" s="416"/>
      <c r="W90" s="416"/>
      <c r="X90" s="499"/>
      <c r="Y90" s="150"/>
      <c r="Z90" s="151"/>
      <c r="AA90" s="152"/>
      <c r="AB90" s="543" t="s">
        <v>11</v>
      </c>
      <c r="AC90" s="544"/>
      <c r="AD90" s="545"/>
      <c r="AE90" s="232" t="s">
        <v>308</v>
      </c>
      <c r="AF90" s="232"/>
      <c r="AG90" s="232"/>
      <c r="AH90" s="232"/>
      <c r="AI90" s="232" t="s">
        <v>330</v>
      </c>
      <c r="AJ90" s="232"/>
      <c r="AK90" s="232"/>
      <c r="AL90" s="232"/>
      <c r="AM90" s="232" t="s">
        <v>427</v>
      </c>
      <c r="AN90" s="232"/>
      <c r="AO90" s="232"/>
      <c r="AP90" s="232"/>
      <c r="AQ90" s="143" t="s">
        <v>184</v>
      </c>
      <c r="AR90" s="118"/>
      <c r="AS90" s="118"/>
      <c r="AT90" s="119"/>
      <c r="AU90" s="519" t="s">
        <v>133</v>
      </c>
      <c r="AV90" s="519"/>
      <c r="AW90" s="519"/>
      <c r="AX90" s="520"/>
      <c r="AY90">
        <f>COUNTA($G$92)</f>
        <v>0</v>
      </c>
    </row>
    <row r="91" spans="1:60" ht="18.75" hidden="1" customHeight="1" x14ac:dyDescent="0.15">
      <c r="A91" s="844"/>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0"/>
      <c r="Z91" s="151"/>
      <c r="AA91" s="152"/>
      <c r="AB91" s="394"/>
      <c r="AC91" s="395"/>
      <c r="AD91" s="396"/>
      <c r="AE91" s="232"/>
      <c r="AF91" s="232"/>
      <c r="AG91" s="232"/>
      <c r="AH91" s="232"/>
      <c r="AI91" s="232"/>
      <c r="AJ91" s="232"/>
      <c r="AK91" s="232"/>
      <c r="AL91" s="232"/>
      <c r="AM91" s="232"/>
      <c r="AN91" s="232"/>
      <c r="AO91" s="232"/>
      <c r="AP91" s="232"/>
      <c r="AQ91" s="184"/>
      <c r="AR91" s="185"/>
      <c r="AS91" s="121" t="s">
        <v>185</v>
      </c>
      <c r="AT91" s="122"/>
      <c r="AU91" s="185"/>
      <c r="AV91" s="185"/>
      <c r="AW91" s="379" t="s">
        <v>175</v>
      </c>
      <c r="AX91" s="380"/>
      <c r="AY91">
        <f>$AY$90</f>
        <v>0</v>
      </c>
      <c r="AZ91" s="10"/>
      <c r="BA91" s="10"/>
      <c r="BB91" s="10"/>
      <c r="BC91" s="10"/>
    </row>
    <row r="92" spans="1:60" ht="23.25" hidden="1" customHeight="1" x14ac:dyDescent="0.15">
      <c r="A92" s="844"/>
      <c r="B92" s="411"/>
      <c r="C92" s="411"/>
      <c r="D92" s="411"/>
      <c r="E92" s="411"/>
      <c r="F92" s="412"/>
      <c r="G92" s="92"/>
      <c r="H92" s="93"/>
      <c r="I92" s="93"/>
      <c r="J92" s="93"/>
      <c r="K92" s="93"/>
      <c r="L92" s="93"/>
      <c r="M92" s="93"/>
      <c r="N92" s="93"/>
      <c r="O92" s="94"/>
      <c r="P92" s="93"/>
      <c r="Q92" s="500"/>
      <c r="R92" s="500"/>
      <c r="S92" s="500"/>
      <c r="T92" s="500"/>
      <c r="U92" s="500"/>
      <c r="V92" s="500"/>
      <c r="W92" s="500"/>
      <c r="X92" s="501"/>
      <c r="Y92" s="547" t="s">
        <v>61</v>
      </c>
      <c r="Z92" s="548"/>
      <c r="AA92" s="549"/>
      <c r="AB92" s="447"/>
      <c r="AC92" s="447"/>
      <c r="AD92" s="447"/>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4"/>
      <c r="B93" s="411"/>
      <c r="C93" s="411"/>
      <c r="D93" s="411"/>
      <c r="E93" s="411"/>
      <c r="F93" s="412"/>
      <c r="G93" s="95"/>
      <c r="H93" s="96"/>
      <c r="I93" s="96"/>
      <c r="J93" s="96"/>
      <c r="K93" s="96"/>
      <c r="L93" s="96"/>
      <c r="M93" s="96"/>
      <c r="N93" s="96"/>
      <c r="O93" s="97"/>
      <c r="P93" s="502"/>
      <c r="Q93" s="502"/>
      <c r="R93" s="502"/>
      <c r="S93" s="502"/>
      <c r="T93" s="502"/>
      <c r="U93" s="502"/>
      <c r="V93" s="502"/>
      <c r="W93" s="502"/>
      <c r="X93" s="503"/>
      <c r="Y93" s="444" t="s">
        <v>53</v>
      </c>
      <c r="Z93" s="445"/>
      <c r="AA93" s="446"/>
      <c r="AB93" s="509"/>
      <c r="AC93" s="509"/>
      <c r="AD93" s="509"/>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4"/>
      <c r="B94" s="515"/>
      <c r="C94" s="515"/>
      <c r="D94" s="515"/>
      <c r="E94" s="515"/>
      <c r="F94" s="516"/>
      <c r="G94" s="98"/>
      <c r="H94" s="99"/>
      <c r="I94" s="99"/>
      <c r="J94" s="99"/>
      <c r="K94" s="99"/>
      <c r="L94" s="99"/>
      <c r="M94" s="99"/>
      <c r="N94" s="99"/>
      <c r="O94" s="100"/>
      <c r="P94" s="162"/>
      <c r="Q94" s="162"/>
      <c r="R94" s="162"/>
      <c r="S94" s="162"/>
      <c r="T94" s="162"/>
      <c r="U94" s="162"/>
      <c r="V94" s="162"/>
      <c r="W94" s="162"/>
      <c r="X94" s="546"/>
      <c r="Y94" s="444" t="s">
        <v>13</v>
      </c>
      <c r="Z94" s="445"/>
      <c r="AA94" s="446"/>
      <c r="AB94" s="579" t="s">
        <v>14</v>
      </c>
      <c r="AC94" s="579"/>
      <c r="AD94" s="579"/>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4"/>
      <c r="B95" s="411" t="s">
        <v>144</v>
      </c>
      <c r="C95" s="411"/>
      <c r="D95" s="411"/>
      <c r="E95" s="411"/>
      <c r="F95" s="412"/>
      <c r="G95" s="498" t="s">
        <v>60</v>
      </c>
      <c r="H95" s="416"/>
      <c r="I95" s="416"/>
      <c r="J95" s="416"/>
      <c r="K95" s="416"/>
      <c r="L95" s="416"/>
      <c r="M95" s="416"/>
      <c r="N95" s="416"/>
      <c r="O95" s="499"/>
      <c r="P95" s="415" t="s">
        <v>62</v>
      </c>
      <c r="Q95" s="416"/>
      <c r="R95" s="416"/>
      <c r="S95" s="416"/>
      <c r="T95" s="416"/>
      <c r="U95" s="416"/>
      <c r="V95" s="416"/>
      <c r="W95" s="416"/>
      <c r="X95" s="499"/>
      <c r="Y95" s="150"/>
      <c r="Z95" s="151"/>
      <c r="AA95" s="152"/>
      <c r="AB95" s="543" t="s">
        <v>11</v>
      </c>
      <c r="AC95" s="544"/>
      <c r="AD95" s="545"/>
      <c r="AE95" s="232" t="s">
        <v>308</v>
      </c>
      <c r="AF95" s="232"/>
      <c r="AG95" s="232"/>
      <c r="AH95" s="232"/>
      <c r="AI95" s="232" t="s">
        <v>330</v>
      </c>
      <c r="AJ95" s="232"/>
      <c r="AK95" s="232"/>
      <c r="AL95" s="232"/>
      <c r="AM95" s="232" t="s">
        <v>427</v>
      </c>
      <c r="AN95" s="232"/>
      <c r="AO95" s="232"/>
      <c r="AP95" s="232"/>
      <c r="AQ95" s="143" t="s">
        <v>184</v>
      </c>
      <c r="AR95" s="118"/>
      <c r="AS95" s="118"/>
      <c r="AT95" s="119"/>
      <c r="AU95" s="519" t="s">
        <v>133</v>
      </c>
      <c r="AV95" s="519"/>
      <c r="AW95" s="519"/>
      <c r="AX95" s="520"/>
      <c r="AY95">
        <f>COUNTA($G$97)</f>
        <v>0</v>
      </c>
      <c r="AZ95" s="10"/>
      <c r="BA95" s="10"/>
      <c r="BB95" s="10"/>
      <c r="BC95" s="10"/>
      <c r="BD95" s="10"/>
      <c r="BE95" s="10"/>
      <c r="BF95" s="10"/>
      <c r="BG95" s="10"/>
      <c r="BH95" s="10"/>
    </row>
    <row r="96" spans="1:60" ht="18.75" hidden="1" customHeight="1" x14ac:dyDescent="0.15">
      <c r="A96" s="844"/>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0"/>
      <c r="Z96" s="151"/>
      <c r="AA96" s="152"/>
      <c r="AB96" s="394"/>
      <c r="AC96" s="395"/>
      <c r="AD96" s="396"/>
      <c r="AE96" s="232"/>
      <c r="AF96" s="232"/>
      <c r="AG96" s="232"/>
      <c r="AH96" s="232"/>
      <c r="AI96" s="232"/>
      <c r="AJ96" s="232"/>
      <c r="AK96" s="232"/>
      <c r="AL96" s="232"/>
      <c r="AM96" s="232"/>
      <c r="AN96" s="232"/>
      <c r="AO96" s="232"/>
      <c r="AP96" s="232"/>
      <c r="AQ96" s="184"/>
      <c r="AR96" s="185"/>
      <c r="AS96" s="121" t="s">
        <v>185</v>
      </c>
      <c r="AT96" s="122"/>
      <c r="AU96" s="185"/>
      <c r="AV96" s="185"/>
      <c r="AW96" s="379" t="s">
        <v>175</v>
      </c>
      <c r="AX96" s="380"/>
      <c r="AY96">
        <f>$AY$95</f>
        <v>0</v>
      </c>
    </row>
    <row r="97" spans="1:60" ht="23.25" hidden="1" customHeight="1" x14ac:dyDescent="0.15">
      <c r="A97" s="844"/>
      <c r="B97" s="411"/>
      <c r="C97" s="411"/>
      <c r="D97" s="411"/>
      <c r="E97" s="411"/>
      <c r="F97" s="412"/>
      <c r="G97" s="92"/>
      <c r="H97" s="93"/>
      <c r="I97" s="93"/>
      <c r="J97" s="93"/>
      <c r="K97" s="93"/>
      <c r="L97" s="93"/>
      <c r="M97" s="93"/>
      <c r="N97" s="93"/>
      <c r="O97" s="94"/>
      <c r="P97" s="93"/>
      <c r="Q97" s="500"/>
      <c r="R97" s="500"/>
      <c r="S97" s="500"/>
      <c r="T97" s="500"/>
      <c r="U97" s="500"/>
      <c r="V97" s="500"/>
      <c r="W97" s="500"/>
      <c r="X97" s="501"/>
      <c r="Y97" s="547" t="s">
        <v>61</v>
      </c>
      <c r="Z97" s="548"/>
      <c r="AA97" s="549"/>
      <c r="AB97" s="454"/>
      <c r="AC97" s="455"/>
      <c r="AD97" s="456"/>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4"/>
      <c r="B98" s="411"/>
      <c r="C98" s="411"/>
      <c r="D98" s="411"/>
      <c r="E98" s="411"/>
      <c r="F98" s="412"/>
      <c r="G98" s="95"/>
      <c r="H98" s="96"/>
      <c r="I98" s="96"/>
      <c r="J98" s="96"/>
      <c r="K98" s="96"/>
      <c r="L98" s="96"/>
      <c r="M98" s="96"/>
      <c r="N98" s="96"/>
      <c r="O98" s="97"/>
      <c r="P98" s="502"/>
      <c r="Q98" s="502"/>
      <c r="R98" s="502"/>
      <c r="S98" s="502"/>
      <c r="T98" s="502"/>
      <c r="U98" s="502"/>
      <c r="V98" s="502"/>
      <c r="W98" s="502"/>
      <c r="X98" s="503"/>
      <c r="Y98" s="444" t="s">
        <v>53</v>
      </c>
      <c r="Z98" s="445"/>
      <c r="AA98" s="446"/>
      <c r="AB98" s="448"/>
      <c r="AC98" s="449"/>
      <c r="AD98" s="450"/>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5"/>
      <c r="B99" s="413"/>
      <c r="C99" s="413"/>
      <c r="D99" s="413"/>
      <c r="E99" s="413"/>
      <c r="F99" s="414"/>
      <c r="G99" s="566"/>
      <c r="H99" s="201"/>
      <c r="I99" s="201"/>
      <c r="J99" s="201"/>
      <c r="K99" s="201"/>
      <c r="L99" s="201"/>
      <c r="M99" s="201"/>
      <c r="N99" s="201"/>
      <c r="O99" s="567"/>
      <c r="P99" s="504"/>
      <c r="Q99" s="504"/>
      <c r="R99" s="504"/>
      <c r="S99" s="504"/>
      <c r="T99" s="504"/>
      <c r="U99" s="504"/>
      <c r="V99" s="504"/>
      <c r="W99" s="504"/>
      <c r="X99" s="505"/>
      <c r="Y99" s="874" t="s">
        <v>13</v>
      </c>
      <c r="Z99" s="875"/>
      <c r="AA99" s="876"/>
      <c r="AB99" s="871" t="s">
        <v>14</v>
      </c>
      <c r="AC99" s="872"/>
      <c r="AD99" s="873"/>
      <c r="AE99" s="506"/>
      <c r="AF99" s="507"/>
      <c r="AG99" s="507"/>
      <c r="AH99" s="508"/>
      <c r="AI99" s="506"/>
      <c r="AJ99" s="507"/>
      <c r="AK99" s="507"/>
      <c r="AL99" s="508"/>
      <c r="AM99" s="506"/>
      <c r="AN99" s="507"/>
      <c r="AO99" s="507"/>
      <c r="AP99" s="507"/>
      <c r="AQ99" s="521"/>
      <c r="AR99" s="522"/>
      <c r="AS99" s="522"/>
      <c r="AT99" s="523"/>
      <c r="AU99" s="507"/>
      <c r="AV99" s="507"/>
      <c r="AW99" s="507"/>
      <c r="AX99" s="524"/>
      <c r="AY99">
        <f t="shared" si="12"/>
        <v>0</v>
      </c>
    </row>
    <row r="100" spans="1:60" ht="31.5" customHeight="1" x14ac:dyDescent="0.15">
      <c r="A100" s="487" t="s">
        <v>272</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3"/>
      <c r="Z100" s="834"/>
      <c r="AA100" s="835"/>
      <c r="AB100" s="467" t="s">
        <v>11</v>
      </c>
      <c r="AC100" s="467"/>
      <c r="AD100" s="467"/>
      <c r="AE100" s="525" t="s">
        <v>308</v>
      </c>
      <c r="AF100" s="526"/>
      <c r="AG100" s="526"/>
      <c r="AH100" s="527"/>
      <c r="AI100" s="525" t="s">
        <v>330</v>
      </c>
      <c r="AJ100" s="526"/>
      <c r="AK100" s="526"/>
      <c r="AL100" s="527"/>
      <c r="AM100" s="525" t="s">
        <v>427</v>
      </c>
      <c r="AN100" s="526"/>
      <c r="AO100" s="526"/>
      <c r="AP100" s="527"/>
      <c r="AQ100" s="302" t="s">
        <v>335</v>
      </c>
      <c r="AR100" s="303"/>
      <c r="AS100" s="303"/>
      <c r="AT100" s="304"/>
      <c r="AU100" s="302" t="s">
        <v>459</v>
      </c>
      <c r="AV100" s="303"/>
      <c r="AW100" s="303"/>
      <c r="AX100" s="305"/>
    </row>
    <row r="101" spans="1:60" ht="23.25" customHeight="1" x14ac:dyDescent="0.15">
      <c r="A101" s="405"/>
      <c r="B101" s="406"/>
      <c r="C101" s="406"/>
      <c r="D101" s="406"/>
      <c r="E101" s="406"/>
      <c r="F101" s="407"/>
      <c r="G101" s="93" t="s">
        <v>643</v>
      </c>
      <c r="H101" s="93"/>
      <c r="I101" s="93"/>
      <c r="J101" s="93"/>
      <c r="K101" s="93"/>
      <c r="L101" s="93"/>
      <c r="M101" s="93"/>
      <c r="N101" s="93"/>
      <c r="O101" s="93"/>
      <c r="P101" s="93"/>
      <c r="Q101" s="93"/>
      <c r="R101" s="93"/>
      <c r="S101" s="93"/>
      <c r="T101" s="93"/>
      <c r="U101" s="93"/>
      <c r="V101" s="93"/>
      <c r="W101" s="93"/>
      <c r="X101" s="94"/>
      <c r="Y101" s="528" t="s">
        <v>54</v>
      </c>
      <c r="Z101" s="529"/>
      <c r="AA101" s="530"/>
      <c r="AB101" s="447" t="s">
        <v>289</v>
      </c>
      <c r="AC101" s="447"/>
      <c r="AD101" s="447"/>
      <c r="AE101" s="267">
        <v>100</v>
      </c>
      <c r="AF101" s="267"/>
      <c r="AG101" s="267"/>
      <c r="AH101" s="267"/>
      <c r="AI101" s="267">
        <v>100</v>
      </c>
      <c r="AJ101" s="267"/>
      <c r="AK101" s="267"/>
      <c r="AL101" s="267"/>
      <c r="AM101" s="267">
        <v>100</v>
      </c>
      <c r="AN101" s="267"/>
      <c r="AO101" s="267"/>
      <c r="AP101" s="267"/>
      <c r="AQ101" s="267" t="s">
        <v>663</v>
      </c>
      <c r="AR101" s="267"/>
      <c r="AS101" s="267"/>
      <c r="AT101" s="267"/>
      <c r="AU101" s="203" t="s">
        <v>663</v>
      </c>
      <c r="AV101" s="204"/>
      <c r="AW101" s="204"/>
      <c r="AX101" s="206"/>
    </row>
    <row r="102" spans="1:60" ht="23.25" customHeight="1" x14ac:dyDescent="0.15">
      <c r="A102" s="408"/>
      <c r="B102" s="409"/>
      <c r="C102" s="409"/>
      <c r="D102" s="409"/>
      <c r="E102" s="409"/>
      <c r="F102" s="410"/>
      <c r="G102" s="99"/>
      <c r="H102" s="99"/>
      <c r="I102" s="99"/>
      <c r="J102" s="99"/>
      <c r="K102" s="99"/>
      <c r="L102" s="99"/>
      <c r="M102" s="99"/>
      <c r="N102" s="99"/>
      <c r="O102" s="99"/>
      <c r="P102" s="99"/>
      <c r="Q102" s="99"/>
      <c r="R102" s="99"/>
      <c r="S102" s="99"/>
      <c r="T102" s="99"/>
      <c r="U102" s="99"/>
      <c r="V102" s="99"/>
      <c r="W102" s="99"/>
      <c r="X102" s="100"/>
      <c r="Y102" s="430" t="s">
        <v>55</v>
      </c>
      <c r="Z102" s="431"/>
      <c r="AA102" s="432"/>
      <c r="AB102" s="447" t="s">
        <v>289</v>
      </c>
      <c r="AC102" s="447"/>
      <c r="AD102" s="447"/>
      <c r="AE102" s="267">
        <v>100</v>
      </c>
      <c r="AF102" s="267"/>
      <c r="AG102" s="267"/>
      <c r="AH102" s="267"/>
      <c r="AI102" s="267">
        <v>100</v>
      </c>
      <c r="AJ102" s="267"/>
      <c r="AK102" s="267"/>
      <c r="AL102" s="267"/>
      <c r="AM102" s="267">
        <v>100</v>
      </c>
      <c r="AN102" s="267"/>
      <c r="AO102" s="267"/>
      <c r="AP102" s="267"/>
      <c r="AQ102" s="267" t="s">
        <v>663</v>
      </c>
      <c r="AR102" s="267"/>
      <c r="AS102" s="267"/>
      <c r="AT102" s="267"/>
      <c r="AU102" s="210" t="s">
        <v>663</v>
      </c>
      <c r="AV102" s="211"/>
      <c r="AW102" s="211"/>
      <c r="AX102" s="306"/>
    </row>
    <row r="103" spans="1:60" ht="31.5" customHeight="1" x14ac:dyDescent="0.15">
      <c r="A103" s="402" t="s">
        <v>272</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1</v>
      </c>
    </row>
    <row r="104" spans="1:60" ht="23.25" customHeight="1" x14ac:dyDescent="0.15">
      <c r="A104" s="405"/>
      <c r="B104" s="406"/>
      <c r="C104" s="406"/>
      <c r="D104" s="406"/>
      <c r="E104" s="406"/>
      <c r="F104" s="407"/>
      <c r="G104" s="93" t="s">
        <v>644</v>
      </c>
      <c r="H104" s="93"/>
      <c r="I104" s="93"/>
      <c r="J104" s="93"/>
      <c r="K104" s="93"/>
      <c r="L104" s="93"/>
      <c r="M104" s="93"/>
      <c r="N104" s="93"/>
      <c r="O104" s="93"/>
      <c r="P104" s="93"/>
      <c r="Q104" s="93"/>
      <c r="R104" s="93"/>
      <c r="S104" s="93"/>
      <c r="T104" s="93"/>
      <c r="U104" s="93"/>
      <c r="V104" s="93"/>
      <c r="W104" s="93"/>
      <c r="X104" s="94"/>
      <c r="Y104" s="451" t="s">
        <v>54</v>
      </c>
      <c r="Z104" s="452"/>
      <c r="AA104" s="453"/>
      <c r="AB104" s="531" t="s">
        <v>289</v>
      </c>
      <c r="AC104" s="532"/>
      <c r="AD104" s="533"/>
      <c r="AE104" s="267">
        <v>100</v>
      </c>
      <c r="AF104" s="267"/>
      <c r="AG104" s="267"/>
      <c r="AH104" s="267"/>
      <c r="AI104" s="267">
        <v>100</v>
      </c>
      <c r="AJ104" s="267"/>
      <c r="AK104" s="267"/>
      <c r="AL104" s="267"/>
      <c r="AM104" s="267">
        <v>100</v>
      </c>
      <c r="AN104" s="267"/>
      <c r="AO104" s="267"/>
      <c r="AP104" s="267"/>
      <c r="AQ104" s="267" t="s">
        <v>663</v>
      </c>
      <c r="AR104" s="267"/>
      <c r="AS104" s="267"/>
      <c r="AT104" s="267"/>
      <c r="AU104" s="267" t="s">
        <v>663</v>
      </c>
      <c r="AV104" s="267"/>
      <c r="AW104" s="267"/>
      <c r="AX104" s="268"/>
      <c r="AY104">
        <f>$AY$103</f>
        <v>1</v>
      </c>
    </row>
    <row r="105" spans="1:60" ht="23.25" customHeight="1" x14ac:dyDescent="0.15">
      <c r="A105" s="408"/>
      <c r="B105" s="409"/>
      <c r="C105" s="409"/>
      <c r="D105" s="409"/>
      <c r="E105" s="409"/>
      <c r="F105" s="410"/>
      <c r="G105" s="99"/>
      <c r="H105" s="99"/>
      <c r="I105" s="99"/>
      <c r="J105" s="99"/>
      <c r="K105" s="99"/>
      <c r="L105" s="99"/>
      <c r="M105" s="99"/>
      <c r="N105" s="99"/>
      <c r="O105" s="99"/>
      <c r="P105" s="99"/>
      <c r="Q105" s="99"/>
      <c r="R105" s="99"/>
      <c r="S105" s="99"/>
      <c r="T105" s="99"/>
      <c r="U105" s="99"/>
      <c r="V105" s="99"/>
      <c r="W105" s="99"/>
      <c r="X105" s="100"/>
      <c r="Y105" s="430" t="s">
        <v>55</v>
      </c>
      <c r="Z105" s="534"/>
      <c r="AA105" s="535"/>
      <c r="AB105" s="454" t="s">
        <v>289</v>
      </c>
      <c r="AC105" s="455"/>
      <c r="AD105" s="456"/>
      <c r="AE105" s="267">
        <v>100</v>
      </c>
      <c r="AF105" s="267"/>
      <c r="AG105" s="267"/>
      <c r="AH105" s="267"/>
      <c r="AI105" s="267">
        <v>100</v>
      </c>
      <c r="AJ105" s="267"/>
      <c r="AK105" s="267"/>
      <c r="AL105" s="267"/>
      <c r="AM105" s="267">
        <v>100</v>
      </c>
      <c r="AN105" s="267"/>
      <c r="AO105" s="267"/>
      <c r="AP105" s="267"/>
      <c r="AQ105" s="267" t="s">
        <v>663</v>
      </c>
      <c r="AR105" s="267"/>
      <c r="AS105" s="267"/>
      <c r="AT105" s="267"/>
      <c r="AU105" s="267" t="s">
        <v>663</v>
      </c>
      <c r="AV105" s="267"/>
      <c r="AW105" s="267"/>
      <c r="AX105" s="268"/>
      <c r="AY105">
        <f>$AY$103</f>
        <v>1</v>
      </c>
    </row>
    <row r="106" spans="1:60" ht="31.5" hidden="1" customHeight="1" x14ac:dyDescent="0.15">
      <c r="A106" s="402" t="s">
        <v>272</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5"/>
      <c r="B107" s="406"/>
      <c r="C107" s="406"/>
      <c r="D107" s="406"/>
      <c r="E107" s="406"/>
      <c r="F107" s="407"/>
      <c r="G107" s="93"/>
      <c r="H107" s="93"/>
      <c r="I107" s="93"/>
      <c r="J107" s="93"/>
      <c r="K107" s="93"/>
      <c r="L107" s="93"/>
      <c r="M107" s="93"/>
      <c r="N107" s="93"/>
      <c r="O107" s="93"/>
      <c r="P107" s="93"/>
      <c r="Q107" s="93"/>
      <c r="R107" s="93"/>
      <c r="S107" s="93"/>
      <c r="T107" s="93"/>
      <c r="U107" s="93"/>
      <c r="V107" s="93"/>
      <c r="W107" s="93"/>
      <c r="X107" s="94"/>
      <c r="Y107" s="451" t="s">
        <v>54</v>
      </c>
      <c r="Z107" s="452"/>
      <c r="AA107" s="453"/>
      <c r="AB107" s="531"/>
      <c r="AC107" s="532"/>
      <c r="AD107" s="533"/>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8"/>
      <c r="B108" s="409"/>
      <c r="C108" s="409"/>
      <c r="D108" s="409"/>
      <c r="E108" s="409"/>
      <c r="F108" s="410"/>
      <c r="G108" s="99"/>
      <c r="H108" s="99"/>
      <c r="I108" s="99"/>
      <c r="J108" s="99"/>
      <c r="K108" s="99"/>
      <c r="L108" s="99"/>
      <c r="M108" s="99"/>
      <c r="N108" s="99"/>
      <c r="O108" s="99"/>
      <c r="P108" s="99"/>
      <c r="Q108" s="99"/>
      <c r="R108" s="99"/>
      <c r="S108" s="99"/>
      <c r="T108" s="99"/>
      <c r="U108" s="99"/>
      <c r="V108" s="99"/>
      <c r="W108" s="99"/>
      <c r="X108" s="100"/>
      <c r="Y108" s="430" t="s">
        <v>55</v>
      </c>
      <c r="Z108" s="534"/>
      <c r="AA108" s="535"/>
      <c r="AB108" s="454"/>
      <c r="AC108" s="455"/>
      <c r="AD108" s="45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2" t="s">
        <v>272</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5"/>
      <c r="B110" s="406"/>
      <c r="C110" s="406"/>
      <c r="D110" s="406"/>
      <c r="E110" s="406"/>
      <c r="F110" s="407"/>
      <c r="G110" s="93"/>
      <c r="H110" s="93"/>
      <c r="I110" s="93"/>
      <c r="J110" s="93"/>
      <c r="K110" s="93"/>
      <c r="L110" s="93"/>
      <c r="M110" s="93"/>
      <c r="N110" s="93"/>
      <c r="O110" s="93"/>
      <c r="P110" s="93"/>
      <c r="Q110" s="93"/>
      <c r="R110" s="93"/>
      <c r="S110" s="93"/>
      <c r="T110" s="93"/>
      <c r="U110" s="93"/>
      <c r="V110" s="93"/>
      <c r="W110" s="93"/>
      <c r="X110" s="94"/>
      <c r="Y110" s="451" t="s">
        <v>54</v>
      </c>
      <c r="Z110" s="452"/>
      <c r="AA110" s="453"/>
      <c r="AB110" s="531"/>
      <c r="AC110" s="532"/>
      <c r="AD110" s="533"/>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8"/>
      <c r="B111" s="409"/>
      <c r="C111" s="409"/>
      <c r="D111" s="409"/>
      <c r="E111" s="409"/>
      <c r="F111" s="410"/>
      <c r="G111" s="99"/>
      <c r="H111" s="99"/>
      <c r="I111" s="99"/>
      <c r="J111" s="99"/>
      <c r="K111" s="99"/>
      <c r="L111" s="99"/>
      <c r="M111" s="99"/>
      <c r="N111" s="99"/>
      <c r="O111" s="99"/>
      <c r="P111" s="99"/>
      <c r="Q111" s="99"/>
      <c r="R111" s="99"/>
      <c r="S111" s="99"/>
      <c r="T111" s="99"/>
      <c r="U111" s="99"/>
      <c r="V111" s="99"/>
      <c r="W111" s="99"/>
      <c r="X111" s="100"/>
      <c r="Y111" s="430" t="s">
        <v>55</v>
      </c>
      <c r="Z111" s="534"/>
      <c r="AA111" s="535"/>
      <c r="AB111" s="454"/>
      <c r="AC111" s="455"/>
      <c r="AD111" s="45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2" t="s">
        <v>272</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5"/>
      <c r="B113" s="406"/>
      <c r="C113" s="406"/>
      <c r="D113" s="406"/>
      <c r="E113" s="406"/>
      <c r="F113" s="407"/>
      <c r="G113" s="93"/>
      <c r="H113" s="93"/>
      <c r="I113" s="93"/>
      <c r="J113" s="93"/>
      <c r="K113" s="93"/>
      <c r="L113" s="93"/>
      <c r="M113" s="93"/>
      <c r="N113" s="93"/>
      <c r="O113" s="93"/>
      <c r="P113" s="93"/>
      <c r="Q113" s="93"/>
      <c r="R113" s="93"/>
      <c r="S113" s="93"/>
      <c r="T113" s="93"/>
      <c r="U113" s="93"/>
      <c r="V113" s="93"/>
      <c r="W113" s="93"/>
      <c r="X113" s="94"/>
      <c r="Y113" s="451" t="s">
        <v>54</v>
      </c>
      <c r="Z113" s="452"/>
      <c r="AA113" s="453"/>
      <c r="AB113" s="531"/>
      <c r="AC113" s="532"/>
      <c r="AD113" s="533"/>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8"/>
      <c r="B114" s="409"/>
      <c r="C114" s="409"/>
      <c r="D114" s="409"/>
      <c r="E114" s="409"/>
      <c r="F114" s="410"/>
      <c r="G114" s="99"/>
      <c r="H114" s="99"/>
      <c r="I114" s="99"/>
      <c r="J114" s="99"/>
      <c r="K114" s="99"/>
      <c r="L114" s="99"/>
      <c r="M114" s="99"/>
      <c r="N114" s="99"/>
      <c r="O114" s="99"/>
      <c r="P114" s="99"/>
      <c r="Q114" s="99"/>
      <c r="R114" s="99"/>
      <c r="S114" s="99"/>
      <c r="T114" s="99"/>
      <c r="U114" s="99"/>
      <c r="V114" s="99"/>
      <c r="W114" s="99"/>
      <c r="X114" s="100"/>
      <c r="Y114" s="430" t="s">
        <v>55</v>
      </c>
      <c r="Z114" s="534"/>
      <c r="AA114" s="535"/>
      <c r="AB114" s="454"/>
      <c r="AC114" s="455"/>
      <c r="AD114" s="456"/>
      <c r="AE114" s="536"/>
      <c r="AF114" s="536"/>
      <c r="AG114" s="536"/>
      <c r="AH114" s="536"/>
      <c r="AI114" s="536"/>
      <c r="AJ114" s="536"/>
      <c r="AK114" s="536"/>
      <c r="AL114" s="536"/>
      <c r="AM114" s="536"/>
      <c r="AN114" s="536"/>
      <c r="AO114" s="536"/>
      <c r="AP114" s="536"/>
      <c r="AQ114" s="203"/>
      <c r="AR114" s="204"/>
      <c r="AS114" s="204"/>
      <c r="AT114" s="205"/>
      <c r="AU114" s="203"/>
      <c r="AV114" s="204"/>
      <c r="AW114" s="204"/>
      <c r="AX114" s="206"/>
      <c r="AY114">
        <f>$AY$112</f>
        <v>0</v>
      </c>
    </row>
    <row r="115" spans="1:51" ht="23.25"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39"/>
      <c r="Z115" s="540"/>
      <c r="AA115" s="541"/>
      <c r="AB115" s="433" t="s">
        <v>11</v>
      </c>
      <c r="AC115" s="428"/>
      <c r="AD115" s="429"/>
      <c r="AE115" s="232" t="s">
        <v>308</v>
      </c>
      <c r="AF115" s="232"/>
      <c r="AG115" s="232"/>
      <c r="AH115" s="232"/>
      <c r="AI115" s="232" t="s">
        <v>330</v>
      </c>
      <c r="AJ115" s="232"/>
      <c r="AK115" s="232"/>
      <c r="AL115" s="232"/>
      <c r="AM115" s="232" t="s">
        <v>427</v>
      </c>
      <c r="AN115" s="232"/>
      <c r="AO115" s="232"/>
      <c r="AP115" s="232"/>
      <c r="AQ115" s="576" t="s">
        <v>460</v>
      </c>
      <c r="AR115" s="577"/>
      <c r="AS115" s="577"/>
      <c r="AT115" s="577"/>
      <c r="AU115" s="577"/>
      <c r="AV115" s="577"/>
      <c r="AW115" s="577"/>
      <c r="AX115" s="578"/>
    </row>
    <row r="116" spans="1:51" ht="32.25" customHeight="1" x14ac:dyDescent="0.15">
      <c r="A116" s="422"/>
      <c r="B116" s="423"/>
      <c r="C116" s="423"/>
      <c r="D116" s="423"/>
      <c r="E116" s="423"/>
      <c r="F116" s="424"/>
      <c r="G116" s="374" t="s">
        <v>645</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48" t="s">
        <v>636</v>
      </c>
      <c r="AC116" s="449"/>
      <c r="AD116" s="450"/>
      <c r="AE116" s="267" t="s">
        <v>636</v>
      </c>
      <c r="AF116" s="267"/>
      <c r="AG116" s="267"/>
      <c r="AH116" s="267"/>
      <c r="AI116" s="267" t="s">
        <v>636</v>
      </c>
      <c r="AJ116" s="267"/>
      <c r="AK116" s="267"/>
      <c r="AL116" s="267"/>
      <c r="AM116" s="267" t="s">
        <v>663</v>
      </c>
      <c r="AN116" s="267"/>
      <c r="AO116" s="267"/>
      <c r="AP116" s="267"/>
      <c r="AQ116" s="203" t="s">
        <v>663</v>
      </c>
      <c r="AR116" s="204"/>
      <c r="AS116" s="204"/>
      <c r="AT116" s="204"/>
      <c r="AU116" s="204"/>
      <c r="AV116" s="204"/>
      <c r="AW116" s="204"/>
      <c r="AX116" s="206"/>
    </row>
    <row r="117" spans="1:51" ht="32.25" customHeight="1" thickBot="1" x14ac:dyDescent="0.2">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7" t="s">
        <v>48</v>
      </c>
      <c r="Z117" s="431"/>
      <c r="AA117" s="432"/>
      <c r="AB117" s="458" t="s">
        <v>324</v>
      </c>
      <c r="AC117" s="459"/>
      <c r="AD117" s="460"/>
      <c r="AE117" s="537" t="s">
        <v>636</v>
      </c>
      <c r="AF117" s="537"/>
      <c r="AG117" s="537"/>
      <c r="AH117" s="537"/>
      <c r="AI117" s="537" t="s">
        <v>636</v>
      </c>
      <c r="AJ117" s="537"/>
      <c r="AK117" s="537"/>
      <c r="AL117" s="537"/>
      <c r="AM117" s="537" t="s">
        <v>663</v>
      </c>
      <c r="AN117" s="537"/>
      <c r="AO117" s="537"/>
      <c r="AP117" s="537"/>
      <c r="AQ117" s="537" t="s">
        <v>663</v>
      </c>
      <c r="AR117" s="537"/>
      <c r="AS117" s="537"/>
      <c r="AT117" s="537"/>
      <c r="AU117" s="537"/>
      <c r="AV117" s="537"/>
      <c r="AW117" s="537"/>
      <c r="AX117" s="538"/>
    </row>
    <row r="118" spans="1:51" ht="23.25" hidden="1" customHeight="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39"/>
      <c r="Z118" s="540"/>
      <c r="AA118" s="541"/>
      <c r="AB118" s="433" t="s">
        <v>11</v>
      </c>
      <c r="AC118" s="428"/>
      <c r="AD118" s="429"/>
      <c r="AE118" s="232" t="s">
        <v>308</v>
      </c>
      <c r="AF118" s="232"/>
      <c r="AG118" s="232"/>
      <c r="AH118" s="232"/>
      <c r="AI118" s="232" t="s">
        <v>330</v>
      </c>
      <c r="AJ118" s="232"/>
      <c r="AK118" s="232"/>
      <c r="AL118" s="232"/>
      <c r="AM118" s="232" t="s">
        <v>427</v>
      </c>
      <c r="AN118" s="232"/>
      <c r="AO118" s="232"/>
      <c r="AP118" s="232"/>
      <c r="AQ118" s="576" t="s">
        <v>460</v>
      </c>
      <c r="AR118" s="577"/>
      <c r="AS118" s="577"/>
      <c r="AT118" s="577"/>
      <c r="AU118" s="577"/>
      <c r="AV118" s="577"/>
      <c r="AW118" s="577"/>
      <c r="AX118" s="578"/>
      <c r="AY118" s="77">
        <f>IF(SUBSTITUTE(SUBSTITUTE($G$119,"／",""),"　","")="",0,1)</f>
        <v>0</v>
      </c>
    </row>
    <row r="119" spans="1:51" ht="23.25" hidden="1" customHeight="1" x14ac:dyDescent="0.15">
      <c r="A119" s="422"/>
      <c r="B119" s="423"/>
      <c r="C119" s="423"/>
      <c r="D119" s="423"/>
      <c r="E119" s="423"/>
      <c r="F119" s="424"/>
      <c r="G119" s="374" t="s">
        <v>279</v>
      </c>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c r="AC119" s="449"/>
      <c r="AD119" s="450"/>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7" t="s">
        <v>48</v>
      </c>
      <c r="Z120" s="431"/>
      <c r="AA120" s="432"/>
      <c r="AB120" s="458" t="s">
        <v>278</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c r="AY120">
        <f>$AY$118</f>
        <v>0</v>
      </c>
    </row>
    <row r="121" spans="1:51" ht="23.25" hidden="1" customHeight="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39"/>
      <c r="Z121" s="540"/>
      <c r="AA121" s="541"/>
      <c r="AB121" s="433" t="s">
        <v>11</v>
      </c>
      <c r="AC121" s="428"/>
      <c r="AD121" s="429"/>
      <c r="AE121" s="232" t="s">
        <v>308</v>
      </c>
      <c r="AF121" s="232"/>
      <c r="AG121" s="232"/>
      <c r="AH121" s="232"/>
      <c r="AI121" s="232" t="s">
        <v>330</v>
      </c>
      <c r="AJ121" s="232"/>
      <c r="AK121" s="232"/>
      <c r="AL121" s="232"/>
      <c r="AM121" s="232" t="s">
        <v>427</v>
      </c>
      <c r="AN121" s="232"/>
      <c r="AO121" s="232"/>
      <c r="AP121" s="232"/>
      <c r="AQ121" s="576" t="s">
        <v>460</v>
      </c>
      <c r="AR121" s="577"/>
      <c r="AS121" s="577"/>
      <c r="AT121" s="577"/>
      <c r="AU121" s="577"/>
      <c r="AV121" s="577"/>
      <c r="AW121" s="577"/>
      <c r="AX121" s="578"/>
      <c r="AY121" s="77">
        <f>IF(SUBSTITUTE(SUBSTITUTE($G$122,"／",""),"　","")="",0,1)</f>
        <v>0</v>
      </c>
    </row>
    <row r="122" spans="1:51" ht="23.25" hidden="1" customHeight="1" x14ac:dyDescent="0.15">
      <c r="A122" s="422"/>
      <c r="B122" s="423"/>
      <c r="C122" s="423"/>
      <c r="D122" s="423"/>
      <c r="E122" s="423"/>
      <c r="F122" s="424"/>
      <c r="G122" s="374" t="s">
        <v>280</v>
      </c>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c r="AC122" s="449"/>
      <c r="AD122" s="45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7" t="s">
        <v>48</v>
      </c>
      <c r="Z123" s="431"/>
      <c r="AA123" s="432"/>
      <c r="AB123" s="458" t="s">
        <v>278</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c r="AY123">
        <f>$AY$121</f>
        <v>0</v>
      </c>
    </row>
    <row r="124" spans="1:51" ht="23.25" hidden="1" customHeight="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39"/>
      <c r="Z124" s="540"/>
      <c r="AA124" s="541"/>
      <c r="AB124" s="433" t="s">
        <v>11</v>
      </c>
      <c r="AC124" s="428"/>
      <c r="AD124" s="429"/>
      <c r="AE124" s="232" t="s">
        <v>308</v>
      </c>
      <c r="AF124" s="232"/>
      <c r="AG124" s="232"/>
      <c r="AH124" s="232"/>
      <c r="AI124" s="232" t="s">
        <v>330</v>
      </c>
      <c r="AJ124" s="232"/>
      <c r="AK124" s="232"/>
      <c r="AL124" s="232"/>
      <c r="AM124" s="232" t="s">
        <v>427</v>
      </c>
      <c r="AN124" s="232"/>
      <c r="AO124" s="232"/>
      <c r="AP124" s="232"/>
      <c r="AQ124" s="576" t="s">
        <v>460</v>
      </c>
      <c r="AR124" s="577"/>
      <c r="AS124" s="577"/>
      <c r="AT124" s="577"/>
      <c r="AU124" s="577"/>
      <c r="AV124" s="577"/>
      <c r="AW124" s="577"/>
      <c r="AX124" s="578"/>
      <c r="AY124" s="77">
        <f>IF(SUBSTITUTE(SUBSTITUTE($G$125,"／",""),"　","")="",0,1)</f>
        <v>0</v>
      </c>
    </row>
    <row r="125" spans="1:51" ht="23.25" hidden="1" customHeight="1" x14ac:dyDescent="0.15">
      <c r="A125" s="422"/>
      <c r="B125" s="423"/>
      <c r="C125" s="423"/>
      <c r="D125" s="423"/>
      <c r="E125" s="423"/>
      <c r="F125" s="424"/>
      <c r="G125" s="374" t="s">
        <v>280</v>
      </c>
      <c r="H125" s="374"/>
      <c r="I125" s="374"/>
      <c r="J125" s="374"/>
      <c r="K125" s="374"/>
      <c r="L125" s="374"/>
      <c r="M125" s="374"/>
      <c r="N125" s="374"/>
      <c r="O125" s="374"/>
      <c r="P125" s="374"/>
      <c r="Q125" s="374"/>
      <c r="R125" s="374"/>
      <c r="S125" s="374"/>
      <c r="T125" s="374"/>
      <c r="U125" s="374"/>
      <c r="V125" s="374"/>
      <c r="W125" s="374"/>
      <c r="X125" s="913"/>
      <c r="Y125" s="441" t="s">
        <v>15</v>
      </c>
      <c r="Z125" s="442"/>
      <c r="AA125" s="443"/>
      <c r="AB125" s="448"/>
      <c r="AC125" s="449"/>
      <c r="AD125" s="45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14"/>
      <c r="Y126" s="457" t="s">
        <v>48</v>
      </c>
      <c r="Z126" s="431"/>
      <c r="AA126" s="432"/>
      <c r="AB126" s="458" t="s">
        <v>278</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c r="AY126">
        <f>$AY$124</f>
        <v>0</v>
      </c>
    </row>
    <row r="127" spans="1:51" ht="23.25" hidden="1" customHeight="1" x14ac:dyDescent="0.15">
      <c r="A127" s="616"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10"/>
      <c r="Z127" s="911"/>
      <c r="AA127" s="912"/>
      <c r="AB127" s="394" t="s">
        <v>11</v>
      </c>
      <c r="AC127" s="395"/>
      <c r="AD127" s="396"/>
      <c r="AE127" s="232" t="s">
        <v>308</v>
      </c>
      <c r="AF127" s="232"/>
      <c r="AG127" s="232"/>
      <c r="AH127" s="232"/>
      <c r="AI127" s="232" t="s">
        <v>330</v>
      </c>
      <c r="AJ127" s="232"/>
      <c r="AK127" s="232"/>
      <c r="AL127" s="232"/>
      <c r="AM127" s="232" t="s">
        <v>427</v>
      </c>
      <c r="AN127" s="232"/>
      <c r="AO127" s="232"/>
      <c r="AP127" s="232"/>
      <c r="AQ127" s="576" t="s">
        <v>460</v>
      </c>
      <c r="AR127" s="577"/>
      <c r="AS127" s="577"/>
      <c r="AT127" s="577"/>
      <c r="AU127" s="577"/>
      <c r="AV127" s="577"/>
      <c r="AW127" s="577"/>
      <c r="AX127" s="578"/>
      <c r="AY127" s="77">
        <f>IF(SUBSTITUTE(SUBSTITUTE($G$128,"／",""),"　","")="",0,1)</f>
        <v>0</v>
      </c>
    </row>
    <row r="128" spans="1:51" ht="23.25" hidden="1" customHeight="1" x14ac:dyDescent="0.15">
      <c r="A128" s="422"/>
      <c r="B128" s="423"/>
      <c r="C128" s="423"/>
      <c r="D128" s="423"/>
      <c r="E128" s="423"/>
      <c r="F128" s="424"/>
      <c r="G128" s="374" t="s">
        <v>280</v>
      </c>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7" t="s">
        <v>48</v>
      </c>
      <c r="Z129" s="431"/>
      <c r="AA129" s="432"/>
      <c r="AB129" s="458" t="s">
        <v>278</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c r="AY129">
        <f>$AY$127</f>
        <v>0</v>
      </c>
    </row>
    <row r="130" spans="1:51" ht="45" customHeight="1" x14ac:dyDescent="0.15">
      <c r="A130" s="174" t="s">
        <v>323</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648</v>
      </c>
      <c r="H134" s="93"/>
      <c r="I134" s="93"/>
      <c r="J134" s="93"/>
      <c r="K134" s="93"/>
      <c r="L134" s="93"/>
      <c r="M134" s="93"/>
      <c r="N134" s="93"/>
      <c r="O134" s="93"/>
      <c r="P134" s="93"/>
      <c r="Q134" s="93"/>
      <c r="R134" s="93"/>
      <c r="S134" s="93"/>
      <c r="T134" s="93"/>
      <c r="U134" s="93"/>
      <c r="V134" s="93"/>
      <c r="W134" s="93"/>
      <c r="X134" s="94"/>
      <c r="Y134" s="187" t="s">
        <v>199</v>
      </c>
      <c r="Z134" s="188"/>
      <c r="AA134" s="189"/>
      <c r="AB134" s="190" t="s">
        <v>649</v>
      </c>
      <c r="AC134" s="191"/>
      <c r="AD134" s="191"/>
      <c r="AE134" s="192">
        <v>909</v>
      </c>
      <c r="AF134" s="193"/>
      <c r="AG134" s="193"/>
      <c r="AH134" s="193"/>
      <c r="AI134" s="192">
        <v>845</v>
      </c>
      <c r="AJ134" s="193"/>
      <c r="AK134" s="193"/>
      <c r="AL134" s="193"/>
      <c r="AM134" s="192">
        <v>802</v>
      </c>
      <c r="AN134" s="370"/>
      <c r="AO134" s="370"/>
      <c r="AP134" s="371"/>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649</v>
      </c>
      <c r="AC135" s="199"/>
      <c r="AD135" s="199"/>
      <c r="AE135" s="192">
        <v>948</v>
      </c>
      <c r="AF135" s="193"/>
      <c r="AG135" s="193"/>
      <c r="AH135" s="193"/>
      <c r="AI135" s="192">
        <v>919</v>
      </c>
      <c r="AJ135" s="193"/>
      <c r="AK135" s="193"/>
      <c r="AL135" s="193"/>
      <c r="AM135" s="192">
        <v>889</v>
      </c>
      <c r="AN135" s="370"/>
      <c r="AO135" s="370"/>
      <c r="AP135" s="371"/>
      <c r="AQ135" s="192" t="s">
        <v>636</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636</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650</v>
      </c>
      <c r="H138" s="93"/>
      <c r="I138" s="93"/>
      <c r="J138" s="93"/>
      <c r="K138" s="93"/>
      <c r="L138" s="93"/>
      <c r="M138" s="93"/>
      <c r="N138" s="93"/>
      <c r="O138" s="93"/>
      <c r="P138" s="93"/>
      <c r="Q138" s="93"/>
      <c r="R138" s="93"/>
      <c r="S138" s="93"/>
      <c r="T138" s="93"/>
      <c r="U138" s="93"/>
      <c r="V138" s="93"/>
      <c r="W138" s="93"/>
      <c r="X138" s="94"/>
      <c r="Y138" s="187" t="s">
        <v>199</v>
      </c>
      <c r="Z138" s="188"/>
      <c r="AA138" s="189"/>
      <c r="AB138" s="190" t="s">
        <v>649</v>
      </c>
      <c r="AC138" s="191"/>
      <c r="AD138" s="191"/>
      <c r="AE138" s="192">
        <v>127329</v>
      </c>
      <c r="AF138" s="193"/>
      <c r="AG138" s="193"/>
      <c r="AH138" s="193"/>
      <c r="AI138" s="192">
        <v>125611</v>
      </c>
      <c r="AJ138" s="193"/>
      <c r="AK138" s="193"/>
      <c r="AL138" s="193"/>
      <c r="AM138" s="192">
        <v>131156</v>
      </c>
      <c r="AN138" s="370"/>
      <c r="AO138" s="370"/>
      <c r="AP138" s="371"/>
      <c r="AQ138" s="192" t="s">
        <v>636</v>
      </c>
      <c r="AR138" s="193"/>
      <c r="AS138" s="193"/>
      <c r="AT138" s="193"/>
      <c r="AU138" s="192" t="s">
        <v>636</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649</v>
      </c>
      <c r="AC139" s="199"/>
      <c r="AD139" s="199"/>
      <c r="AE139" s="192">
        <v>119255</v>
      </c>
      <c r="AF139" s="193"/>
      <c r="AG139" s="193"/>
      <c r="AH139" s="193"/>
      <c r="AI139" s="192">
        <v>118050</v>
      </c>
      <c r="AJ139" s="193"/>
      <c r="AK139" s="193"/>
      <c r="AL139" s="193"/>
      <c r="AM139" s="192">
        <v>116846</v>
      </c>
      <c r="AN139" s="370"/>
      <c r="AO139" s="370"/>
      <c r="AP139" s="371"/>
      <c r="AQ139" s="192" t="s">
        <v>636</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34.5" customHeight="1" x14ac:dyDescent="0.15">
      <c r="A188" s="175"/>
      <c r="B188" s="172"/>
      <c r="C188" s="166"/>
      <c r="D188" s="172"/>
      <c r="E188" s="113" t="s">
        <v>664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4.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589</v>
      </c>
      <c r="D430" s="915"/>
      <c r="E430" s="160" t="s">
        <v>317</v>
      </c>
      <c r="F430" s="877"/>
      <c r="G430" s="878" t="s">
        <v>204</v>
      </c>
      <c r="H430" s="111"/>
      <c r="I430" s="111"/>
      <c r="J430" s="879"/>
      <c r="K430" s="880"/>
      <c r="L430" s="880"/>
      <c r="M430" s="880"/>
      <c r="N430" s="880"/>
      <c r="O430" s="880"/>
      <c r="P430" s="880"/>
      <c r="Q430" s="880"/>
      <c r="R430" s="880"/>
      <c r="S430" s="880"/>
      <c r="T430" s="88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2"/>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5" t="s">
        <v>176</v>
      </c>
      <c r="AC435" s="565"/>
      <c r="AD435" s="565"/>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5" t="s">
        <v>176</v>
      </c>
      <c r="AC440" s="565"/>
      <c r="AD440" s="565"/>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5" t="s">
        <v>176</v>
      </c>
      <c r="AC445" s="565"/>
      <c r="AD445" s="565"/>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5" t="s">
        <v>176</v>
      </c>
      <c r="AC450" s="565"/>
      <c r="AD450" s="565"/>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5" t="s">
        <v>176</v>
      </c>
      <c r="AC455" s="565"/>
      <c r="AD455" s="565"/>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5" t="s">
        <v>14</v>
      </c>
      <c r="AC460" s="565"/>
      <c r="AD460" s="565"/>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5" t="s">
        <v>14</v>
      </c>
      <c r="AC465" s="565"/>
      <c r="AD465" s="565"/>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5" t="s">
        <v>14</v>
      </c>
      <c r="AC470" s="565"/>
      <c r="AD470" s="565"/>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5" t="s">
        <v>14</v>
      </c>
      <c r="AC475" s="565"/>
      <c r="AD475" s="565"/>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5" t="s">
        <v>14</v>
      </c>
      <c r="AC480" s="565"/>
      <c r="AD480" s="565"/>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78" t="s">
        <v>204</v>
      </c>
      <c r="H484" s="111"/>
      <c r="I484" s="111"/>
      <c r="J484" s="879"/>
      <c r="K484" s="880"/>
      <c r="L484" s="880"/>
      <c r="M484" s="880"/>
      <c r="N484" s="880"/>
      <c r="O484" s="880"/>
      <c r="P484" s="880"/>
      <c r="Q484" s="880"/>
      <c r="R484" s="880"/>
      <c r="S484" s="880"/>
      <c r="T484" s="88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2"/>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5" t="s">
        <v>176</v>
      </c>
      <c r="AC489" s="565"/>
      <c r="AD489" s="565"/>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5" t="s">
        <v>176</v>
      </c>
      <c r="AC494" s="565"/>
      <c r="AD494" s="565"/>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5" t="s">
        <v>176</v>
      </c>
      <c r="AC499" s="565"/>
      <c r="AD499" s="565"/>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5" t="s">
        <v>176</v>
      </c>
      <c r="AC504" s="565"/>
      <c r="AD504" s="565"/>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5" t="s">
        <v>176</v>
      </c>
      <c r="AC509" s="565"/>
      <c r="AD509" s="565"/>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5" t="s">
        <v>14</v>
      </c>
      <c r="AC514" s="565"/>
      <c r="AD514" s="565"/>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5" t="s">
        <v>14</v>
      </c>
      <c r="AC519" s="565"/>
      <c r="AD519" s="565"/>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5" t="s">
        <v>14</v>
      </c>
      <c r="AC524" s="565"/>
      <c r="AD524" s="565"/>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5" t="s">
        <v>14</v>
      </c>
      <c r="AC529" s="565"/>
      <c r="AD529" s="565"/>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5" t="s">
        <v>14</v>
      </c>
      <c r="AC534" s="565"/>
      <c r="AD534" s="565"/>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78" t="s">
        <v>204</v>
      </c>
      <c r="H538" s="111"/>
      <c r="I538" s="111"/>
      <c r="J538" s="879"/>
      <c r="K538" s="880"/>
      <c r="L538" s="880"/>
      <c r="M538" s="880"/>
      <c r="N538" s="880"/>
      <c r="O538" s="880"/>
      <c r="P538" s="880"/>
      <c r="Q538" s="880"/>
      <c r="R538" s="880"/>
      <c r="S538" s="880"/>
      <c r="T538" s="88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2"/>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5" t="s">
        <v>176</v>
      </c>
      <c r="AC543" s="565"/>
      <c r="AD543" s="565"/>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5" t="s">
        <v>176</v>
      </c>
      <c r="AC548" s="565"/>
      <c r="AD548" s="565"/>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5" t="s">
        <v>176</v>
      </c>
      <c r="AC553" s="565"/>
      <c r="AD553" s="565"/>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5" t="s">
        <v>176</v>
      </c>
      <c r="AC558" s="565"/>
      <c r="AD558" s="565"/>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5" t="s">
        <v>176</v>
      </c>
      <c r="AC563" s="565"/>
      <c r="AD563" s="565"/>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5" t="s">
        <v>14</v>
      </c>
      <c r="AC568" s="565"/>
      <c r="AD568" s="565"/>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5" t="s">
        <v>14</v>
      </c>
      <c r="AC573" s="565"/>
      <c r="AD573" s="565"/>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5" t="s">
        <v>14</v>
      </c>
      <c r="AC578" s="565"/>
      <c r="AD578" s="565"/>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5" t="s">
        <v>14</v>
      </c>
      <c r="AC583" s="565"/>
      <c r="AD583" s="565"/>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5" t="s">
        <v>14</v>
      </c>
      <c r="AC588" s="565"/>
      <c r="AD588" s="565"/>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78" t="s">
        <v>204</v>
      </c>
      <c r="H592" s="111"/>
      <c r="I592" s="111"/>
      <c r="J592" s="879"/>
      <c r="K592" s="880"/>
      <c r="L592" s="880"/>
      <c r="M592" s="880"/>
      <c r="N592" s="880"/>
      <c r="O592" s="880"/>
      <c r="P592" s="880"/>
      <c r="Q592" s="880"/>
      <c r="R592" s="880"/>
      <c r="S592" s="880"/>
      <c r="T592" s="88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2"/>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5" t="s">
        <v>176</v>
      </c>
      <c r="AC597" s="565"/>
      <c r="AD597" s="565"/>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5" t="s">
        <v>176</v>
      </c>
      <c r="AC602" s="565"/>
      <c r="AD602" s="565"/>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5" t="s">
        <v>176</v>
      </c>
      <c r="AC607" s="565"/>
      <c r="AD607" s="565"/>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5" t="s">
        <v>176</v>
      </c>
      <c r="AC612" s="565"/>
      <c r="AD612" s="565"/>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5" t="s">
        <v>176</v>
      </c>
      <c r="AC617" s="565"/>
      <c r="AD617" s="565"/>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5" t="s">
        <v>14</v>
      </c>
      <c r="AC622" s="565"/>
      <c r="AD622" s="565"/>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5" t="s">
        <v>14</v>
      </c>
      <c r="AC627" s="565"/>
      <c r="AD627" s="565"/>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5" t="s">
        <v>14</v>
      </c>
      <c r="AC632" s="565"/>
      <c r="AD632" s="565"/>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5" t="s">
        <v>14</v>
      </c>
      <c r="AC637" s="565"/>
      <c r="AD637" s="565"/>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5" t="s">
        <v>14</v>
      </c>
      <c r="AC642" s="565"/>
      <c r="AD642" s="565"/>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customHeight="1" x14ac:dyDescent="0.15">
      <c r="A646" s="175"/>
      <c r="B646" s="172"/>
      <c r="C646" s="166"/>
      <c r="D646" s="172"/>
      <c r="E646" s="160" t="s">
        <v>321</v>
      </c>
      <c r="F646" s="161"/>
      <c r="G646" s="878" t="s">
        <v>204</v>
      </c>
      <c r="H646" s="111"/>
      <c r="I646" s="111"/>
      <c r="J646" s="879" t="s">
        <v>636</v>
      </c>
      <c r="K646" s="880"/>
      <c r="L646" s="880"/>
      <c r="M646" s="880"/>
      <c r="N646" s="880"/>
      <c r="O646" s="880"/>
      <c r="P646" s="880"/>
      <c r="Q646" s="880"/>
      <c r="R646" s="880"/>
      <c r="S646" s="880"/>
      <c r="T646" s="881"/>
      <c r="U646" s="574" t="s">
        <v>663</v>
      </c>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2"/>
      <c r="AY646" s="78" t="str">
        <f>IF(SUBSTITUTE($J$646,"-","")="","0","1")</f>
        <v>0</v>
      </c>
    </row>
    <row r="647" spans="1:51" ht="18.75"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1</v>
      </c>
    </row>
    <row r="648" spans="1:51" ht="18.75"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t="s">
        <v>636</v>
      </c>
      <c r="AF648" s="186"/>
      <c r="AG648" s="121" t="s">
        <v>185</v>
      </c>
      <c r="AH648" s="122"/>
      <c r="AI648" s="320"/>
      <c r="AJ648" s="320"/>
      <c r="AK648" s="320"/>
      <c r="AL648" s="142"/>
      <c r="AM648" s="320"/>
      <c r="AN648" s="320"/>
      <c r="AO648" s="320"/>
      <c r="AP648" s="142"/>
      <c r="AQ648" s="235" t="s">
        <v>636</v>
      </c>
      <c r="AR648" s="186"/>
      <c r="AS648" s="121" t="s">
        <v>185</v>
      </c>
      <c r="AT648" s="122"/>
      <c r="AU648" s="186" t="s">
        <v>636</v>
      </c>
      <c r="AV648" s="186"/>
      <c r="AW648" s="121" t="s">
        <v>175</v>
      </c>
      <c r="AX648" s="181"/>
      <c r="AY648">
        <f>$AY$647</f>
        <v>1</v>
      </c>
    </row>
    <row r="649" spans="1:51" ht="23.25" customHeight="1" x14ac:dyDescent="0.15">
      <c r="A649" s="175"/>
      <c r="B649" s="172"/>
      <c r="C649" s="166"/>
      <c r="D649" s="172"/>
      <c r="E649" s="323"/>
      <c r="F649" s="324"/>
      <c r="G649" s="92" t="s">
        <v>636</v>
      </c>
      <c r="H649" s="93"/>
      <c r="I649" s="93"/>
      <c r="J649" s="93"/>
      <c r="K649" s="93"/>
      <c r="L649" s="93"/>
      <c r="M649" s="93"/>
      <c r="N649" s="93"/>
      <c r="O649" s="93"/>
      <c r="P649" s="93"/>
      <c r="Q649" s="93"/>
      <c r="R649" s="93"/>
      <c r="S649" s="93"/>
      <c r="T649" s="93"/>
      <c r="U649" s="93"/>
      <c r="V649" s="93"/>
      <c r="W649" s="93"/>
      <c r="X649" s="94"/>
      <c r="Y649" s="187" t="s">
        <v>12</v>
      </c>
      <c r="Z649" s="188"/>
      <c r="AA649" s="189"/>
      <c r="AB649" s="199" t="s">
        <v>636</v>
      </c>
      <c r="AC649" s="199"/>
      <c r="AD649" s="199"/>
      <c r="AE649" s="321" t="s">
        <v>636</v>
      </c>
      <c r="AF649" s="193"/>
      <c r="AG649" s="193"/>
      <c r="AH649" s="193"/>
      <c r="AI649" s="321" t="s">
        <v>636</v>
      </c>
      <c r="AJ649" s="193"/>
      <c r="AK649" s="193"/>
      <c r="AL649" s="193"/>
      <c r="AM649" s="321" t="s">
        <v>663</v>
      </c>
      <c r="AN649" s="193"/>
      <c r="AO649" s="193"/>
      <c r="AP649" s="322"/>
      <c r="AQ649" s="321" t="s">
        <v>636</v>
      </c>
      <c r="AR649" s="193"/>
      <c r="AS649" s="193"/>
      <c r="AT649" s="322"/>
      <c r="AU649" s="193" t="s">
        <v>636</v>
      </c>
      <c r="AV649" s="193"/>
      <c r="AW649" s="193"/>
      <c r="AX649" s="194"/>
      <c r="AY649">
        <f t="shared" ref="AY649:AY651" si="103">$AY$647</f>
        <v>1</v>
      </c>
    </row>
    <row r="650" spans="1:51" ht="23.25"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t="s">
        <v>636</v>
      </c>
      <c r="AC650" s="191"/>
      <c r="AD650" s="191"/>
      <c r="AE650" s="321" t="s">
        <v>636</v>
      </c>
      <c r="AF650" s="193"/>
      <c r="AG650" s="193"/>
      <c r="AH650" s="322"/>
      <c r="AI650" s="321" t="s">
        <v>636</v>
      </c>
      <c r="AJ650" s="193"/>
      <c r="AK650" s="193"/>
      <c r="AL650" s="193"/>
      <c r="AM650" s="321" t="s">
        <v>663</v>
      </c>
      <c r="AN650" s="193"/>
      <c r="AO650" s="193"/>
      <c r="AP650" s="322"/>
      <c r="AQ650" s="321" t="s">
        <v>636</v>
      </c>
      <c r="AR650" s="193"/>
      <c r="AS650" s="193"/>
      <c r="AT650" s="322"/>
      <c r="AU650" s="193" t="s">
        <v>636</v>
      </c>
      <c r="AV650" s="193"/>
      <c r="AW650" s="193"/>
      <c r="AX650" s="194"/>
      <c r="AY650">
        <f t="shared" si="103"/>
        <v>1</v>
      </c>
    </row>
    <row r="651" spans="1:51" ht="23.25"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5" t="s">
        <v>176</v>
      </c>
      <c r="AC651" s="565"/>
      <c r="AD651" s="565"/>
      <c r="AE651" s="321" t="s">
        <v>636</v>
      </c>
      <c r="AF651" s="193"/>
      <c r="AG651" s="193"/>
      <c r="AH651" s="322"/>
      <c r="AI651" s="321" t="s">
        <v>636</v>
      </c>
      <c r="AJ651" s="193"/>
      <c r="AK651" s="193"/>
      <c r="AL651" s="193"/>
      <c r="AM651" s="321" t="s">
        <v>663</v>
      </c>
      <c r="AN651" s="193"/>
      <c r="AO651" s="193"/>
      <c r="AP651" s="322"/>
      <c r="AQ651" s="321" t="s">
        <v>636</v>
      </c>
      <c r="AR651" s="193"/>
      <c r="AS651" s="193"/>
      <c r="AT651" s="322"/>
      <c r="AU651" s="193" t="s">
        <v>636</v>
      </c>
      <c r="AV651" s="193"/>
      <c r="AW651" s="193"/>
      <c r="AX651" s="194"/>
      <c r="AY651">
        <f t="shared" si="103"/>
        <v>1</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5" t="s">
        <v>176</v>
      </c>
      <c r="AC656" s="565"/>
      <c r="AD656" s="565"/>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5" t="s">
        <v>176</v>
      </c>
      <c r="AC661" s="565"/>
      <c r="AD661" s="565"/>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5" t="s">
        <v>176</v>
      </c>
      <c r="AC666" s="565"/>
      <c r="AD666" s="565"/>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5" t="s">
        <v>176</v>
      </c>
      <c r="AC671" s="565"/>
      <c r="AD671" s="565"/>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1</v>
      </c>
    </row>
    <row r="673" spans="1:51" ht="18.75"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t="s">
        <v>636</v>
      </c>
      <c r="AF673" s="186"/>
      <c r="AG673" s="121" t="s">
        <v>185</v>
      </c>
      <c r="AH673" s="122"/>
      <c r="AI673" s="320"/>
      <c r="AJ673" s="320"/>
      <c r="AK673" s="320"/>
      <c r="AL673" s="142"/>
      <c r="AM673" s="320"/>
      <c r="AN673" s="320"/>
      <c r="AO673" s="320"/>
      <c r="AP673" s="142"/>
      <c r="AQ673" s="235" t="s">
        <v>636</v>
      </c>
      <c r="AR673" s="186"/>
      <c r="AS673" s="121" t="s">
        <v>185</v>
      </c>
      <c r="AT673" s="122"/>
      <c r="AU673" s="186" t="s">
        <v>636</v>
      </c>
      <c r="AV673" s="186"/>
      <c r="AW673" s="121" t="s">
        <v>175</v>
      </c>
      <c r="AX673" s="181"/>
      <c r="AY673">
        <f>$AY$672</f>
        <v>1</v>
      </c>
    </row>
    <row r="674" spans="1:51" ht="23.25" customHeight="1" x14ac:dyDescent="0.15">
      <c r="A674" s="175"/>
      <c r="B674" s="172"/>
      <c r="C674" s="166"/>
      <c r="D674" s="172"/>
      <c r="E674" s="323"/>
      <c r="F674" s="324"/>
      <c r="G674" s="92" t="s">
        <v>636</v>
      </c>
      <c r="H674" s="93"/>
      <c r="I674" s="93"/>
      <c r="J674" s="93"/>
      <c r="K674" s="93"/>
      <c r="L674" s="93"/>
      <c r="M674" s="93"/>
      <c r="N674" s="93"/>
      <c r="O674" s="93"/>
      <c r="P674" s="93"/>
      <c r="Q674" s="93"/>
      <c r="R674" s="93"/>
      <c r="S674" s="93"/>
      <c r="T674" s="93"/>
      <c r="U674" s="93"/>
      <c r="V674" s="93"/>
      <c r="W674" s="93"/>
      <c r="X674" s="94"/>
      <c r="Y674" s="187" t="s">
        <v>12</v>
      </c>
      <c r="Z674" s="188"/>
      <c r="AA674" s="189"/>
      <c r="AB674" s="199" t="s">
        <v>636</v>
      </c>
      <c r="AC674" s="199"/>
      <c r="AD674" s="199"/>
      <c r="AE674" s="321" t="s">
        <v>636</v>
      </c>
      <c r="AF674" s="193"/>
      <c r="AG674" s="193"/>
      <c r="AH674" s="193"/>
      <c r="AI674" s="321" t="s">
        <v>636</v>
      </c>
      <c r="AJ674" s="193"/>
      <c r="AK674" s="193"/>
      <c r="AL674" s="193"/>
      <c r="AM674" s="321" t="s">
        <v>663</v>
      </c>
      <c r="AN674" s="193"/>
      <c r="AO674" s="193"/>
      <c r="AP674" s="322"/>
      <c r="AQ674" s="321" t="s">
        <v>636</v>
      </c>
      <c r="AR674" s="193"/>
      <c r="AS674" s="193"/>
      <c r="AT674" s="322"/>
      <c r="AU674" s="193" t="s">
        <v>636</v>
      </c>
      <c r="AV674" s="193"/>
      <c r="AW674" s="193"/>
      <c r="AX674" s="194"/>
      <c r="AY674">
        <f t="shared" ref="AY674:AY676" si="108">$AY$672</f>
        <v>1</v>
      </c>
    </row>
    <row r="675" spans="1:51" ht="23.25"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t="s">
        <v>636</v>
      </c>
      <c r="AC675" s="191"/>
      <c r="AD675" s="191"/>
      <c r="AE675" s="321" t="s">
        <v>636</v>
      </c>
      <c r="AF675" s="193"/>
      <c r="AG675" s="193"/>
      <c r="AH675" s="322"/>
      <c r="AI675" s="321" t="s">
        <v>636</v>
      </c>
      <c r="AJ675" s="193"/>
      <c r="AK675" s="193"/>
      <c r="AL675" s="193"/>
      <c r="AM675" s="321" t="s">
        <v>663</v>
      </c>
      <c r="AN675" s="193"/>
      <c r="AO675" s="193"/>
      <c r="AP675" s="322"/>
      <c r="AQ675" s="321" t="s">
        <v>636</v>
      </c>
      <c r="AR675" s="193"/>
      <c r="AS675" s="193"/>
      <c r="AT675" s="322"/>
      <c r="AU675" s="193" t="s">
        <v>636</v>
      </c>
      <c r="AV675" s="193"/>
      <c r="AW675" s="193"/>
      <c r="AX675" s="194"/>
      <c r="AY675">
        <f t="shared" si="108"/>
        <v>1</v>
      </c>
    </row>
    <row r="676" spans="1:51" ht="23.25"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5" t="s">
        <v>14</v>
      </c>
      <c r="AC676" s="565"/>
      <c r="AD676" s="565"/>
      <c r="AE676" s="321" t="s">
        <v>636</v>
      </c>
      <c r="AF676" s="193"/>
      <c r="AG676" s="193"/>
      <c r="AH676" s="322"/>
      <c r="AI676" s="321" t="s">
        <v>636</v>
      </c>
      <c r="AJ676" s="193"/>
      <c r="AK676" s="193"/>
      <c r="AL676" s="193"/>
      <c r="AM676" s="321" t="s">
        <v>663</v>
      </c>
      <c r="AN676" s="193"/>
      <c r="AO676" s="193"/>
      <c r="AP676" s="322"/>
      <c r="AQ676" s="321" t="s">
        <v>636</v>
      </c>
      <c r="AR676" s="193"/>
      <c r="AS676" s="193"/>
      <c r="AT676" s="322"/>
      <c r="AU676" s="193" t="s">
        <v>636</v>
      </c>
      <c r="AV676" s="193"/>
      <c r="AW676" s="193"/>
      <c r="AX676" s="194"/>
      <c r="AY676">
        <f t="shared" si="108"/>
        <v>1</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5" t="s">
        <v>14</v>
      </c>
      <c r="AC681" s="565"/>
      <c r="AD681" s="565"/>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5" t="s">
        <v>14</v>
      </c>
      <c r="AC686" s="565"/>
      <c r="AD686" s="565"/>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5" t="s">
        <v>14</v>
      </c>
      <c r="AC691" s="565"/>
      <c r="AD691" s="565"/>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5" t="s">
        <v>14</v>
      </c>
      <c r="AC696" s="565"/>
      <c r="AD696" s="565"/>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696</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3" t="s">
        <v>30</v>
      </c>
      <c r="AH701" s="361"/>
      <c r="AI701" s="361"/>
      <c r="AJ701" s="361"/>
      <c r="AK701" s="361"/>
      <c r="AL701" s="361"/>
      <c r="AM701" s="361"/>
      <c r="AN701" s="361"/>
      <c r="AO701" s="361"/>
      <c r="AP701" s="361"/>
      <c r="AQ701" s="361"/>
      <c r="AR701" s="361"/>
      <c r="AS701" s="361"/>
      <c r="AT701" s="361"/>
      <c r="AU701" s="361"/>
      <c r="AV701" s="361"/>
      <c r="AW701" s="361"/>
      <c r="AX701" s="804"/>
    </row>
    <row r="702" spans="1:51" ht="45" customHeight="1" x14ac:dyDescent="0.15">
      <c r="A702" s="849" t="s">
        <v>139</v>
      </c>
      <c r="B702" s="850"/>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6" t="s">
        <v>660</v>
      </c>
      <c r="AE702" s="327"/>
      <c r="AF702" s="327"/>
      <c r="AG702" s="364" t="s">
        <v>689</v>
      </c>
      <c r="AH702" s="365"/>
      <c r="AI702" s="365"/>
      <c r="AJ702" s="365"/>
      <c r="AK702" s="365"/>
      <c r="AL702" s="365"/>
      <c r="AM702" s="365"/>
      <c r="AN702" s="365"/>
      <c r="AO702" s="365"/>
      <c r="AP702" s="365"/>
      <c r="AQ702" s="365"/>
      <c r="AR702" s="365"/>
      <c r="AS702" s="365"/>
      <c r="AT702" s="365"/>
      <c r="AU702" s="365"/>
      <c r="AV702" s="365"/>
      <c r="AW702" s="365"/>
      <c r="AX702" s="366"/>
    </row>
    <row r="703" spans="1:51" ht="45" customHeight="1" x14ac:dyDescent="0.15">
      <c r="A703" s="851"/>
      <c r="B703" s="852"/>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3"/>
      <c r="AD703" s="307" t="s">
        <v>660</v>
      </c>
      <c r="AE703" s="308"/>
      <c r="AF703" s="308"/>
      <c r="AG703" s="89" t="s">
        <v>665</v>
      </c>
      <c r="AH703" s="90"/>
      <c r="AI703" s="90"/>
      <c r="AJ703" s="90"/>
      <c r="AK703" s="90"/>
      <c r="AL703" s="90"/>
      <c r="AM703" s="90"/>
      <c r="AN703" s="90"/>
      <c r="AO703" s="90"/>
      <c r="AP703" s="90"/>
      <c r="AQ703" s="90"/>
      <c r="AR703" s="90"/>
      <c r="AS703" s="90"/>
      <c r="AT703" s="90"/>
      <c r="AU703" s="90"/>
      <c r="AV703" s="90"/>
      <c r="AW703" s="90"/>
      <c r="AX703" s="91"/>
    </row>
    <row r="704" spans="1:51" ht="45" customHeight="1" x14ac:dyDescent="0.15">
      <c r="A704" s="853"/>
      <c r="B704" s="854"/>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67" t="s">
        <v>660</v>
      </c>
      <c r="AE704" s="768"/>
      <c r="AF704" s="768"/>
      <c r="AG704" s="153" t="s">
        <v>690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5" t="s">
        <v>38</v>
      </c>
      <c r="B705" s="626"/>
      <c r="C705" s="800" t="s">
        <v>40</v>
      </c>
      <c r="D705" s="801"/>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2"/>
      <c r="AD705" s="699" t="s">
        <v>670</v>
      </c>
      <c r="AE705" s="700"/>
      <c r="AF705" s="700"/>
      <c r="AG705" s="113" t="s">
        <v>636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7"/>
      <c r="B706" s="628"/>
      <c r="C706" s="779"/>
      <c r="D706" s="780"/>
      <c r="E706" s="715" t="s">
        <v>299</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7" t="s">
        <v>671</v>
      </c>
      <c r="AE706" s="308"/>
      <c r="AF706" s="64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7"/>
      <c r="B707" s="628"/>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4" t="s">
        <v>671</v>
      </c>
      <c r="AE707" s="815"/>
      <c r="AF707" s="815"/>
      <c r="AG707" s="153"/>
      <c r="AH707" s="96"/>
      <c r="AI707" s="96"/>
      <c r="AJ707" s="96"/>
      <c r="AK707" s="96"/>
      <c r="AL707" s="96"/>
      <c r="AM707" s="96"/>
      <c r="AN707" s="96"/>
      <c r="AO707" s="96"/>
      <c r="AP707" s="96"/>
      <c r="AQ707" s="96"/>
      <c r="AR707" s="96"/>
      <c r="AS707" s="96"/>
      <c r="AT707" s="96"/>
      <c r="AU707" s="96"/>
      <c r="AV707" s="96"/>
      <c r="AW707" s="96"/>
      <c r="AX707" s="154"/>
    </row>
    <row r="708" spans="1:50" ht="104.25" customHeight="1" x14ac:dyDescent="0.15">
      <c r="A708" s="627"/>
      <c r="B708" s="629"/>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9" t="s">
        <v>660</v>
      </c>
      <c r="AE708" s="590"/>
      <c r="AF708" s="590"/>
      <c r="AG708" s="727" t="s">
        <v>666</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7" t="s">
        <v>670</v>
      </c>
      <c r="AE709" s="308"/>
      <c r="AF709" s="308"/>
      <c r="AG709" s="89" t="s">
        <v>636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7"/>
      <c r="B710" s="629"/>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7" t="s">
        <v>670</v>
      </c>
      <c r="AE710" s="308"/>
      <c r="AF710" s="308"/>
      <c r="AG710" s="89" t="s">
        <v>636</v>
      </c>
      <c r="AH710" s="90"/>
      <c r="AI710" s="90"/>
      <c r="AJ710" s="90"/>
      <c r="AK710" s="90"/>
      <c r="AL710" s="90"/>
      <c r="AM710" s="90"/>
      <c r="AN710" s="90"/>
      <c r="AO710" s="90"/>
      <c r="AP710" s="90"/>
      <c r="AQ710" s="90"/>
      <c r="AR710" s="90"/>
      <c r="AS710" s="90"/>
      <c r="AT710" s="90"/>
      <c r="AU710" s="90"/>
      <c r="AV710" s="90"/>
      <c r="AW710" s="90"/>
      <c r="AX710" s="91"/>
    </row>
    <row r="711" spans="1:50" ht="55.5" customHeight="1" x14ac:dyDescent="0.15">
      <c r="A711" s="627"/>
      <c r="B711" s="629"/>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598"/>
      <c r="AD711" s="307" t="s">
        <v>660</v>
      </c>
      <c r="AE711" s="308"/>
      <c r="AF711" s="308"/>
      <c r="AG711" s="89" t="s">
        <v>667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7"/>
      <c r="B712" s="629"/>
      <c r="C712" s="372" t="s">
        <v>267</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598"/>
      <c r="AD712" s="767" t="s">
        <v>670</v>
      </c>
      <c r="AE712" s="768"/>
      <c r="AF712" s="768"/>
      <c r="AG712" s="89" t="s">
        <v>324</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7"/>
      <c r="B713" s="629"/>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670</v>
      </c>
      <c r="AE713" s="308"/>
      <c r="AF713" s="648"/>
      <c r="AG713" s="89" t="s">
        <v>636</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670</v>
      </c>
      <c r="AE714" s="790"/>
      <c r="AF714" s="791"/>
      <c r="AG714" s="721" t="s">
        <v>636</v>
      </c>
      <c r="AH714" s="722"/>
      <c r="AI714" s="722"/>
      <c r="AJ714" s="722"/>
      <c r="AK714" s="722"/>
      <c r="AL714" s="722"/>
      <c r="AM714" s="722"/>
      <c r="AN714" s="722"/>
      <c r="AO714" s="722"/>
      <c r="AP714" s="722"/>
      <c r="AQ714" s="722"/>
      <c r="AR714" s="722"/>
      <c r="AS714" s="722"/>
      <c r="AT714" s="722"/>
      <c r="AU714" s="722"/>
      <c r="AV714" s="722"/>
      <c r="AW714" s="722"/>
      <c r="AX714" s="723"/>
    </row>
    <row r="715" spans="1:50" ht="45" customHeight="1" x14ac:dyDescent="0.15">
      <c r="A715" s="625" t="s">
        <v>39</v>
      </c>
      <c r="B715" s="769"/>
      <c r="C715" s="770" t="s">
        <v>247</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660</v>
      </c>
      <c r="AE715" s="590"/>
      <c r="AF715" s="641"/>
      <c r="AG715" s="727" t="s">
        <v>687</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670</v>
      </c>
      <c r="AE716" s="612"/>
      <c r="AF716" s="612"/>
      <c r="AG716" s="89" t="s">
        <v>636</v>
      </c>
      <c r="AH716" s="90"/>
      <c r="AI716" s="90"/>
      <c r="AJ716" s="90"/>
      <c r="AK716" s="90"/>
      <c r="AL716" s="90"/>
      <c r="AM716" s="90"/>
      <c r="AN716" s="90"/>
      <c r="AO716" s="90"/>
      <c r="AP716" s="90"/>
      <c r="AQ716" s="90"/>
      <c r="AR716" s="90"/>
      <c r="AS716" s="90"/>
      <c r="AT716" s="90"/>
      <c r="AU716" s="90"/>
      <c r="AV716" s="90"/>
      <c r="AW716" s="90"/>
      <c r="AX716" s="91"/>
    </row>
    <row r="717" spans="1:50" ht="45" customHeight="1" x14ac:dyDescent="0.15">
      <c r="A717" s="627"/>
      <c r="B717" s="629"/>
      <c r="C717" s="372" t="s">
        <v>195</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7" t="s">
        <v>660</v>
      </c>
      <c r="AE717" s="308"/>
      <c r="AF717" s="308"/>
      <c r="AG717" s="89" t="s">
        <v>688</v>
      </c>
      <c r="AH717" s="90"/>
      <c r="AI717" s="90"/>
      <c r="AJ717" s="90"/>
      <c r="AK717" s="90"/>
      <c r="AL717" s="90"/>
      <c r="AM717" s="90"/>
      <c r="AN717" s="90"/>
      <c r="AO717" s="90"/>
      <c r="AP717" s="90"/>
      <c r="AQ717" s="90"/>
      <c r="AR717" s="90"/>
      <c r="AS717" s="90"/>
      <c r="AT717" s="90"/>
      <c r="AU717" s="90"/>
      <c r="AV717" s="90"/>
      <c r="AW717" s="90"/>
      <c r="AX717" s="91"/>
    </row>
    <row r="718" spans="1:50" ht="109.5" customHeight="1" x14ac:dyDescent="0.15">
      <c r="A718" s="630"/>
      <c r="B718" s="631"/>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7" t="s">
        <v>660</v>
      </c>
      <c r="AE718" s="308"/>
      <c r="AF718" s="308"/>
      <c r="AG718" s="115" t="s">
        <v>668</v>
      </c>
      <c r="AH718" s="99"/>
      <c r="AI718" s="99"/>
      <c r="AJ718" s="99"/>
      <c r="AK718" s="99"/>
      <c r="AL718" s="99"/>
      <c r="AM718" s="99"/>
      <c r="AN718" s="99"/>
      <c r="AO718" s="99"/>
      <c r="AP718" s="99"/>
      <c r="AQ718" s="99"/>
      <c r="AR718" s="99"/>
      <c r="AS718" s="99"/>
      <c r="AT718" s="99"/>
      <c r="AU718" s="99"/>
      <c r="AV718" s="99"/>
      <c r="AW718" s="99"/>
      <c r="AX718" s="116"/>
    </row>
    <row r="719" spans="1:50" ht="55.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660</v>
      </c>
      <c r="AE719" s="590"/>
      <c r="AF719" s="590"/>
      <c r="AG719" s="113" t="s">
        <v>669</v>
      </c>
      <c r="AH719" s="93"/>
      <c r="AI719" s="93"/>
      <c r="AJ719" s="93"/>
      <c r="AK719" s="93"/>
      <c r="AL719" s="93"/>
      <c r="AM719" s="93"/>
      <c r="AN719" s="93"/>
      <c r="AO719" s="93"/>
      <c r="AP719" s="93"/>
      <c r="AQ719" s="93"/>
      <c r="AR719" s="93"/>
      <c r="AS719" s="93"/>
      <c r="AT719" s="93"/>
      <c r="AU719" s="93"/>
      <c r="AV719" s="93"/>
      <c r="AW719" s="93"/>
      <c r="AX719" s="114"/>
    </row>
    <row r="720" spans="1:50" ht="36" customHeight="1" x14ac:dyDescent="0.15">
      <c r="A720" s="763"/>
      <c r="B720" s="764"/>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43.5" customHeight="1" x14ac:dyDescent="0.15">
      <c r="A721" s="763"/>
      <c r="B721" s="764"/>
      <c r="C721" s="278" t="s">
        <v>628</v>
      </c>
      <c r="D721" s="279"/>
      <c r="E721" s="279"/>
      <c r="F721" s="280"/>
      <c r="G721" s="269">
        <v>20</v>
      </c>
      <c r="H721" s="270"/>
      <c r="I721" s="63" t="str">
        <f>IF(OR(G721="　", G721=""), "", "-")</f>
        <v>-</v>
      </c>
      <c r="J721" s="273">
        <v>448</v>
      </c>
      <c r="K721" s="273"/>
      <c r="L721" s="63" t="str">
        <f>IF(M721="","","-")</f>
        <v/>
      </c>
      <c r="M721" s="64"/>
      <c r="N721" s="286" t="s">
        <v>651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43.5" customHeight="1" x14ac:dyDescent="0.15">
      <c r="A722" s="763"/>
      <c r="B722" s="764"/>
      <c r="C722" s="278" t="s">
        <v>628</v>
      </c>
      <c r="D722" s="279"/>
      <c r="E722" s="279"/>
      <c r="F722" s="280"/>
      <c r="G722" s="269">
        <v>20</v>
      </c>
      <c r="H722" s="270"/>
      <c r="I722" s="63" t="str">
        <f t="shared" ref="I722:I725" si="113">IF(OR(G722="　", G722=""), "", "-")</f>
        <v>-</v>
      </c>
      <c r="J722" s="273">
        <v>272</v>
      </c>
      <c r="K722" s="273"/>
      <c r="L722" s="63" t="str">
        <f t="shared" ref="L722:L725" si="114">IF(M722="","","-")</f>
        <v/>
      </c>
      <c r="M722" s="64"/>
      <c r="N722" s="286" t="s">
        <v>652</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5"/>
      <c r="B725" s="76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5" t="s">
        <v>47</v>
      </c>
      <c r="B726" s="784"/>
      <c r="C726" s="794" t="s">
        <v>52</v>
      </c>
      <c r="D726" s="816"/>
      <c r="E726" s="816"/>
      <c r="F726" s="817"/>
      <c r="G726" s="563" t="s">
        <v>694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thickBot="1" x14ac:dyDescent="0.2">
      <c r="A727" s="785"/>
      <c r="B727" s="786"/>
      <c r="C727" s="733" t="s">
        <v>56</v>
      </c>
      <c r="D727" s="734"/>
      <c r="E727" s="734"/>
      <c r="F727" s="735"/>
      <c r="G727" s="561" t="s">
        <v>693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x14ac:dyDescent="0.2">
      <c r="A729" s="619" t="s">
        <v>697</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
      <c r="A731" s="658" t="s">
        <v>698</v>
      </c>
      <c r="B731" s="659"/>
      <c r="C731" s="659"/>
      <c r="D731" s="659"/>
      <c r="E731" s="660"/>
      <c r="F731" s="714" t="s">
        <v>699</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
      <c r="A733" s="658" t="s">
        <v>300</v>
      </c>
      <c r="B733" s="659"/>
      <c r="C733" s="659"/>
      <c r="D733" s="659"/>
      <c r="E733" s="660"/>
      <c r="F733" s="622" t="s">
        <v>700</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30" customHeight="1" thickBot="1" x14ac:dyDescent="0.2">
      <c r="A735" s="775" t="s">
        <v>663</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4" t="s">
        <v>590</v>
      </c>
      <c r="B737" s="196"/>
      <c r="C737" s="196"/>
      <c r="D737" s="197"/>
      <c r="E737" s="938" t="s">
        <v>636</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315</v>
      </c>
      <c r="B738" s="346"/>
      <c r="C738" s="346"/>
      <c r="D738" s="346"/>
      <c r="E738" s="938" t="s">
        <v>636</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314</v>
      </c>
      <c r="B739" s="346"/>
      <c r="C739" s="346"/>
      <c r="D739" s="346"/>
      <c r="E739" s="938" t="s">
        <v>653</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313</v>
      </c>
      <c r="B740" s="346"/>
      <c r="C740" s="346"/>
      <c r="D740" s="346"/>
      <c r="E740" s="938" t="s">
        <v>654</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312</v>
      </c>
      <c r="B741" s="346"/>
      <c r="C741" s="346"/>
      <c r="D741" s="346"/>
      <c r="E741" s="938" t="s">
        <v>655</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311</v>
      </c>
      <c r="B742" s="346"/>
      <c r="C742" s="346"/>
      <c r="D742" s="346"/>
      <c r="E742" s="938" t="s">
        <v>656</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310</v>
      </c>
      <c r="B743" s="346"/>
      <c r="C743" s="346"/>
      <c r="D743" s="346"/>
      <c r="E743" s="938" t="s">
        <v>657</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309</v>
      </c>
      <c r="B744" s="346"/>
      <c r="C744" s="346"/>
      <c r="D744" s="346"/>
      <c r="E744" s="938" t="s">
        <v>658</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308</v>
      </c>
      <c r="B745" s="346"/>
      <c r="C745" s="346"/>
      <c r="D745" s="346"/>
      <c r="E745" s="975" t="s">
        <v>659</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463</v>
      </c>
      <c r="B746" s="346"/>
      <c r="C746" s="346"/>
      <c r="D746" s="346"/>
      <c r="E746" s="944" t="s">
        <v>628</v>
      </c>
      <c r="F746" s="942"/>
      <c r="G746" s="942"/>
      <c r="H746" s="85" t="str">
        <f>IF(E746="","","-")</f>
        <v>-</v>
      </c>
      <c r="I746" s="942"/>
      <c r="J746" s="942"/>
      <c r="K746" s="85" t="str">
        <f>IF(I746="","","-")</f>
        <v/>
      </c>
      <c r="L746" s="943">
        <v>414</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427</v>
      </c>
      <c r="B747" s="346"/>
      <c r="C747" s="346"/>
      <c r="D747" s="346"/>
      <c r="E747" s="944" t="s">
        <v>628</v>
      </c>
      <c r="F747" s="942"/>
      <c r="G747" s="942"/>
      <c r="H747" s="85" t="str">
        <f>IF(E747="","","-")</f>
        <v>-</v>
      </c>
      <c r="I747" s="942"/>
      <c r="J747" s="942"/>
      <c r="K747" s="85" t="str">
        <f>IF(I747="","","-")</f>
        <v/>
      </c>
      <c r="L747" s="943">
        <v>416</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9" t="s">
        <v>302</v>
      </c>
      <c r="B748" s="600"/>
      <c r="C748" s="600"/>
      <c r="D748" s="600"/>
      <c r="E748" s="600"/>
      <c r="F748" s="601"/>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9"/>
      <c r="B762" s="600"/>
      <c r="C762" s="600"/>
      <c r="D762" s="600"/>
      <c r="E762" s="600"/>
      <c r="F762" s="60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3" t="s">
        <v>304</v>
      </c>
      <c r="B787" s="614"/>
      <c r="C787" s="614"/>
      <c r="D787" s="614"/>
      <c r="E787" s="614"/>
      <c r="F787" s="615"/>
      <c r="G787" s="580" t="s">
        <v>691</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324</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8"/>
    </row>
    <row r="788" spans="1:51" ht="24.75" customHeight="1" x14ac:dyDescent="0.15">
      <c r="A788" s="616"/>
      <c r="B788" s="617"/>
      <c r="C788" s="617"/>
      <c r="D788" s="617"/>
      <c r="E788" s="617"/>
      <c r="F788" s="618"/>
      <c r="G788" s="794"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3"/>
      <c r="AC788" s="794"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24.75" customHeight="1" x14ac:dyDescent="0.15">
      <c r="A789" s="616"/>
      <c r="B789" s="617"/>
      <c r="C789" s="617"/>
      <c r="D789" s="617"/>
      <c r="E789" s="617"/>
      <c r="F789" s="618"/>
      <c r="G789" s="655" t="s">
        <v>672</v>
      </c>
      <c r="H789" s="656"/>
      <c r="I789" s="656"/>
      <c r="J789" s="656"/>
      <c r="K789" s="657"/>
      <c r="L789" s="649" t="s">
        <v>673</v>
      </c>
      <c r="M789" s="650"/>
      <c r="N789" s="650"/>
      <c r="O789" s="650"/>
      <c r="P789" s="650"/>
      <c r="Q789" s="650"/>
      <c r="R789" s="650"/>
      <c r="S789" s="650"/>
      <c r="T789" s="650"/>
      <c r="U789" s="650"/>
      <c r="V789" s="650"/>
      <c r="W789" s="650"/>
      <c r="X789" s="651"/>
      <c r="Y789" s="367">
        <v>62.5</v>
      </c>
      <c r="Z789" s="368"/>
      <c r="AA789" s="368"/>
      <c r="AB789" s="787"/>
      <c r="AC789" s="655" t="s">
        <v>663</v>
      </c>
      <c r="AD789" s="656"/>
      <c r="AE789" s="656"/>
      <c r="AF789" s="656"/>
      <c r="AG789" s="657"/>
      <c r="AH789" s="649" t="s">
        <v>663</v>
      </c>
      <c r="AI789" s="650"/>
      <c r="AJ789" s="650"/>
      <c r="AK789" s="650"/>
      <c r="AL789" s="650"/>
      <c r="AM789" s="650"/>
      <c r="AN789" s="650"/>
      <c r="AO789" s="650"/>
      <c r="AP789" s="650"/>
      <c r="AQ789" s="650"/>
      <c r="AR789" s="650"/>
      <c r="AS789" s="650"/>
      <c r="AT789" s="651"/>
      <c r="AU789" s="367" t="s">
        <v>663</v>
      </c>
      <c r="AV789" s="368"/>
      <c r="AW789" s="368"/>
      <c r="AX789" s="369"/>
    </row>
    <row r="790" spans="1:51" ht="24.75" customHeight="1" x14ac:dyDescent="0.15">
      <c r="A790" s="616"/>
      <c r="B790" s="617"/>
      <c r="C790" s="617"/>
      <c r="D790" s="617"/>
      <c r="E790" s="617"/>
      <c r="F790" s="618"/>
      <c r="G790" s="591" t="s">
        <v>674</v>
      </c>
      <c r="H790" s="592"/>
      <c r="I790" s="592"/>
      <c r="J790" s="592"/>
      <c r="K790" s="593"/>
      <c r="L790" s="583" t="s">
        <v>675</v>
      </c>
      <c r="M790" s="584"/>
      <c r="N790" s="584"/>
      <c r="O790" s="584"/>
      <c r="P790" s="584"/>
      <c r="Q790" s="584"/>
      <c r="R790" s="584"/>
      <c r="S790" s="584"/>
      <c r="T790" s="584"/>
      <c r="U790" s="584"/>
      <c r="V790" s="584"/>
      <c r="W790" s="584"/>
      <c r="X790" s="585"/>
      <c r="Y790" s="586">
        <v>4.8920120000000002</v>
      </c>
      <c r="Z790" s="587"/>
      <c r="AA790" s="587"/>
      <c r="AB790" s="597"/>
      <c r="AC790" s="591" t="s">
        <v>663</v>
      </c>
      <c r="AD790" s="592"/>
      <c r="AE790" s="592"/>
      <c r="AF790" s="592"/>
      <c r="AG790" s="593"/>
      <c r="AH790" s="583" t="s">
        <v>663</v>
      </c>
      <c r="AI790" s="584"/>
      <c r="AJ790" s="584"/>
      <c r="AK790" s="584"/>
      <c r="AL790" s="584"/>
      <c r="AM790" s="584"/>
      <c r="AN790" s="584"/>
      <c r="AO790" s="584"/>
      <c r="AP790" s="584"/>
      <c r="AQ790" s="584"/>
      <c r="AR790" s="584"/>
      <c r="AS790" s="584"/>
      <c r="AT790" s="585"/>
      <c r="AU790" s="586" t="s">
        <v>663</v>
      </c>
      <c r="AV790" s="587"/>
      <c r="AW790" s="587"/>
      <c r="AX790" s="588"/>
    </row>
    <row r="791" spans="1:51" ht="24.75" customHeight="1" x14ac:dyDescent="0.15">
      <c r="A791" s="616"/>
      <c r="B791" s="617"/>
      <c r="C791" s="617"/>
      <c r="D791" s="617"/>
      <c r="E791" s="617"/>
      <c r="F791" s="618"/>
      <c r="G791" s="591" t="s">
        <v>676</v>
      </c>
      <c r="H791" s="592"/>
      <c r="I791" s="592"/>
      <c r="J791" s="592"/>
      <c r="K791" s="593"/>
      <c r="L791" s="583" t="s">
        <v>677</v>
      </c>
      <c r="M791" s="584"/>
      <c r="N791" s="584"/>
      <c r="O791" s="584"/>
      <c r="P791" s="584"/>
      <c r="Q791" s="584"/>
      <c r="R791" s="584"/>
      <c r="S791" s="584"/>
      <c r="T791" s="584"/>
      <c r="U791" s="584"/>
      <c r="V791" s="584"/>
      <c r="W791" s="584"/>
      <c r="X791" s="585"/>
      <c r="Y791" s="586">
        <f>0.308343+1</f>
        <v>1.308343</v>
      </c>
      <c r="Z791" s="587"/>
      <c r="AA791" s="587"/>
      <c r="AB791" s="597"/>
      <c r="AC791" s="591" t="s">
        <v>663</v>
      </c>
      <c r="AD791" s="592"/>
      <c r="AE791" s="592"/>
      <c r="AF791" s="592"/>
      <c r="AG791" s="593"/>
      <c r="AH791" s="583" t="s">
        <v>663</v>
      </c>
      <c r="AI791" s="584"/>
      <c r="AJ791" s="584"/>
      <c r="AK791" s="584"/>
      <c r="AL791" s="584"/>
      <c r="AM791" s="584"/>
      <c r="AN791" s="584"/>
      <c r="AO791" s="584"/>
      <c r="AP791" s="584"/>
      <c r="AQ791" s="584"/>
      <c r="AR791" s="584"/>
      <c r="AS791" s="584"/>
      <c r="AT791" s="585"/>
      <c r="AU791" s="586" t="s">
        <v>663</v>
      </c>
      <c r="AV791" s="587"/>
      <c r="AW791" s="587"/>
      <c r="AX791" s="588"/>
    </row>
    <row r="792" spans="1:51" ht="24.75" customHeight="1" x14ac:dyDescent="0.15">
      <c r="A792" s="616"/>
      <c r="B792" s="617"/>
      <c r="C792" s="617"/>
      <c r="D792" s="617"/>
      <c r="E792" s="617"/>
      <c r="F792" s="618"/>
      <c r="G792" s="591" t="s">
        <v>678</v>
      </c>
      <c r="H792" s="592"/>
      <c r="I792" s="592"/>
      <c r="J792" s="592"/>
      <c r="K792" s="593"/>
      <c r="L792" s="583" t="s">
        <v>679</v>
      </c>
      <c r="M792" s="584"/>
      <c r="N792" s="584"/>
      <c r="O792" s="584"/>
      <c r="P792" s="584"/>
      <c r="Q792" s="584"/>
      <c r="R792" s="584"/>
      <c r="S792" s="584"/>
      <c r="T792" s="584"/>
      <c r="U792" s="584"/>
      <c r="V792" s="584"/>
      <c r="W792" s="584"/>
      <c r="X792" s="585"/>
      <c r="Y792" s="586">
        <v>0.34567599999999998</v>
      </c>
      <c r="Z792" s="587"/>
      <c r="AA792" s="587"/>
      <c r="AB792" s="597"/>
      <c r="AC792" s="591" t="s">
        <v>663</v>
      </c>
      <c r="AD792" s="592"/>
      <c r="AE792" s="592"/>
      <c r="AF792" s="592"/>
      <c r="AG792" s="593"/>
      <c r="AH792" s="583" t="s">
        <v>663</v>
      </c>
      <c r="AI792" s="584"/>
      <c r="AJ792" s="584"/>
      <c r="AK792" s="584"/>
      <c r="AL792" s="584"/>
      <c r="AM792" s="584"/>
      <c r="AN792" s="584"/>
      <c r="AO792" s="584"/>
      <c r="AP792" s="584"/>
      <c r="AQ792" s="584"/>
      <c r="AR792" s="584"/>
      <c r="AS792" s="584"/>
      <c r="AT792" s="585"/>
      <c r="AU792" s="586" t="s">
        <v>663</v>
      </c>
      <c r="AV792" s="587"/>
      <c r="AW792" s="587"/>
      <c r="AX792" s="588"/>
    </row>
    <row r="793" spans="1:51" ht="24.75" hidden="1" customHeight="1" x14ac:dyDescent="0.15">
      <c r="A793" s="616"/>
      <c r="B793" s="617"/>
      <c r="C793" s="617"/>
      <c r="D793" s="617"/>
      <c r="E793" s="617"/>
      <c r="F793" s="618"/>
      <c r="G793" s="591"/>
      <c r="H793" s="592"/>
      <c r="I793" s="592"/>
      <c r="J793" s="592"/>
      <c r="K793" s="593"/>
      <c r="L793" s="583"/>
      <c r="M793" s="584"/>
      <c r="N793" s="584"/>
      <c r="O793" s="584"/>
      <c r="P793" s="584"/>
      <c r="Q793" s="584"/>
      <c r="R793" s="584"/>
      <c r="S793" s="584"/>
      <c r="T793" s="584"/>
      <c r="U793" s="584"/>
      <c r="V793" s="584"/>
      <c r="W793" s="584"/>
      <c r="X793" s="585"/>
      <c r="Y793" s="586"/>
      <c r="Z793" s="587"/>
      <c r="AA793" s="587"/>
      <c r="AB793" s="597"/>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16"/>
      <c r="B794" s="617"/>
      <c r="C794" s="617"/>
      <c r="D794" s="617"/>
      <c r="E794" s="617"/>
      <c r="F794" s="618"/>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597"/>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x14ac:dyDescent="0.15">
      <c r="A799" s="616"/>
      <c r="B799" s="617"/>
      <c r="C799" s="617"/>
      <c r="D799" s="617"/>
      <c r="E799" s="617"/>
      <c r="F799" s="618"/>
      <c r="G799" s="805" t="s">
        <v>20</v>
      </c>
      <c r="H799" s="806"/>
      <c r="I799" s="806"/>
      <c r="J799" s="806"/>
      <c r="K799" s="806"/>
      <c r="L799" s="807"/>
      <c r="M799" s="808"/>
      <c r="N799" s="808"/>
      <c r="O799" s="808"/>
      <c r="P799" s="808"/>
      <c r="Q799" s="808"/>
      <c r="R799" s="808"/>
      <c r="S799" s="808"/>
      <c r="T799" s="808"/>
      <c r="U799" s="808"/>
      <c r="V799" s="808"/>
      <c r="W799" s="808"/>
      <c r="X799" s="809"/>
      <c r="Y799" s="810">
        <f>SUM(Y789:AB798)</f>
        <v>69.046030999999985</v>
      </c>
      <c r="Z799" s="811"/>
      <c r="AA799" s="811"/>
      <c r="AB799" s="812"/>
      <c r="AC799" s="805" t="s">
        <v>20</v>
      </c>
      <c r="AD799" s="806"/>
      <c r="AE799" s="806"/>
      <c r="AF799" s="806"/>
      <c r="AG799" s="806"/>
      <c r="AH799" s="807"/>
      <c r="AI799" s="808"/>
      <c r="AJ799" s="808"/>
      <c r="AK799" s="808"/>
      <c r="AL799" s="808"/>
      <c r="AM799" s="808"/>
      <c r="AN799" s="808"/>
      <c r="AO799" s="808"/>
      <c r="AP799" s="808"/>
      <c r="AQ799" s="808"/>
      <c r="AR799" s="808"/>
      <c r="AS799" s="808"/>
      <c r="AT799" s="809"/>
      <c r="AU799" s="810">
        <f>SUM(AU789:AX798)</f>
        <v>0</v>
      </c>
      <c r="AV799" s="811"/>
      <c r="AW799" s="811"/>
      <c r="AX799" s="813"/>
    </row>
    <row r="800" spans="1:51" ht="24.75" hidden="1" customHeight="1" x14ac:dyDescent="0.15">
      <c r="A800" s="616"/>
      <c r="B800" s="617"/>
      <c r="C800" s="617"/>
      <c r="D800" s="617"/>
      <c r="E800" s="617"/>
      <c r="F800" s="618"/>
      <c r="G800" s="580" t="s">
        <v>242</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241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8"/>
      <c r="AY800">
        <f>COUNTA($G$802,$AC$802)</f>
        <v>0</v>
      </c>
    </row>
    <row r="801" spans="1:51" ht="24.75" hidden="1" customHeight="1" x14ac:dyDescent="0.15">
      <c r="A801" s="616"/>
      <c r="B801" s="617"/>
      <c r="C801" s="617"/>
      <c r="D801" s="617"/>
      <c r="E801" s="617"/>
      <c r="F801" s="618"/>
      <c r="G801" s="794"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3"/>
      <c r="AC801" s="794"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4.75" hidden="1" customHeight="1" x14ac:dyDescent="0.15">
      <c r="A802" s="616"/>
      <c r="B802" s="617"/>
      <c r="C802" s="617"/>
      <c r="D802" s="617"/>
      <c r="E802" s="617"/>
      <c r="F802" s="618"/>
      <c r="G802" s="655"/>
      <c r="H802" s="656"/>
      <c r="I802" s="656"/>
      <c r="J802" s="656"/>
      <c r="K802" s="657"/>
      <c r="L802" s="649"/>
      <c r="M802" s="650"/>
      <c r="N802" s="650"/>
      <c r="O802" s="650"/>
      <c r="P802" s="650"/>
      <c r="Q802" s="650"/>
      <c r="R802" s="650"/>
      <c r="S802" s="650"/>
      <c r="T802" s="650"/>
      <c r="U802" s="650"/>
      <c r="V802" s="650"/>
      <c r="W802" s="650"/>
      <c r="X802" s="651"/>
      <c r="Y802" s="367"/>
      <c r="Z802" s="368"/>
      <c r="AA802" s="368"/>
      <c r="AB802" s="787"/>
      <c r="AC802" s="655"/>
      <c r="AD802" s="656"/>
      <c r="AE802" s="656"/>
      <c r="AF802" s="656"/>
      <c r="AG802" s="657"/>
      <c r="AH802" s="649"/>
      <c r="AI802" s="650"/>
      <c r="AJ802" s="650"/>
      <c r="AK802" s="650"/>
      <c r="AL802" s="650"/>
      <c r="AM802" s="650"/>
      <c r="AN802" s="650"/>
      <c r="AO802" s="650"/>
      <c r="AP802" s="650"/>
      <c r="AQ802" s="650"/>
      <c r="AR802" s="650"/>
      <c r="AS802" s="650"/>
      <c r="AT802" s="651"/>
      <c r="AU802" s="367"/>
      <c r="AV802" s="368"/>
      <c r="AW802" s="368"/>
      <c r="AX802" s="369"/>
      <c r="AY802">
        <f t="shared" ref="AY802:AY812" si="115">$AY$800</f>
        <v>0</v>
      </c>
    </row>
    <row r="803" spans="1:51"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0</v>
      </c>
    </row>
    <row r="804" spans="1:51"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0</v>
      </c>
    </row>
    <row r="805" spans="1:51" ht="24.75" hidden="1" customHeight="1" x14ac:dyDescent="0.15">
      <c r="A805" s="616"/>
      <c r="B805" s="617"/>
      <c r="C805" s="617"/>
      <c r="D805" s="617"/>
      <c r="E805" s="617"/>
      <c r="F805" s="618"/>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7"/>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0</v>
      </c>
    </row>
    <row r="806" spans="1:51" ht="24.75" hidden="1" customHeight="1" x14ac:dyDescent="0.15">
      <c r="A806" s="616"/>
      <c r="B806" s="617"/>
      <c r="C806" s="617"/>
      <c r="D806" s="617"/>
      <c r="E806" s="617"/>
      <c r="F806" s="618"/>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7"/>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0</v>
      </c>
    </row>
    <row r="807" spans="1:51" ht="24.75" hidden="1" customHeight="1" x14ac:dyDescent="0.15">
      <c r="A807" s="616"/>
      <c r="B807" s="617"/>
      <c r="C807" s="617"/>
      <c r="D807" s="617"/>
      <c r="E807" s="617"/>
      <c r="F807" s="618"/>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7"/>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0</v>
      </c>
    </row>
    <row r="808" spans="1:51"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0</v>
      </c>
    </row>
    <row r="809" spans="1:51"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0</v>
      </c>
    </row>
    <row r="810" spans="1:51"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0</v>
      </c>
    </row>
    <row r="811" spans="1:51"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0</v>
      </c>
    </row>
    <row r="812" spans="1:51" ht="24.75" hidden="1" customHeight="1" thickBot="1" x14ac:dyDescent="0.2">
      <c r="A812" s="616"/>
      <c r="B812" s="617"/>
      <c r="C812" s="617"/>
      <c r="D812" s="617"/>
      <c r="E812" s="617"/>
      <c r="F812" s="618"/>
      <c r="G812" s="805" t="s">
        <v>20</v>
      </c>
      <c r="H812" s="806"/>
      <c r="I812" s="806"/>
      <c r="J812" s="806"/>
      <c r="K812" s="806"/>
      <c r="L812" s="807"/>
      <c r="M812" s="808"/>
      <c r="N812" s="808"/>
      <c r="O812" s="808"/>
      <c r="P812" s="808"/>
      <c r="Q812" s="808"/>
      <c r="R812" s="808"/>
      <c r="S812" s="808"/>
      <c r="T812" s="808"/>
      <c r="U812" s="808"/>
      <c r="V812" s="808"/>
      <c r="W812" s="808"/>
      <c r="X812" s="809"/>
      <c r="Y812" s="810">
        <f>SUM(Y802:AB811)</f>
        <v>0</v>
      </c>
      <c r="Z812" s="811"/>
      <c r="AA812" s="811"/>
      <c r="AB812" s="812"/>
      <c r="AC812" s="805" t="s">
        <v>20</v>
      </c>
      <c r="AD812" s="806"/>
      <c r="AE812" s="806"/>
      <c r="AF812" s="806"/>
      <c r="AG812" s="806"/>
      <c r="AH812" s="807"/>
      <c r="AI812" s="808"/>
      <c r="AJ812" s="808"/>
      <c r="AK812" s="808"/>
      <c r="AL812" s="808"/>
      <c r="AM812" s="808"/>
      <c r="AN812" s="808"/>
      <c r="AO812" s="808"/>
      <c r="AP812" s="808"/>
      <c r="AQ812" s="808"/>
      <c r="AR812" s="808"/>
      <c r="AS812" s="808"/>
      <c r="AT812" s="809"/>
      <c r="AU812" s="810">
        <f>SUM(AU802:AX811)</f>
        <v>0</v>
      </c>
      <c r="AV812" s="811"/>
      <c r="AW812" s="811"/>
      <c r="AX812" s="813"/>
      <c r="AY812">
        <f t="shared" si="115"/>
        <v>0</v>
      </c>
    </row>
    <row r="813" spans="1:51" ht="24.75" hidden="1" customHeight="1" x14ac:dyDescent="0.15">
      <c r="A813" s="616"/>
      <c r="B813" s="617"/>
      <c r="C813" s="617"/>
      <c r="D813" s="617"/>
      <c r="E813" s="617"/>
      <c r="F813" s="618"/>
      <c r="G813" s="580" t="s">
        <v>243</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244</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8"/>
      <c r="AY813">
        <f>COUNTA($G$815,$AC$815)</f>
        <v>0</v>
      </c>
    </row>
    <row r="814" spans="1:51" ht="24.75" hidden="1" customHeight="1" x14ac:dyDescent="0.15">
      <c r="A814" s="616"/>
      <c r="B814" s="617"/>
      <c r="C814" s="617"/>
      <c r="D814" s="617"/>
      <c r="E814" s="617"/>
      <c r="F814" s="618"/>
      <c r="G814" s="794"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3"/>
      <c r="AC814" s="794"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6"/>
      <c r="B815" s="617"/>
      <c r="C815" s="617"/>
      <c r="D815" s="617"/>
      <c r="E815" s="617"/>
      <c r="F815" s="618"/>
      <c r="G815" s="655"/>
      <c r="H815" s="656"/>
      <c r="I815" s="656"/>
      <c r="J815" s="656"/>
      <c r="K815" s="657"/>
      <c r="L815" s="649"/>
      <c r="M815" s="650"/>
      <c r="N815" s="650"/>
      <c r="O815" s="650"/>
      <c r="P815" s="650"/>
      <c r="Q815" s="650"/>
      <c r="R815" s="650"/>
      <c r="S815" s="650"/>
      <c r="T815" s="650"/>
      <c r="U815" s="650"/>
      <c r="V815" s="650"/>
      <c r="W815" s="650"/>
      <c r="X815" s="651"/>
      <c r="Y815" s="367"/>
      <c r="Z815" s="368"/>
      <c r="AA815" s="368"/>
      <c r="AB815" s="787"/>
      <c r="AC815" s="655"/>
      <c r="AD815" s="656"/>
      <c r="AE815" s="656"/>
      <c r="AF815" s="656"/>
      <c r="AG815" s="657"/>
      <c r="AH815" s="649"/>
      <c r="AI815" s="650"/>
      <c r="AJ815" s="650"/>
      <c r="AK815" s="650"/>
      <c r="AL815" s="650"/>
      <c r="AM815" s="650"/>
      <c r="AN815" s="650"/>
      <c r="AO815" s="650"/>
      <c r="AP815" s="650"/>
      <c r="AQ815" s="650"/>
      <c r="AR815" s="650"/>
      <c r="AS815" s="650"/>
      <c r="AT815" s="651"/>
      <c r="AU815" s="367"/>
      <c r="AV815" s="368"/>
      <c r="AW815" s="368"/>
      <c r="AX815" s="369"/>
      <c r="AY815">
        <f t="shared" ref="AY815:AY825" si="116">$AY$813</f>
        <v>0</v>
      </c>
    </row>
    <row r="816" spans="1:51"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15">
      <c r="A818" s="616"/>
      <c r="B818" s="617"/>
      <c r="C818" s="617"/>
      <c r="D818" s="617"/>
      <c r="E818" s="617"/>
      <c r="F818" s="618"/>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7"/>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15">
      <c r="A819" s="616"/>
      <c r="B819" s="617"/>
      <c r="C819" s="617"/>
      <c r="D819" s="617"/>
      <c r="E819" s="617"/>
      <c r="F819" s="618"/>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7"/>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15">
      <c r="A820" s="616"/>
      <c r="B820" s="617"/>
      <c r="C820" s="617"/>
      <c r="D820" s="617"/>
      <c r="E820" s="617"/>
      <c r="F820" s="618"/>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7"/>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hidden="1" customHeight="1" thickBot="1" x14ac:dyDescent="0.2">
      <c r="A825" s="616"/>
      <c r="B825" s="617"/>
      <c r="C825" s="617"/>
      <c r="D825" s="617"/>
      <c r="E825" s="617"/>
      <c r="F825" s="618"/>
      <c r="G825" s="805" t="s">
        <v>20</v>
      </c>
      <c r="H825" s="806"/>
      <c r="I825" s="806"/>
      <c r="J825" s="806"/>
      <c r="K825" s="806"/>
      <c r="L825" s="807"/>
      <c r="M825" s="808"/>
      <c r="N825" s="808"/>
      <c r="O825" s="808"/>
      <c r="P825" s="808"/>
      <c r="Q825" s="808"/>
      <c r="R825" s="808"/>
      <c r="S825" s="808"/>
      <c r="T825" s="808"/>
      <c r="U825" s="808"/>
      <c r="V825" s="808"/>
      <c r="W825" s="808"/>
      <c r="X825" s="809"/>
      <c r="Y825" s="810">
        <f>SUM(Y815:AB824)</f>
        <v>0</v>
      </c>
      <c r="Z825" s="811"/>
      <c r="AA825" s="811"/>
      <c r="AB825" s="812"/>
      <c r="AC825" s="805" t="s">
        <v>20</v>
      </c>
      <c r="AD825" s="806"/>
      <c r="AE825" s="806"/>
      <c r="AF825" s="806"/>
      <c r="AG825" s="806"/>
      <c r="AH825" s="807"/>
      <c r="AI825" s="808"/>
      <c r="AJ825" s="808"/>
      <c r="AK825" s="808"/>
      <c r="AL825" s="808"/>
      <c r="AM825" s="808"/>
      <c r="AN825" s="808"/>
      <c r="AO825" s="808"/>
      <c r="AP825" s="808"/>
      <c r="AQ825" s="808"/>
      <c r="AR825" s="808"/>
      <c r="AS825" s="808"/>
      <c r="AT825" s="809"/>
      <c r="AU825" s="810">
        <f>SUM(AU815:AX824)</f>
        <v>0</v>
      </c>
      <c r="AV825" s="811"/>
      <c r="AW825" s="811"/>
      <c r="AX825" s="813"/>
      <c r="AY825">
        <f t="shared" si="116"/>
        <v>0</v>
      </c>
    </row>
    <row r="826" spans="1:51" ht="24.75" hidden="1" customHeight="1" x14ac:dyDescent="0.15">
      <c r="A826" s="616"/>
      <c r="B826" s="617"/>
      <c r="C826" s="617"/>
      <c r="D826" s="617"/>
      <c r="E826" s="617"/>
      <c r="F826" s="618"/>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8"/>
      <c r="AY826">
        <f>COUNTA($G$828,$AC$828)</f>
        <v>0</v>
      </c>
    </row>
    <row r="827" spans="1:51" ht="24.75" hidden="1" customHeight="1" x14ac:dyDescent="0.15">
      <c r="A827" s="616"/>
      <c r="B827" s="617"/>
      <c r="C827" s="617"/>
      <c r="D827" s="617"/>
      <c r="E827" s="617"/>
      <c r="F827" s="618"/>
      <c r="G827" s="794"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3"/>
      <c r="AC827" s="794"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655"/>
      <c r="H828" s="656"/>
      <c r="I828" s="656"/>
      <c r="J828" s="656"/>
      <c r="K828" s="657"/>
      <c r="L828" s="649"/>
      <c r="M828" s="650"/>
      <c r="N828" s="650"/>
      <c r="O828" s="650"/>
      <c r="P828" s="650"/>
      <c r="Q828" s="650"/>
      <c r="R828" s="650"/>
      <c r="S828" s="650"/>
      <c r="T828" s="650"/>
      <c r="U828" s="650"/>
      <c r="V828" s="650"/>
      <c r="W828" s="650"/>
      <c r="X828" s="651"/>
      <c r="Y828" s="367"/>
      <c r="Z828" s="368"/>
      <c r="AA828" s="368"/>
      <c r="AB828" s="787"/>
      <c r="AC828" s="655"/>
      <c r="AD828" s="656"/>
      <c r="AE828" s="656"/>
      <c r="AF828" s="656"/>
      <c r="AG828" s="657"/>
      <c r="AH828" s="649"/>
      <c r="AI828" s="650"/>
      <c r="AJ828" s="650"/>
      <c r="AK828" s="650"/>
      <c r="AL828" s="650"/>
      <c r="AM828" s="650"/>
      <c r="AN828" s="650"/>
      <c r="AO828" s="650"/>
      <c r="AP828" s="650"/>
      <c r="AQ828" s="650"/>
      <c r="AR828" s="650"/>
      <c r="AS828" s="650"/>
      <c r="AT828" s="651"/>
      <c r="AU828" s="367"/>
      <c r="AV828" s="368"/>
      <c r="AW828" s="368"/>
      <c r="AX828" s="369"/>
      <c r="AY828">
        <f t="shared" ref="AY828:AY838" si="117">$AY$826</f>
        <v>0</v>
      </c>
    </row>
    <row r="829" spans="1:51"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15">
      <c r="A831" s="616"/>
      <c r="B831" s="617"/>
      <c r="C831" s="617"/>
      <c r="D831" s="617"/>
      <c r="E831" s="617"/>
      <c r="F831" s="618"/>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597"/>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15">
      <c r="A832" s="616"/>
      <c r="B832" s="617"/>
      <c r="C832" s="617"/>
      <c r="D832" s="617"/>
      <c r="E832" s="617"/>
      <c r="F832" s="618"/>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7"/>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15">
      <c r="A833" s="616"/>
      <c r="B833" s="617"/>
      <c r="C833" s="617"/>
      <c r="D833" s="617"/>
      <c r="E833" s="617"/>
      <c r="F833" s="618"/>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7"/>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15">
      <c r="A834" s="616"/>
      <c r="B834" s="617"/>
      <c r="C834" s="617"/>
      <c r="D834" s="617"/>
      <c r="E834" s="617"/>
      <c r="F834" s="618"/>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7"/>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15">
      <c r="A835" s="616"/>
      <c r="B835" s="617"/>
      <c r="C835" s="617"/>
      <c r="D835" s="617"/>
      <c r="E835" s="617"/>
      <c r="F835" s="618"/>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7"/>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15">
      <c r="A836" s="616"/>
      <c r="B836" s="617"/>
      <c r="C836" s="617"/>
      <c r="D836" s="617"/>
      <c r="E836" s="617"/>
      <c r="F836" s="618"/>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7"/>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15">
      <c r="A837" s="616"/>
      <c r="B837" s="617"/>
      <c r="C837" s="617"/>
      <c r="D837" s="617"/>
      <c r="E837" s="617"/>
      <c r="F837" s="618"/>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7"/>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hidden="1" customHeight="1" x14ac:dyDescent="0.15">
      <c r="A838" s="616"/>
      <c r="B838" s="617"/>
      <c r="C838" s="617"/>
      <c r="D838" s="617"/>
      <c r="E838" s="617"/>
      <c r="F838" s="618"/>
      <c r="G838" s="805" t="s">
        <v>20</v>
      </c>
      <c r="H838" s="806"/>
      <c r="I838" s="806"/>
      <c r="J838" s="806"/>
      <c r="K838" s="806"/>
      <c r="L838" s="807"/>
      <c r="M838" s="808"/>
      <c r="N838" s="808"/>
      <c r="O838" s="808"/>
      <c r="P838" s="808"/>
      <c r="Q838" s="808"/>
      <c r="R838" s="808"/>
      <c r="S838" s="808"/>
      <c r="T838" s="808"/>
      <c r="U838" s="808"/>
      <c r="V838" s="808"/>
      <c r="W838" s="808"/>
      <c r="X838" s="809"/>
      <c r="Y838" s="810">
        <f>SUM(Y828:AB837)</f>
        <v>0</v>
      </c>
      <c r="Z838" s="811"/>
      <c r="AA838" s="811"/>
      <c r="AB838" s="812"/>
      <c r="AC838" s="805" t="s">
        <v>20</v>
      </c>
      <c r="AD838" s="806"/>
      <c r="AE838" s="806"/>
      <c r="AF838" s="806"/>
      <c r="AG838" s="806"/>
      <c r="AH838" s="807"/>
      <c r="AI838" s="808"/>
      <c r="AJ838" s="808"/>
      <c r="AK838" s="808"/>
      <c r="AL838" s="808"/>
      <c r="AM838" s="808"/>
      <c r="AN838" s="808"/>
      <c r="AO838" s="808"/>
      <c r="AP838" s="808"/>
      <c r="AQ838" s="808"/>
      <c r="AR838" s="808"/>
      <c r="AS838" s="808"/>
      <c r="AT838" s="809"/>
      <c r="AU838" s="810">
        <f>SUM(AU828:AX837)</f>
        <v>0</v>
      </c>
      <c r="AV838" s="811"/>
      <c r="AW838" s="811"/>
      <c r="AX838" s="813"/>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672</v>
      </c>
      <c r="D845" s="328"/>
      <c r="E845" s="328"/>
      <c r="F845" s="328"/>
      <c r="G845" s="328"/>
      <c r="H845" s="328"/>
      <c r="I845" s="328"/>
      <c r="J845" s="329" t="s">
        <v>324</v>
      </c>
      <c r="K845" s="330"/>
      <c r="L845" s="330"/>
      <c r="M845" s="330"/>
      <c r="N845" s="330"/>
      <c r="O845" s="330"/>
      <c r="P845" s="888" t="s">
        <v>673</v>
      </c>
      <c r="Q845" s="889"/>
      <c r="R845" s="889"/>
      <c r="S845" s="889"/>
      <c r="T845" s="889"/>
      <c r="U845" s="889"/>
      <c r="V845" s="889"/>
      <c r="W845" s="889"/>
      <c r="X845" s="889"/>
      <c r="Y845" s="332">
        <v>62.5</v>
      </c>
      <c r="Z845" s="333"/>
      <c r="AA845" s="333"/>
      <c r="AB845" s="334"/>
      <c r="AC845" s="883" t="s">
        <v>79</v>
      </c>
      <c r="AD845" s="884"/>
      <c r="AE845" s="884"/>
      <c r="AF845" s="884"/>
      <c r="AG845" s="884"/>
      <c r="AH845" s="351" t="s">
        <v>324</v>
      </c>
      <c r="AI845" s="352"/>
      <c r="AJ845" s="352"/>
      <c r="AK845" s="352"/>
      <c r="AL845" s="351" t="s">
        <v>324</v>
      </c>
      <c r="AM845" s="352"/>
      <c r="AN845" s="352"/>
      <c r="AO845" s="352"/>
      <c r="AP845" s="342" t="s">
        <v>324</v>
      </c>
      <c r="AQ845" s="342"/>
      <c r="AR845" s="342"/>
      <c r="AS845" s="342"/>
      <c r="AT845" s="342"/>
      <c r="AU845" s="342"/>
      <c r="AV845" s="342"/>
      <c r="AW845" s="342"/>
      <c r="AX845" s="342"/>
    </row>
    <row r="846" spans="1:51" ht="30" customHeight="1" x14ac:dyDescent="0.15">
      <c r="A846" s="355">
        <v>2</v>
      </c>
      <c r="B846" s="355">
        <v>1</v>
      </c>
      <c r="C846" s="343" t="s">
        <v>680</v>
      </c>
      <c r="D846" s="328"/>
      <c r="E846" s="328"/>
      <c r="F846" s="328"/>
      <c r="G846" s="328"/>
      <c r="H846" s="328"/>
      <c r="I846" s="328"/>
      <c r="J846" s="329" t="s">
        <v>324</v>
      </c>
      <c r="K846" s="330"/>
      <c r="L846" s="330"/>
      <c r="M846" s="330"/>
      <c r="N846" s="330"/>
      <c r="O846" s="330"/>
      <c r="P846" s="888" t="s">
        <v>681</v>
      </c>
      <c r="Q846" s="889"/>
      <c r="R846" s="889"/>
      <c r="S846" s="889"/>
      <c r="T846" s="889"/>
      <c r="U846" s="889"/>
      <c r="V846" s="889"/>
      <c r="W846" s="889"/>
      <c r="X846" s="889"/>
      <c r="Y846" s="332">
        <v>4.8920120000000002</v>
      </c>
      <c r="Z846" s="333"/>
      <c r="AA846" s="333"/>
      <c r="AB846" s="334"/>
      <c r="AC846" s="883" t="s">
        <v>79</v>
      </c>
      <c r="AD846" s="883"/>
      <c r="AE846" s="883"/>
      <c r="AF846" s="883"/>
      <c r="AG846" s="883"/>
      <c r="AH846" s="351" t="s">
        <v>324</v>
      </c>
      <c r="AI846" s="352"/>
      <c r="AJ846" s="352"/>
      <c r="AK846" s="352"/>
      <c r="AL846" s="351" t="s">
        <v>324</v>
      </c>
      <c r="AM846" s="352"/>
      <c r="AN846" s="352"/>
      <c r="AO846" s="352"/>
      <c r="AP846" s="342" t="s">
        <v>324</v>
      </c>
      <c r="AQ846" s="342"/>
      <c r="AR846" s="342"/>
      <c r="AS846" s="342"/>
      <c r="AT846" s="342"/>
      <c r="AU846" s="342"/>
      <c r="AV846" s="342"/>
      <c r="AW846" s="342"/>
      <c r="AX846" s="342"/>
      <c r="AY846">
        <f>COUNTA($C$846)</f>
        <v>1</v>
      </c>
    </row>
    <row r="847" spans="1:51" ht="30" customHeight="1" x14ac:dyDescent="0.15">
      <c r="A847" s="355">
        <v>3</v>
      </c>
      <c r="B847" s="355">
        <v>1</v>
      </c>
      <c r="C847" s="343" t="s">
        <v>682</v>
      </c>
      <c r="D847" s="328"/>
      <c r="E847" s="328"/>
      <c r="F847" s="328"/>
      <c r="G847" s="328"/>
      <c r="H847" s="328"/>
      <c r="I847" s="328"/>
      <c r="J847" s="329" t="s">
        <v>324</v>
      </c>
      <c r="K847" s="330"/>
      <c r="L847" s="330"/>
      <c r="M847" s="330"/>
      <c r="N847" s="330"/>
      <c r="O847" s="330"/>
      <c r="P847" s="888" t="s">
        <v>683</v>
      </c>
      <c r="Q847" s="889"/>
      <c r="R847" s="889"/>
      <c r="S847" s="889"/>
      <c r="T847" s="889"/>
      <c r="U847" s="889"/>
      <c r="V847" s="889"/>
      <c r="W847" s="889"/>
      <c r="X847" s="889"/>
      <c r="Y847" s="332">
        <v>1.308343</v>
      </c>
      <c r="Z847" s="333"/>
      <c r="AA847" s="333"/>
      <c r="AB847" s="334"/>
      <c r="AC847" s="883" t="s">
        <v>79</v>
      </c>
      <c r="AD847" s="883"/>
      <c r="AE847" s="883"/>
      <c r="AF847" s="883"/>
      <c r="AG847" s="883"/>
      <c r="AH847" s="337" t="s">
        <v>324</v>
      </c>
      <c r="AI847" s="338"/>
      <c r="AJ847" s="338"/>
      <c r="AK847" s="338"/>
      <c r="AL847" s="351" t="s">
        <v>324</v>
      </c>
      <c r="AM847" s="352"/>
      <c r="AN847" s="352"/>
      <c r="AO847" s="352"/>
      <c r="AP847" s="342" t="s">
        <v>324</v>
      </c>
      <c r="AQ847" s="342"/>
      <c r="AR847" s="342"/>
      <c r="AS847" s="342"/>
      <c r="AT847" s="342"/>
      <c r="AU847" s="342"/>
      <c r="AV847" s="342"/>
      <c r="AW847" s="342"/>
      <c r="AX847" s="342"/>
      <c r="AY847">
        <f>COUNTA($C$847)</f>
        <v>1</v>
      </c>
    </row>
    <row r="848" spans="1:51" ht="30" customHeight="1" x14ac:dyDescent="0.15">
      <c r="A848" s="355">
        <v>4</v>
      </c>
      <c r="B848" s="355">
        <v>1</v>
      </c>
      <c r="C848" s="343" t="s">
        <v>684</v>
      </c>
      <c r="D848" s="328"/>
      <c r="E848" s="328"/>
      <c r="F848" s="328"/>
      <c r="G848" s="328"/>
      <c r="H848" s="328"/>
      <c r="I848" s="328"/>
      <c r="J848" s="329" t="s">
        <v>324</v>
      </c>
      <c r="K848" s="330"/>
      <c r="L848" s="330"/>
      <c r="M848" s="330"/>
      <c r="N848" s="330"/>
      <c r="O848" s="330"/>
      <c r="P848" s="888" t="s">
        <v>685</v>
      </c>
      <c r="Q848" s="889"/>
      <c r="R848" s="889"/>
      <c r="S848" s="889"/>
      <c r="T848" s="889"/>
      <c r="U848" s="889"/>
      <c r="V848" s="889"/>
      <c r="W848" s="889"/>
      <c r="X848" s="889"/>
      <c r="Y848" s="332">
        <v>0.34567599999999998</v>
      </c>
      <c r="Z848" s="333"/>
      <c r="AA848" s="333"/>
      <c r="AB848" s="334"/>
      <c r="AC848" s="883" t="s">
        <v>79</v>
      </c>
      <c r="AD848" s="883"/>
      <c r="AE848" s="883"/>
      <c r="AF848" s="883"/>
      <c r="AG848" s="883"/>
      <c r="AH848" s="337" t="s">
        <v>324</v>
      </c>
      <c r="AI848" s="338"/>
      <c r="AJ848" s="338"/>
      <c r="AK848" s="338"/>
      <c r="AL848" s="351" t="s">
        <v>324</v>
      </c>
      <c r="AM848" s="352"/>
      <c r="AN848" s="352"/>
      <c r="AO848" s="352"/>
      <c r="AP848" s="342" t="s">
        <v>324</v>
      </c>
      <c r="AQ848" s="342"/>
      <c r="AR848" s="342"/>
      <c r="AS848" s="342"/>
      <c r="AT848" s="342"/>
      <c r="AU848" s="342"/>
      <c r="AV848" s="342"/>
      <c r="AW848" s="342"/>
      <c r="AX848" s="342"/>
      <c r="AY848">
        <f>COUNTA($C$848)</f>
        <v>1</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663</v>
      </c>
      <c r="F1110" s="354"/>
      <c r="G1110" s="354"/>
      <c r="H1110" s="354"/>
      <c r="I1110" s="354"/>
      <c r="J1110" s="329" t="s">
        <v>663</v>
      </c>
      <c r="K1110" s="330"/>
      <c r="L1110" s="330"/>
      <c r="M1110" s="330"/>
      <c r="N1110" s="330"/>
      <c r="O1110" s="330"/>
      <c r="P1110" s="344" t="s">
        <v>663</v>
      </c>
      <c r="Q1110" s="331"/>
      <c r="R1110" s="331"/>
      <c r="S1110" s="331"/>
      <c r="T1110" s="331"/>
      <c r="U1110" s="331"/>
      <c r="V1110" s="331"/>
      <c r="W1110" s="331"/>
      <c r="X1110" s="331"/>
      <c r="Y1110" s="332" t="s">
        <v>663</v>
      </c>
      <c r="Z1110" s="333"/>
      <c r="AA1110" s="333"/>
      <c r="AB1110" s="334"/>
      <c r="AC1110" s="335"/>
      <c r="AD1110" s="336"/>
      <c r="AE1110" s="336"/>
      <c r="AF1110" s="336"/>
      <c r="AG1110" s="336"/>
      <c r="AH1110" s="337" t="s">
        <v>663</v>
      </c>
      <c r="AI1110" s="338"/>
      <c r="AJ1110" s="338"/>
      <c r="AK1110" s="338"/>
      <c r="AL1110" s="339" t="s">
        <v>663</v>
      </c>
      <c r="AM1110" s="340"/>
      <c r="AN1110" s="340"/>
      <c r="AO1110" s="341"/>
      <c r="AP1110" s="342" t="s">
        <v>663</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customSheetViews>
    <customSheetView guid="{BD7F84D8-7F8D-482F-88F3-BF31181ACEA4}" showPageBreaks="1" fitToPage="1" printArea="1" hiddenRows="1" hiddenColumns="1" view="pageBreakPreview" topLeftCell="A715">
      <selection activeCell="AG718" sqref="AG718:AX718"/>
      <rowBreaks count="1" manualBreakCount="1">
        <brk id="704"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15">
      <formula>IF(RIGHT(TEXT(P14,"0.#"),1)=".",FALSE,TRUE)</formula>
    </cfRule>
    <cfRule type="expression" dxfId="2100" priority="14016">
      <formula>IF(RIGHT(TEXT(P14,"0.#"),1)=".",TRUE,FALSE)</formula>
    </cfRule>
  </conditionalFormatting>
  <conditionalFormatting sqref="AE32">
    <cfRule type="expression" dxfId="2099" priority="14005">
      <formula>IF(RIGHT(TEXT(AE32,"0.#"),1)=".",FALSE,TRUE)</formula>
    </cfRule>
    <cfRule type="expression" dxfId="2098" priority="14006">
      <formula>IF(RIGHT(TEXT(AE32,"0.#"),1)=".",TRUE,FALSE)</formula>
    </cfRule>
  </conditionalFormatting>
  <conditionalFormatting sqref="P18:AX18">
    <cfRule type="expression" dxfId="2097" priority="13891">
      <formula>IF(RIGHT(TEXT(P18,"0.#"),1)=".",FALSE,TRUE)</formula>
    </cfRule>
    <cfRule type="expression" dxfId="2096" priority="13892">
      <formula>IF(RIGHT(TEXT(P18,"0.#"),1)=".",TRUE,FALSE)</formula>
    </cfRule>
  </conditionalFormatting>
  <conditionalFormatting sqref="Y799">
    <cfRule type="expression" dxfId="2095" priority="13883">
      <formula>IF(RIGHT(TEXT(Y799,"0.#"),1)=".",FALSE,TRUE)</formula>
    </cfRule>
    <cfRule type="expression" dxfId="2094" priority="13884">
      <formula>IF(RIGHT(TEXT(Y799,"0.#"),1)=".",TRUE,FALSE)</formula>
    </cfRule>
  </conditionalFormatting>
  <conditionalFormatting sqref="Y830:Y837 Y828 Y817:Y824 Y815 Y804:Y811 Y802">
    <cfRule type="expression" dxfId="2093" priority="13665">
      <formula>IF(RIGHT(TEXT(Y802,"0.#"),1)=".",FALSE,TRUE)</formula>
    </cfRule>
    <cfRule type="expression" dxfId="2092" priority="13666">
      <formula>IF(RIGHT(TEXT(Y802,"0.#"),1)=".",TRUE,FALSE)</formula>
    </cfRule>
  </conditionalFormatting>
  <conditionalFormatting sqref="P16:AQ17 P15:AX15 P13:AX13">
    <cfRule type="expression" dxfId="2091" priority="13713">
      <formula>IF(RIGHT(TEXT(P13,"0.#"),1)=".",FALSE,TRUE)</formula>
    </cfRule>
    <cfRule type="expression" dxfId="2090" priority="13714">
      <formula>IF(RIGHT(TEXT(P13,"0.#"),1)=".",TRUE,FALSE)</formula>
    </cfRule>
  </conditionalFormatting>
  <conditionalFormatting sqref="P19:AJ19">
    <cfRule type="expression" dxfId="2089" priority="13711">
      <formula>IF(RIGHT(TEXT(P19,"0.#"),1)=".",FALSE,TRUE)</formula>
    </cfRule>
    <cfRule type="expression" dxfId="2088" priority="13712">
      <formula>IF(RIGHT(TEXT(P19,"0.#"),1)=".",TRUE,FALSE)</formula>
    </cfRule>
  </conditionalFormatting>
  <conditionalFormatting sqref="AE101 AQ101">
    <cfRule type="expression" dxfId="2087" priority="13703">
      <formula>IF(RIGHT(TEXT(AE101,"0.#"),1)=".",FALSE,TRUE)</formula>
    </cfRule>
    <cfRule type="expression" dxfId="2086" priority="13704">
      <formula>IF(RIGHT(TEXT(AE101,"0.#"),1)=".",TRUE,FALSE)</formula>
    </cfRule>
  </conditionalFormatting>
  <conditionalFormatting sqref="Y793:Y798">
    <cfRule type="expression" dxfId="2085" priority="13689">
      <formula>IF(RIGHT(TEXT(Y793,"0.#"),1)=".",FALSE,TRUE)</formula>
    </cfRule>
    <cfRule type="expression" dxfId="2084" priority="13690">
      <formula>IF(RIGHT(TEXT(Y793,"0.#"),1)=".",TRUE,FALSE)</formula>
    </cfRule>
  </conditionalFormatting>
  <conditionalFormatting sqref="AU790">
    <cfRule type="expression" dxfId="2083" priority="13687">
      <formula>IF(RIGHT(TEXT(AU790,"0.#"),1)=".",FALSE,TRUE)</formula>
    </cfRule>
    <cfRule type="expression" dxfId="2082" priority="13688">
      <formula>IF(RIGHT(TEXT(AU790,"0.#"),1)=".",TRUE,FALSE)</formula>
    </cfRule>
  </conditionalFormatting>
  <conditionalFormatting sqref="AU799">
    <cfRule type="expression" dxfId="2081" priority="13685">
      <formula>IF(RIGHT(TEXT(AU799,"0.#"),1)=".",FALSE,TRUE)</formula>
    </cfRule>
    <cfRule type="expression" dxfId="2080" priority="13686">
      <formula>IF(RIGHT(TEXT(AU799,"0.#"),1)=".",TRUE,FALSE)</formula>
    </cfRule>
  </conditionalFormatting>
  <conditionalFormatting sqref="AU791:AU798 AU789">
    <cfRule type="expression" dxfId="2079" priority="13683">
      <formula>IF(RIGHT(TEXT(AU789,"0.#"),1)=".",FALSE,TRUE)</formula>
    </cfRule>
    <cfRule type="expression" dxfId="2078" priority="13684">
      <formula>IF(RIGHT(TEXT(AU789,"0.#"),1)=".",TRUE,FALSE)</formula>
    </cfRule>
  </conditionalFormatting>
  <conditionalFormatting sqref="Y829 Y816 Y803">
    <cfRule type="expression" dxfId="2077" priority="13669">
      <formula>IF(RIGHT(TEXT(Y803,"0.#"),1)=".",FALSE,TRUE)</formula>
    </cfRule>
    <cfRule type="expression" dxfId="2076" priority="13670">
      <formula>IF(RIGHT(TEXT(Y803,"0.#"),1)=".",TRUE,FALSE)</formula>
    </cfRule>
  </conditionalFormatting>
  <conditionalFormatting sqref="Y838 Y825 Y812">
    <cfRule type="expression" dxfId="2075" priority="13667">
      <formula>IF(RIGHT(TEXT(Y812,"0.#"),1)=".",FALSE,TRUE)</formula>
    </cfRule>
    <cfRule type="expression" dxfId="2074" priority="13668">
      <formula>IF(RIGHT(TEXT(Y812,"0.#"),1)=".",TRUE,FALSE)</formula>
    </cfRule>
  </conditionalFormatting>
  <conditionalFormatting sqref="AU829 AU816 AU803">
    <cfRule type="expression" dxfId="2073" priority="13663">
      <formula>IF(RIGHT(TEXT(AU803,"0.#"),1)=".",FALSE,TRUE)</formula>
    </cfRule>
    <cfRule type="expression" dxfId="2072" priority="13664">
      <formula>IF(RIGHT(TEXT(AU803,"0.#"),1)=".",TRUE,FALSE)</formula>
    </cfRule>
  </conditionalFormatting>
  <conditionalFormatting sqref="AU838 AU825 AU812">
    <cfRule type="expression" dxfId="2071" priority="13661">
      <formula>IF(RIGHT(TEXT(AU812,"0.#"),1)=".",FALSE,TRUE)</formula>
    </cfRule>
    <cfRule type="expression" dxfId="2070" priority="13662">
      <formula>IF(RIGHT(TEXT(AU812,"0.#"),1)=".",TRUE,FALSE)</formula>
    </cfRule>
  </conditionalFormatting>
  <conditionalFormatting sqref="AU830:AU837 AU828 AU817:AU824 AU815 AU804:AU811 AU802">
    <cfRule type="expression" dxfId="2069" priority="13659">
      <formula>IF(RIGHT(TEXT(AU802,"0.#"),1)=".",FALSE,TRUE)</formula>
    </cfRule>
    <cfRule type="expression" dxfId="2068" priority="13660">
      <formula>IF(RIGHT(TEXT(AU802,"0.#"),1)=".",TRUE,FALSE)</formula>
    </cfRule>
  </conditionalFormatting>
  <conditionalFormatting sqref="AM87">
    <cfRule type="expression" dxfId="2067" priority="13313">
      <formula>IF(RIGHT(TEXT(AM87,"0.#"),1)=".",FALSE,TRUE)</formula>
    </cfRule>
    <cfRule type="expression" dxfId="2066" priority="13314">
      <formula>IF(RIGHT(TEXT(AM87,"0.#"),1)=".",TRUE,FALSE)</formula>
    </cfRule>
  </conditionalFormatting>
  <conditionalFormatting sqref="AE55">
    <cfRule type="expression" dxfId="2065" priority="13381">
      <formula>IF(RIGHT(TEXT(AE55,"0.#"),1)=".",FALSE,TRUE)</formula>
    </cfRule>
    <cfRule type="expression" dxfId="2064" priority="13382">
      <formula>IF(RIGHT(TEXT(AE55,"0.#"),1)=".",TRUE,FALSE)</formula>
    </cfRule>
  </conditionalFormatting>
  <conditionalFormatting sqref="AI55">
    <cfRule type="expression" dxfId="2063" priority="13379">
      <formula>IF(RIGHT(TEXT(AI55,"0.#"),1)=".",FALSE,TRUE)</formula>
    </cfRule>
    <cfRule type="expression" dxfId="2062" priority="13380">
      <formula>IF(RIGHT(TEXT(AI55,"0.#"),1)=".",TRUE,FALSE)</formula>
    </cfRule>
  </conditionalFormatting>
  <conditionalFormatting sqref="AM34">
    <cfRule type="expression" dxfId="2061" priority="13459">
      <formula>IF(RIGHT(TEXT(AM34,"0.#"),1)=".",FALSE,TRUE)</formula>
    </cfRule>
    <cfRule type="expression" dxfId="2060" priority="13460">
      <formula>IF(RIGHT(TEXT(AM34,"0.#"),1)=".",TRUE,FALSE)</formula>
    </cfRule>
  </conditionalFormatting>
  <conditionalFormatting sqref="AE33">
    <cfRule type="expression" dxfId="2059" priority="13473">
      <formula>IF(RIGHT(TEXT(AE33,"0.#"),1)=".",FALSE,TRUE)</formula>
    </cfRule>
    <cfRule type="expression" dxfId="2058" priority="13474">
      <formula>IF(RIGHT(TEXT(AE33,"0.#"),1)=".",TRUE,FALSE)</formula>
    </cfRule>
  </conditionalFormatting>
  <conditionalFormatting sqref="AE34">
    <cfRule type="expression" dxfId="2057" priority="13471">
      <formula>IF(RIGHT(TEXT(AE34,"0.#"),1)=".",FALSE,TRUE)</formula>
    </cfRule>
    <cfRule type="expression" dxfId="2056" priority="13472">
      <formula>IF(RIGHT(TEXT(AE34,"0.#"),1)=".",TRUE,FALSE)</formula>
    </cfRule>
  </conditionalFormatting>
  <conditionalFormatting sqref="AI34">
    <cfRule type="expression" dxfId="2055" priority="13469">
      <formula>IF(RIGHT(TEXT(AI34,"0.#"),1)=".",FALSE,TRUE)</formula>
    </cfRule>
    <cfRule type="expression" dxfId="2054" priority="13470">
      <formula>IF(RIGHT(TEXT(AI34,"0.#"),1)=".",TRUE,FALSE)</formula>
    </cfRule>
  </conditionalFormatting>
  <conditionalFormatting sqref="AI33">
    <cfRule type="expression" dxfId="2053" priority="13467">
      <formula>IF(RIGHT(TEXT(AI33,"0.#"),1)=".",FALSE,TRUE)</formula>
    </cfRule>
    <cfRule type="expression" dxfId="2052" priority="13468">
      <formula>IF(RIGHT(TEXT(AI33,"0.#"),1)=".",TRUE,FALSE)</formula>
    </cfRule>
  </conditionalFormatting>
  <conditionalFormatting sqref="AI32">
    <cfRule type="expression" dxfId="2051" priority="13465">
      <formula>IF(RIGHT(TEXT(AI32,"0.#"),1)=".",FALSE,TRUE)</formula>
    </cfRule>
    <cfRule type="expression" dxfId="2050" priority="13466">
      <formula>IF(RIGHT(TEXT(AI32,"0.#"),1)=".",TRUE,FALSE)</formula>
    </cfRule>
  </conditionalFormatting>
  <conditionalFormatting sqref="AM32">
    <cfRule type="expression" dxfId="2049" priority="13463">
      <formula>IF(RIGHT(TEXT(AM32,"0.#"),1)=".",FALSE,TRUE)</formula>
    </cfRule>
    <cfRule type="expression" dxfId="2048" priority="13464">
      <formula>IF(RIGHT(TEXT(AM32,"0.#"),1)=".",TRUE,FALSE)</formula>
    </cfRule>
  </conditionalFormatting>
  <conditionalFormatting sqref="AM33">
    <cfRule type="expression" dxfId="2047" priority="13461">
      <formula>IF(RIGHT(TEXT(AM33,"0.#"),1)=".",FALSE,TRUE)</formula>
    </cfRule>
    <cfRule type="expression" dxfId="2046" priority="13462">
      <formula>IF(RIGHT(TEXT(AM33,"0.#"),1)=".",TRUE,FALSE)</formula>
    </cfRule>
  </conditionalFormatting>
  <conditionalFormatting sqref="AQ32:AQ34">
    <cfRule type="expression" dxfId="2045" priority="13453">
      <formula>IF(RIGHT(TEXT(AQ32,"0.#"),1)=".",FALSE,TRUE)</formula>
    </cfRule>
    <cfRule type="expression" dxfId="2044" priority="13454">
      <formula>IF(RIGHT(TEXT(AQ32,"0.#"),1)=".",TRUE,FALSE)</formula>
    </cfRule>
  </conditionalFormatting>
  <conditionalFormatting sqref="AU32:AU34">
    <cfRule type="expression" dxfId="2043" priority="13451">
      <formula>IF(RIGHT(TEXT(AU32,"0.#"),1)=".",FALSE,TRUE)</formula>
    </cfRule>
    <cfRule type="expression" dxfId="2042" priority="13452">
      <formula>IF(RIGHT(TEXT(AU32,"0.#"),1)=".",TRUE,FALSE)</formula>
    </cfRule>
  </conditionalFormatting>
  <conditionalFormatting sqref="AE53">
    <cfRule type="expression" dxfId="2041" priority="13385">
      <formula>IF(RIGHT(TEXT(AE53,"0.#"),1)=".",FALSE,TRUE)</formula>
    </cfRule>
    <cfRule type="expression" dxfId="2040" priority="13386">
      <formula>IF(RIGHT(TEXT(AE53,"0.#"),1)=".",TRUE,FALSE)</formula>
    </cfRule>
  </conditionalFormatting>
  <conditionalFormatting sqref="AE54">
    <cfRule type="expression" dxfId="2039" priority="13383">
      <formula>IF(RIGHT(TEXT(AE54,"0.#"),1)=".",FALSE,TRUE)</formula>
    </cfRule>
    <cfRule type="expression" dxfId="2038" priority="13384">
      <formula>IF(RIGHT(TEXT(AE54,"0.#"),1)=".",TRUE,FALSE)</formula>
    </cfRule>
  </conditionalFormatting>
  <conditionalFormatting sqref="AI54">
    <cfRule type="expression" dxfId="2037" priority="13377">
      <formula>IF(RIGHT(TEXT(AI54,"0.#"),1)=".",FALSE,TRUE)</formula>
    </cfRule>
    <cfRule type="expression" dxfId="2036" priority="13378">
      <formula>IF(RIGHT(TEXT(AI54,"0.#"),1)=".",TRUE,FALSE)</formula>
    </cfRule>
  </conditionalFormatting>
  <conditionalFormatting sqref="AI53">
    <cfRule type="expression" dxfId="2035" priority="13375">
      <formula>IF(RIGHT(TEXT(AI53,"0.#"),1)=".",FALSE,TRUE)</formula>
    </cfRule>
    <cfRule type="expression" dxfId="2034" priority="13376">
      <formula>IF(RIGHT(TEXT(AI53,"0.#"),1)=".",TRUE,FALSE)</formula>
    </cfRule>
  </conditionalFormatting>
  <conditionalFormatting sqref="AM53">
    <cfRule type="expression" dxfId="2033" priority="13373">
      <formula>IF(RIGHT(TEXT(AM53,"0.#"),1)=".",FALSE,TRUE)</formula>
    </cfRule>
    <cfRule type="expression" dxfId="2032" priority="13374">
      <formula>IF(RIGHT(TEXT(AM53,"0.#"),1)=".",TRUE,FALSE)</formula>
    </cfRule>
  </conditionalFormatting>
  <conditionalFormatting sqref="AM54">
    <cfRule type="expression" dxfId="2031" priority="13371">
      <formula>IF(RIGHT(TEXT(AM54,"0.#"),1)=".",FALSE,TRUE)</formula>
    </cfRule>
    <cfRule type="expression" dxfId="2030" priority="13372">
      <formula>IF(RIGHT(TEXT(AM54,"0.#"),1)=".",TRUE,FALSE)</formula>
    </cfRule>
  </conditionalFormatting>
  <conditionalFormatting sqref="AM55">
    <cfRule type="expression" dxfId="2029" priority="13369">
      <formula>IF(RIGHT(TEXT(AM55,"0.#"),1)=".",FALSE,TRUE)</formula>
    </cfRule>
    <cfRule type="expression" dxfId="2028" priority="13370">
      <formula>IF(RIGHT(TEXT(AM55,"0.#"),1)=".",TRUE,FALSE)</formula>
    </cfRule>
  </conditionalFormatting>
  <conditionalFormatting sqref="AE60">
    <cfRule type="expression" dxfId="2027" priority="13355">
      <formula>IF(RIGHT(TEXT(AE60,"0.#"),1)=".",FALSE,TRUE)</formula>
    </cfRule>
    <cfRule type="expression" dxfId="2026" priority="13356">
      <formula>IF(RIGHT(TEXT(AE60,"0.#"),1)=".",TRUE,FALSE)</formula>
    </cfRule>
  </conditionalFormatting>
  <conditionalFormatting sqref="AE61">
    <cfRule type="expression" dxfId="2025" priority="13353">
      <formula>IF(RIGHT(TEXT(AE61,"0.#"),1)=".",FALSE,TRUE)</formula>
    </cfRule>
    <cfRule type="expression" dxfId="2024" priority="13354">
      <formula>IF(RIGHT(TEXT(AE61,"0.#"),1)=".",TRUE,FALSE)</formula>
    </cfRule>
  </conditionalFormatting>
  <conditionalFormatting sqref="AE62">
    <cfRule type="expression" dxfId="2023" priority="13351">
      <formula>IF(RIGHT(TEXT(AE62,"0.#"),1)=".",FALSE,TRUE)</formula>
    </cfRule>
    <cfRule type="expression" dxfId="2022" priority="13352">
      <formula>IF(RIGHT(TEXT(AE62,"0.#"),1)=".",TRUE,FALSE)</formula>
    </cfRule>
  </conditionalFormatting>
  <conditionalFormatting sqref="AI62">
    <cfRule type="expression" dxfId="2021" priority="13349">
      <formula>IF(RIGHT(TEXT(AI62,"0.#"),1)=".",FALSE,TRUE)</formula>
    </cfRule>
    <cfRule type="expression" dxfId="2020" priority="13350">
      <formula>IF(RIGHT(TEXT(AI62,"0.#"),1)=".",TRUE,FALSE)</formula>
    </cfRule>
  </conditionalFormatting>
  <conditionalFormatting sqref="AI61">
    <cfRule type="expression" dxfId="2019" priority="13347">
      <formula>IF(RIGHT(TEXT(AI61,"0.#"),1)=".",FALSE,TRUE)</formula>
    </cfRule>
    <cfRule type="expression" dxfId="2018" priority="13348">
      <formula>IF(RIGHT(TEXT(AI61,"0.#"),1)=".",TRUE,FALSE)</formula>
    </cfRule>
  </conditionalFormatting>
  <conditionalFormatting sqref="AI60">
    <cfRule type="expression" dxfId="2017" priority="13345">
      <formula>IF(RIGHT(TEXT(AI60,"0.#"),1)=".",FALSE,TRUE)</formula>
    </cfRule>
    <cfRule type="expression" dxfId="2016" priority="13346">
      <formula>IF(RIGHT(TEXT(AI60,"0.#"),1)=".",TRUE,FALSE)</formula>
    </cfRule>
  </conditionalFormatting>
  <conditionalFormatting sqref="AM60">
    <cfRule type="expression" dxfId="2015" priority="13343">
      <formula>IF(RIGHT(TEXT(AM60,"0.#"),1)=".",FALSE,TRUE)</formula>
    </cfRule>
    <cfRule type="expression" dxfId="2014" priority="13344">
      <formula>IF(RIGHT(TEXT(AM60,"0.#"),1)=".",TRUE,FALSE)</formula>
    </cfRule>
  </conditionalFormatting>
  <conditionalFormatting sqref="AM61">
    <cfRule type="expression" dxfId="2013" priority="13341">
      <formula>IF(RIGHT(TEXT(AM61,"0.#"),1)=".",FALSE,TRUE)</formula>
    </cfRule>
    <cfRule type="expression" dxfId="2012" priority="13342">
      <formula>IF(RIGHT(TEXT(AM61,"0.#"),1)=".",TRUE,FALSE)</formula>
    </cfRule>
  </conditionalFormatting>
  <conditionalFormatting sqref="AM62">
    <cfRule type="expression" dxfId="2011" priority="13339">
      <formula>IF(RIGHT(TEXT(AM62,"0.#"),1)=".",FALSE,TRUE)</formula>
    </cfRule>
    <cfRule type="expression" dxfId="2010" priority="13340">
      <formula>IF(RIGHT(TEXT(AM62,"0.#"),1)=".",TRUE,FALSE)</formula>
    </cfRule>
  </conditionalFormatting>
  <conditionalFormatting sqref="AE87">
    <cfRule type="expression" dxfId="2009" priority="13325">
      <formula>IF(RIGHT(TEXT(AE87,"0.#"),1)=".",FALSE,TRUE)</formula>
    </cfRule>
    <cfRule type="expression" dxfId="2008" priority="13326">
      <formula>IF(RIGHT(TEXT(AE87,"0.#"),1)=".",TRUE,FALSE)</formula>
    </cfRule>
  </conditionalFormatting>
  <conditionalFormatting sqref="AE88">
    <cfRule type="expression" dxfId="2007" priority="13323">
      <formula>IF(RIGHT(TEXT(AE88,"0.#"),1)=".",FALSE,TRUE)</formula>
    </cfRule>
    <cfRule type="expression" dxfId="2006" priority="13324">
      <formula>IF(RIGHT(TEXT(AE88,"0.#"),1)=".",TRUE,FALSE)</formula>
    </cfRule>
  </conditionalFormatting>
  <conditionalFormatting sqref="AE89">
    <cfRule type="expression" dxfId="2005" priority="13321">
      <formula>IF(RIGHT(TEXT(AE89,"0.#"),1)=".",FALSE,TRUE)</formula>
    </cfRule>
    <cfRule type="expression" dxfId="2004" priority="13322">
      <formula>IF(RIGHT(TEXT(AE89,"0.#"),1)=".",TRUE,FALSE)</formula>
    </cfRule>
  </conditionalFormatting>
  <conditionalFormatting sqref="AI89">
    <cfRule type="expression" dxfId="2003" priority="13319">
      <formula>IF(RIGHT(TEXT(AI89,"0.#"),1)=".",FALSE,TRUE)</formula>
    </cfRule>
    <cfRule type="expression" dxfId="2002" priority="13320">
      <formula>IF(RIGHT(TEXT(AI89,"0.#"),1)=".",TRUE,FALSE)</formula>
    </cfRule>
  </conditionalFormatting>
  <conditionalFormatting sqref="AI88">
    <cfRule type="expression" dxfId="2001" priority="13317">
      <formula>IF(RIGHT(TEXT(AI88,"0.#"),1)=".",FALSE,TRUE)</formula>
    </cfRule>
    <cfRule type="expression" dxfId="2000" priority="13318">
      <formula>IF(RIGHT(TEXT(AI88,"0.#"),1)=".",TRUE,FALSE)</formula>
    </cfRule>
  </conditionalFormatting>
  <conditionalFormatting sqref="AI87">
    <cfRule type="expression" dxfId="1999" priority="13315">
      <formula>IF(RIGHT(TEXT(AI87,"0.#"),1)=".",FALSE,TRUE)</formula>
    </cfRule>
    <cfRule type="expression" dxfId="1998" priority="13316">
      <formula>IF(RIGHT(TEXT(AI87,"0.#"),1)=".",TRUE,FALSE)</formula>
    </cfRule>
  </conditionalFormatting>
  <conditionalFormatting sqref="AM88">
    <cfRule type="expression" dxfId="1997" priority="13311">
      <formula>IF(RIGHT(TEXT(AM88,"0.#"),1)=".",FALSE,TRUE)</formula>
    </cfRule>
    <cfRule type="expression" dxfId="1996" priority="13312">
      <formula>IF(RIGHT(TEXT(AM88,"0.#"),1)=".",TRUE,FALSE)</formula>
    </cfRule>
  </conditionalFormatting>
  <conditionalFormatting sqref="AM89">
    <cfRule type="expression" dxfId="1995" priority="13309">
      <formula>IF(RIGHT(TEXT(AM89,"0.#"),1)=".",FALSE,TRUE)</formula>
    </cfRule>
    <cfRule type="expression" dxfId="1994" priority="13310">
      <formula>IF(RIGHT(TEXT(AM89,"0.#"),1)=".",TRUE,FALSE)</formula>
    </cfRule>
  </conditionalFormatting>
  <conditionalFormatting sqref="AE92">
    <cfRule type="expression" dxfId="1993" priority="13295">
      <formula>IF(RIGHT(TEXT(AE92,"0.#"),1)=".",FALSE,TRUE)</formula>
    </cfRule>
    <cfRule type="expression" dxfId="1992" priority="13296">
      <formula>IF(RIGHT(TEXT(AE92,"0.#"),1)=".",TRUE,FALSE)</formula>
    </cfRule>
  </conditionalFormatting>
  <conditionalFormatting sqref="AE93">
    <cfRule type="expression" dxfId="1991" priority="13293">
      <formula>IF(RIGHT(TEXT(AE93,"0.#"),1)=".",FALSE,TRUE)</formula>
    </cfRule>
    <cfRule type="expression" dxfId="1990" priority="13294">
      <formula>IF(RIGHT(TEXT(AE93,"0.#"),1)=".",TRUE,FALSE)</formula>
    </cfRule>
  </conditionalFormatting>
  <conditionalFormatting sqref="AE94">
    <cfRule type="expression" dxfId="1989" priority="13291">
      <formula>IF(RIGHT(TEXT(AE94,"0.#"),1)=".",FALSE,TRUE)</formula>
    </cfRule>
    <cfRule type="expression" dxfId="1988" priority="13292">
      <formula>IF(RIGHT(TEXT(AE94,"0.#"),1)=".",TRUE,FALSE)</formula>
    </cfRule>
  </conditionalFormatting>
  <conditionalFormatting sqref="AI94">
    <cfRule type="expression" dxfId="1987" priority="13289">
      <formula>IF(RIGHT(TEXT(AI94,"0.#"),1)=".",FALSE,TRUE)</formula>
    </cfRule>
    <cfRule type="expression" dxfId="1986" priority="13290">
      <formula>IF(RIGHT(TEXT(AI94,"0.#"),1)=".",TRUE,FALSE)</formula>
    </cfRule>
  </conditionalFormatting>
  <conditionalFormatting sqref="AI93">
    <cfRule type="expression" dxfId="1985" priority="13287">
      <formula>IF(RIGHT(TEXT(AI93,"0.#"),1)=".",FALSE,TRUE)</formula>
    </cfRule>
    <cfRule type="expression" dxfId="1984" priority="13288">
      <formula>IF(RIGHT(TEXT(AI93,"0.#"),1)=".",TRUE,FALSE)</formula>
    </cfRule>
  </conditionalFormatting>
  <conditionalFormatting sqref="AI92">
    <cfRule type="expression" dxfId="1983" priority="13285">
      <formula>IF(RIGHT(TEXT(AI92,"0.#"),1)=".",FALSE,TRUE)</formula>
    </cfRule>
    <cfRule type="expression" dxfId="1982" priority="13286">
      <formula>IF(RIGHT(TEXT(AI92,"0.#"),1)=".",TRUE,FALSE)</formula>
    </cfRule>
  </conditionalFormatting>
  <conditionalFormatting sqref="AM92">
    <cfRule type="expression" dxfId="1981" priority="13283">
      <formula>IF(RIGHT(TEXT(AM92,"0.#"),1)=".",FALSE,TRUE)</formula>
    </cfRule>
    <cfRule type="expression" dxfId="1980" priority="13284">
      <formula>IF(RIGHT(TEXT(AM92,"0.#"),1)=".",TRUE,FALSE)</formula>
    </cfRule>
  </conditionalFormatting>
  <conditionalFormatting sqref="AM93">
    <cfRule type="expression" dxfId="1979" priority="13281">
      <formula>IF(RIGHT(TEXT(AM93,"0.#"),1)=".",FALSE,TRUE)</formula>
    </cfRule>
    <cfRule type="expression" dxfId="1978" priority="13282">
      <formula>IF(RIGHT(TEXT(AM93,"0.#"),1)=".",TRUE,FALSE)</formula>
    </cfRule>
  </conditionalFormatting>
  <conditionalFormatting sqref="AM94">
    <cfRule type="expression" dxfId="1977" priority="13279">
      <formula>IF(RIGHT(TEXT(AM94,"0.#"),1)=".",FALSE,TRUE)</formula>
    </cfRule>
    <cfRule type="expression" dxfId="1976" priority="13280">
      <formula>IF(RIGHT(TEXT(AM94,"0.#"),1)=".",TRUE,FALSE)</formula>
    </cfRule>
  </conditionalFormatting>
  <conditionalFormatting sqref="AE97">
    <cfRule type="expression" dxfId="1975" priority="13265">
      <formula>IF(RIGHT(TEXT(AE97,"0.#"),1)=".",FALSE,TRUE)</formula>
    </cfRule>
    <cfRule type="expression" dxfId="1974" priority="13266">
      <formula>IF(RIGHT(TEXT(AE97,"0.#"),1)=".",TRUE,FALSE)</formula>
    </cfRule>
  </conditionalFormatting>
  <conditionalFormatting sqref="AE98">
    <cfRule type="expression" dxfId="1973" priority="13263">
      <formula>IF(RIGHT(TEXT(AE98,"0.#"),1)=".",FALSE,TRUE)</formula>
    </cfRule>
    <cfRule type="expression" dxfId="1972" priority="13264">
      <formula>IF(RIGHT(TEXT(AE98,"0.#"),1)=".",TRUE,FALSE)</formula>
    </cfRule>
  </conditionalFormatting>
  <conditionalFormatting sqref="AE99">
    <cfRule type="expression" dxfId="1971" priority="13261">
      <formula>IF(RIGHT(TEXT(AE99,"0.#"),1)=".",FALSE,TRUE)</formula>
    </cfRule>
    <cfRule type="expression" dxfId="1970" priority="13262">
      <formula>IF(RIGHT(TEXT(AE99,"0.#"),1)=".",TRUE,FALSE)</formula>
    </cfRule>
  </conditionalFormatting>
  <conditionalFormatting sqref="AI99">
    <cfRule type="expression" dxfId="1969" priority="13259">
      <formula>IF(RIGHT(TEXT(AI99,"0.#"),1)=".",FALSE,TRUE)</formula>
    </cfRule>
    <cfRule type="expression" dxfId="1968" priority="13260">
      <formula>IF(RIGHT(TEXT(AI99,"0.#"),1)=".",TRUE,FALSE)</formula>
    </cfRule>
  </conditionalFormatting>
  <conditionalFormatting sqref="AI98">
    <cfRule type="expression" dxfId="1967" priority="13257">
      <formula>IF(RIGHT(TEXT(AI98,"0.#"),1)=".",FALSE,TRUE)</formula>
    </cfRule>
    <cfRule type="expression" dxfId="1966" priority="13258">
      <formula>IF(RIGHT(TEXT(AI98,"0.#"),1)=".",TRUE,FALSE)</formula>
    </cfRule>
  </conditionalFormatting>
  <conditionalFormatting sqref="AI97">
    <cfRule type="expression" dxfId="1965" priority="13255">
      <formula>IF(RIGHT(TEXT(AI97,"0.#"),1)=".",FALSE,TRUE)</formula>
    </cfRule>
    <cfRule type="expression" dxfId="1964" priority="13256">
      <formula>IF(RIGHT(TEXT(AI97,"0.#"),1)=".",TRUE,FALSE)</formula>
    </cfRule>
  </conditionalFormatting>
  <conditionalFormatting sqref="AM97">
    <cfRule type="expression" dxfId="1963" priority="13253">
      <formula>IF(RIGHT(TEXT(AM97,"0.#"),1)=".",FALSE,TRUE)</formula>
    </cfRule>
    <cfRule type="expression" dxfId="1962" priority="13254">
      <formula>IF(RIGHT(TEXT(AM97,"0.#"),1)=".",TRUE,FALSE)</formula>
    </cfRule>
  </conditionalFormatting>
  <conditionalFormatting sqref="AM98">
    <cfRule type="expression" dxfId="1961" priority="13251">
      <formula>IF(RIGHT(TEXT(AM98,"0.#"),1)=".",FALSE,TRUE)</formula>
    </cfRule>
    <cfRule type="expression" dxfId="1960" priority="13252">
      <formula>IF(RIGHT(TEXT(AM98,"0.#"),1)=".",TRUE,FALSE)</formula>
    </cfRule>
  </conditionalFormatting>
  <conditionalFormatting sqref="AM99">
    <cfRule type="expression" dxfId="1959" priority="13249">
      <formula>IF(RIGHT(TEXT(AM99,"0.#"),1)=".",FALSE,TRUE)</formula>
    </cfRule>
    <cfRule type="expression" dxfId="1958" priority="13250">
      <formula>IF(RIGHT(TEXT(AM99,"0.#"),1)=".",TRUE,FALSE)</formula>
    </cfRule>
  </conditionalFormatting>
  <conditionalFormatting sqref="AI101">
    <cfRule type="expression" dxfId="1957" priority="13235">
      <formula>IF(RIGHT(TEXT(AI101,"0.#"),1)=".",FALSE,TRUE)</formula>
    </cfRule>
    <cfRule type="expression" dxfId="1956" priority="13236">
      <formula>IF(RIGHT(TEXT(AI101,"0.#"),1)=".",TRUE,FALSE)</formula>
    </cfRule>
  </conditionalFormatting>
  <conditionalFormatting sqref="AM101">
    <cfRule type="expression" dxfId="1955" priority="13233">
      <formula>IF(RIGHT(TEXT(AM101,"0.#"),1)=".",FALSE,TRUE)</formula>
    </cfRule>
    <cfRule type="expression" dxfId="1954" priority="13234">
      <formula>IF(RIGHT(TEXT(AM101,"0.#"),1)=".",TRUE,FALSE)</formula>
    </cfRule>
  </conditionalFormatting>
  <conditionalFormatting sqref="AE102">
    <cfRule type="expression" dxfId="1953" priority="13231">
      <formula>IF(RIGHT(TEXT(AE102,"0.#"),1)=".",FALSE,TRUE)</formula>
    </cfRule>
    <cfRule type="expression" dxfId="1952" priority="13232">
      <formula>IF(RIGHT(TEXT(AE102,"0.#"),1)=".",TRUE,FALSE)</formula>
    </cfRule>
  </conditionalFormatting>
  <conditionalFormatting sqref="AI102">
    <cfRule type="expression" dxfId="1951" priority="13229">
      <formula>IF(RIGHT(TEXT(AI102,"0.#"),1)=".",FALSE,TRUE)</formula>
    </cfRule>
    <cfRule type="expression" dxfId="1950" priority="13230">
      <formula>IF(RIGHT(TEXT(AI102,"0.#"),1)=".",TRUE,FALSE)</formula>
    </cfRule>
  </conditionalFormatting>
  <conditionalFormatting sqref="AM102">
    <cfRule type="expression" dxfId="1949" priority="13227">
      <formula>IF(RIGHT(TEXT(AM102,"0.#"),1)=".",FALSE,TRUE)</formula>
    </cfRule>
    <cfRule type="expression" dxfId="1948" priority="13228">
      <formula>IF(RIGHT(TEXT(AM102,"0.#"),1)=".",TRUE,FALSE)</formula>
    </cfRule>
  </conditionalFormatting>
  <conditionalFormatting sqref="AQ102">
    <cfRule type="expression" dxfId="1947" priority="13225">
      <formula>IF(RIGHT(TEXT(AQ102,"0.#"),1)=".",FALSE,TRUE)</formula>
    </cfRule>
    <cfRule type="expression" dxfId="1946" priority="13226">
      <formula>IF(RIGHT(TEXT(AQ102,"0.#"),1)=".",TRUE,FALSE)</formula>
    </cfRule>
  </conditionalFormatting>
  <conditionalFormatting sqref="AE104">
    <cfRule type="expression" dxfId="1945" priority="13223">
      <formula>IF(RIGHT(TEXT(AE104,"0.#"),1)=".",FALSE,TRUE)</formula>
    </cfRule>
    <cfRule type="expression" dxfId="1944" priority="13224">
      <formula>IF(RIGHT(TEXT(AE104,"0.#"),1)=".",TRUE,FALSE)</formula>
    </cfRule>
  </conditionalFormatting>
  <conditionalFormatting sqref="AI104">
    <cfRule type="expression" dxfId="1943" priority="13221">
      <formula>IF(RIGHT(TEXT(AI104,"0.#"),1)=".",FALSE,TRUE)</formula>
    </cfRule>
    <cfRule type="expression" dxfId="1942" priority="13222">
      <formula>IF(RIGHT(TEXT(AI104,"0.#"),1)=".",TRUE,FALSE)</formula>
    </cfRule>
  </conditionalFormatting>
  <conditionalFormatting sqref="AM104">
    <cfRule type="expression" dxfId="1941" priority="13219">
      <formula>IF(RIGHT(TEXT(AM104,"0.#"),1)=".",FALSE,TRUE)</formula>
    </cfRule>
    <cfRule type="expression" dxfId="1940" priority="13220">
      <formula>IF(RIGHT(TEXT(AM104,"0.#"),1)=".",TRUE,FALSE)</formula>
    </cfRule>
  </conditionalFormatting>
  <conditionalFormatting sqref="AE105">
    <cfRule type="expression" dxfId="1939" priority="13217">
      <formula>IF(RIGHT(TEXT(AE105,"0.#"),1)=".",FALSE,TRUE)</formula>
    </cfRule>
    <cfRule type="expression" dxfId="1938" priority="13218">
      <formula>IF(RIGHT(TEXT(AE105,"0.#"),1)=".",TRUE,FALSE)</formula>
    </cfRule>
  </conditionalFormatting>
  <conditionalFormatting sqref="AI105">
    <cfRule type="expression" dxfId="1937" priority="13215">
      <formula>IF(RIGHT(TEXT(AI105,"0.#"),1)=".",FALSE,TRUE)</formula>
    </cfRule>
    <cfRule type="expression" dxfId="1936" priority="13216">
      <formula>IF(RIGHT(TEXT(AI105,"0.#"),1)=".",TRUE,FALSE)</formula>
    </cfRule>
  </conditionalFormatting>
  <conditionalFormatting sqref="AM105">
    <cfRule type="expression" dxfId="1935" priority="13213">
      <formula>IF(RIGHT(TEXT(AM105,"0.#"),1)=".",FALSE,TRUE)</formula>
    </cfRule>
    <cfRule type="expression" dxfId="1934" priority="13214">
      <formula>IF(RIGHT(TEXT(AM105,"0.#"),1)=".",TRUE,FALSE)</formula>
    </cfRule>
  </conditionalFormatting>
  <conditionalFormatting sqref="AE107">
    <cfRule type="expression" dxfId="1933" priority="13209">
      <formula>IF(RIGHT(TEXT(AE107,"0.#"),1)=".",FALSE,TRUE)</formula>
    </cfRule>
    <cfRule type="expression" dxfId="1932" priority="13210">
      <formula>IF(RIGHT(TEXT(AE107,"0.#"),1)=".",TRUE,FALSE)</formula>
    </cfRule>
  </conditionalFormatting>
  <conditionalFormatting sqref="AI107">
    <cfRule type="expression" dxfId="1931" priority="13207">
      <formula>IF(RIGHT(TEXT(AI107,"0.#"),1)=".",FALSE,TRUE)</formula>
    </cfRule>
    <cfRule type="expression" dxfId="1930" priority="13208">
      <formula>IF(RIGHT(TEXT(AI107,"0.#"),1)=".",TRUE,FALSE)</formula>
    </cfRule>
  </conditionalFormatting>
  <conditionalFormatting sqref="AM107">
    <cfRule type="expression" dxfId="1929" priority="13205">
      <formula>IF(RIGHT(TEXT(AM107,"0.#"),1)=".",FALSE,TRUE)</formula>
    </cfRule>
    <cfRule type="expression" dxfId="1928" priority="13206">
      <formula>IF(RIGHT(TEXT(AM107,"0.#"),1)=".",TRUE,FALSE)</formula>
    </cfRule>
  </conditionalFormatting>
  <conditionalFormatting sqref="AE108">
    <cfRule type="expression" dxfId="1927" priority="13203">
      <formula>IF(RIGHT(TEXT(AE108,"0.#"),1)=".",FALSE,TRUE)</formula>
    </cfRule>
    <cfRule type="expression" dxfId="1926" priority="13204">
      <formula>IF(RIGHT(TEXT(AE108,"0.#"),1)=".",TRUE,FALSE)</formula>
    </cfRule>
  </conditionalFormatting>
  <conditionalFormatting sqref="AI108">
    <cfRule type="expression" dxfId="1925" priority="13201">
      <formula>IF(RIGHT(TEXT(AI108,"0.#"),1)=".",FALSE,TRUE)</formula>
    </cfRule>
    <cfRule type="expression" dxfId="1924" priority="13202">
      <formula>IF(RIGHT(TEXT(AI108,"0.#"),1)=".",TRUE,FALSE)</formula>
    </cfRule>
  </conditionalFormatting>
  <conditionalFormatting sqref="AM108">
    <cfRule type="expression" dxfId="1923" priority="13199">
      <formula>IF(RIGHT(TEXT(AM108,"0.#"),1)=".",FALSE,TRUE)</formula>
    </cfRule>
    <cfRule type="expression" dxfId="1922" priority="13200">
      <formula>IF(RIGHT(TEXT(AM108,"0.#"),1)=".",TRUE,FALSE)</formula>
    </cfRule>
  </conditionalFormatting>
  <conditionalFormatting sqref="AE110">
    <cfRule type="expression" dxfId="1921" priority="13195">
      <formula>IF(RIGHT(TEXT(AE110,"0.#"),1)=".",FALSE,TRUE)</formula>
    </cfRule>
    <cfRule type="expression" dxfId="1920" priority="13196">
      <formula>IF(RIGHT(TEXT(AE110,"0.#"),1)=".",TRUE,FALSE)</formula>
    </cfRule>
  </conditionalFormatting>
  <conditionalFormatting sqref="AI110">
    <cfRule type="expression" dxfId="1919" priority="13193">
      <formula>IF(RIGHT(TEXT(AI110,"0.#"),1)=".",FALSE,TRUE)</formula>
    </cfRule>
    <cfRule type="expression" dxfId="1918" priority="13194">
      <formula>IF(RIGHT(TEXT(AI110,"0.#"),1)=".",TRUE,FALSE)</formula>
    </cfRule>
  </conditionalFormatting>
  <conditionalFormatting sqref="AM110">
    <cfRule type="expression" dxfId="1917" priority="13191">
      <formula>IF(RIGHT(TEXT(AM110,"0.#"),1)=".",FALSE,TRUE)</formula>
    </cfRule>
    <cfRule type="expression" dxfId="1916" priority="13192">
      <formula>IF(RIGHT(TEXT(AM110,"0.#"),1)=".",TRUE,FALSE)</formula>
    </cfRule>
  </conditionalFormatting>
  <conditionalFormatting sqref="AE111">
    <cfRule type="expression" dxfId="1915" priority="13189">
      <formula>IF(RIGHT(TEXT(AE111,"0.#"),1)=".",FALSE,TRUE)</formula>
    </cfRule>
    <cfRule type="expression" dxfId="1914" priority="13190">
      <formula>IF(RIGHT(TEXT(AE111,"0.#"),1)=".",TRUE,FALSE)</formula>
    </cfRule>
  </conditionalFormatting>
  <conditionalFormatting sqref="AI111">
    <cfRule type="expression" dxfId="1913" priority="13187">
      <formula>IF(RIGHT(TEXT(AI111,"0.#"),1)=".",FALSE,TRUE)</formula>
    </cfRule>
    <cfRule type="expression" dxfId="1912" priority="13188">
      <formula>IF(RIGHT(TEXT(AI111,"0.#"),1)=".",TRUE,FALSE)</formula>
    </cfRule>
  </conditionalFormatting>
  <conditionalFormatting sqref="AM111">
    <cfRule type="expression" dxfId="1911" priority="13185">
      <formula>IF(RIGHT(TEXT(AM111,"0.#"),1)=".",FALSE,TRUE)</formula>
    </cfRule>
    <cfRule type="expression" dxfId="1910" priority="13186">
      <formula>IF(RIGHT(TEXT(AM111,"0.#"),1)=".",TRUE,FALSE)</formula>
    </cfRule>
  </conditionalFormatting>
  <conditionalFormatting sqref="AE113">
    <cfRule type="expression" dxfId="1909" priority="13181">
      <formula>IF(RIGHT(TEXT(AE113,"0.#"),1)=".",FALSE,TRUE)</formula>
    </cfRule>
    <cfRule type="expression" dxfId="1908" priority="13182">
      <formula>IF(RIGHT(TEXT(AE113,"0.#"),1)=".",TRUE,FALSE)</formula>
    </cfRule>
  </conditionalFormatting>
  <conditionalFormatting sqref="AI113">
    <cfRule type="expression" dxfId="1907" priority="13179">
      <formula>IF(RIGHT(TEXT(AI113,"0.#"),1)=".",FALSE,TRUE)</formula>
    </cfRule>
    <cfRule type="expression" dxfId="1906" priority="13180">
      <formula>IF(RIGHT(TEXT(AI113,"0.#"),1)=".",TRUE,FALSE)</formula>
    </cfRule>
  </conditionalFormatting>
  <conditionalFormatting sqref="AM113">
    <cfRule type="expression" dxfId="1905" priority="13177">
      <formula>IF(RIGHT(TEXT(AM113,"0.#"),1)=".",FALSE,TRUE)</formula>
    </cfRule>
    <cfRule type="expression" dxfId="1904" priority="13178">
      <formula>IF(RIGHT(TEXT(AM113,"0.#"),1)=".",TRUE,FALSE)</formula>
    </cfRule>
  </conditionalFormatting>
  <conditionalFormatting sqref="AE114">
    <cfRule type="expression" dxfId="1903" priority="13175">
      <formula>IF(RIGHT(TEXT(AE114,"0.#"),1)=".",FALSE,TRUE)</formula>
    </cfRule>
    <cfRule type="expression" dxfId="1902" priority="13176">
      <formula>IF(RIGHT(TEXT(AE114,"0.#"),1)=".",TRUE,FALSE)</formula>
    </cfRule>
  </conditionalFormatting>
  <conditionalFormatting sqref="AI114">
    <cfRule type="expression" dxfId="1901" priority="13173">
      <formula>IF(RIGHT(TEXT(AI114,"0.#"),1)=".",FALSE,TRUE)</formula>
    </cfRule>
    <cfRule type="expression" dxfId="1900" priority="13174">
      <formula>IF(RIGHT(TEXT(AI114,"0.#"),1)=".",TRUE,FALSE)</formula>
    </cfRule>
  </conditionalFormatting>
  <conditionalFormatting sqref="AM114">
    <cfRule type="expression" dxfId="1899" priority="13171">
      <formula>IF(RIGHT(TEXT(AM114,"0.#"),1)=".",FALSE,TRUE)</formula>
    </cfRule>
    <cfRule type="expression" dxfId="1898" priority="13172">
      <formula>IF(RIGHT(TEXT(AM114,"0.#"),1)=".",TRUE,FALSE)</formula>
    </cfRule>
  </conditionalFormatting>
  <conditionalFormatting sqref="AE116 AQ116">
    <cfRule type="expression" dxfId="1897" priority="13167">
      <formula>IF(RIGHT(TEXT(AE116,"0.#"),1)=".",FALSE,TRUE)</formula>
    </cfRule>
    <cfRule type="expression" dxfId="1896" priority="13168">
      <formula>IF(RIGHT(TEXT(AE116,"0.#"),1)=".",TRUE,FALSE)</formula>
    </cfRule>
  </conditionalFormatting>
  <conditionalFormatting sqref="AI116">
    <cfRule type="expression" dxfId="1895" priority="13165">
      <formula>IF(RIGHT(TEXT(AI116,"0.#"),1)=".",FALSE,TRUE)</formula>
    </cfRule>
    <cfRule type="expression" dxfId="1894" priority="13166">
      <formula>IF(RIGHT(TEXT(AI116,"0.#"),1)=".",TRUE,FALSE)</formula>
    </cfRule>
  </conditionalFormatting>
  <conditionalFormatting sqref="AM116">
    <cfRule type="expression" dxfId="1893" priority="13163">
      <formula>IF(RIGHT(TEXT(AM116,"0.#"),1)=".",FALSE,TRUE)</formula>
    </cfRule>
    <cfRule type="expression" dxfId="1892" priority="13164">
      <formula>IF(RIGHT(TEXT(AM116,"0.#"),1)=".",TRUE,FALSE)</formula>
    </cfRule>
  </conditionalFormatting>
  <conditionalFormatting sqref="AE117 AM117">
    <cfRule type="expression" dxfId="1891" priority="13161">
      <formula>IF(RIGHT(TEXT(AE117,"0.#"),1)=".",FALSE,TRUE)</formula>
    </cfRule>
    <cfRule type="expression" dxfId="1890" priority="13162">
      <formula>IF(RIGHT(TEXT(AE117,"0.#"),1)=".",TRUE,FALSE)</formula>
    </cfRule>
  </conditionalFormatting>
  <conditionalFormatting sqref="AI117">
    <cfRule type="expression" dxfId="1889" priority="13159">
      <formula>IF(RIGHT(TEXT(AI117,"0.#"),1)=".",FALSE,TRUE)</formula>
    </cfRule>
    <cfRule type="expression" dxfId="1888" priority="13160">
      <formula>IF(RIGHT(TEXT(AI117,"0.#"),1)=".",TRUE,FALSE)</formula>
    </cfRule>
  </conditionalFormatting>
  <conditionalFormatting sqref="AQ117">
    <cfRule type="expression" dxfId="1887" priority="13155">
      <formula>IF(RIGHT(TEXT(AQ117,"0.#"),1)=".",FALSE,TRUE)</formula>
    </cfRule>
    <cfRule type="expression" dxfId="1886" priority="13156">
      <formula>IF(RIGHT(TEXT(AQ117,"0.#"),1)=".",TRUE,FALSE)</formula>
    </cfRule>
  </conditionalFormatting>
  <conditionalFormatting sqref="AE119 AQ119">
    <cfRule type="expression" dxfId="1885" priority="13153">
      <formula>IF(RIGHT(TEXT(AE119,"0.#"),1)=".",FALSE,TRUE)</formula>
    </cfRule>
    <cfRule type="expression" dxfId="1884" priority="13154">
      <formula>IF(RIGHT(TEXT(AE119,"0.#"),1)=".",TRUE,FALSE)</formula>
    </cfRule>
  </conditionalFormatting>
  <conditionalFormatting sqref="AI119">
    <cfRule type="expression" dxfId="1883" priority="13151">
      <formula>IF(RIGHT(TEXT(AI119,"0.#"),1)=".",FALSE,TRUE)</formula>
    </cfRule>
    <cfRule type="expression" dxfId="1882" priority="13152">
      <formula>IF(RIGHT(TEXT(AI119,"0.#"),1)=".",TRUE,FALSE)</formula>
    </cfRule>
  </conditionalFormatting>
  <conditionalFormatting sqref="AM119">
    <cfRule type="expression" dxfId="1881" priority="13149">
      <formula>IF(RIGHT(TEXT(AM119,"0.#"),1)=".",FALSE,TRUE)</formula>
    </cfRule>
    <cfRule type="expression" dxfId="1880" priority="13150">
      <formula>IF(RIGHT(TEXT(AM119,"0.#"),1)=".",TRUE,FALSE)</formula>
    </cfRule>
  </conditionalFormatting>
  <conditionalFormatting sqref="AQ120">
    <cfRule type="expression" dxfId="1879" priority="13141">
      <formula>IF(RIGHT(TEXT(AQ120,"0.#"),1)=".",FALSE,TRUE)</formula>
    </cfRule>
    <cfRule type="expression" dxfId="1878" priority="13142">
      <formula>IF(RIGHT(TEXT(AQ120,"0.#"),1)=".",TRUE,FALSE)</formula>
    </cfRule>
  </conditionalFormatting>
  <conditionalFormatting sqref="AE122 AQ122">
    <cfRule type="expression" dxfId="1877" priority="13139">
      <formula>IF(RIGHT(TEXT(AE122,"0.#"),1)=".",FALSE,TRUE)</formula>
    </cfRule>
    <cfRule type="expression" dxfId="1876" priority="13140">
      <formula>IF(RIGHT(TEXT(AE122,"0.#"),1)=".",TRUE,FALSE)</formula>
    </cfRule>
  </conditionalFormatting>
  <conditionalFormatting sqref="AI122">
    <cfRule type="expression" dxfId="1875" priority="13137">
      <formula>IF(RIGHT(TEXT(AI122,"0.#"),1)=".",FALSE,TRUE)</formula>
    </cfRule>
    <cfRule type="expression" dxfId="1874" priority="13138">
      <formula>IF(RIGHT(TEXT(AI122,"0.#"),1)=".",TRUE,FALSE)</formula>
    </cfRule>
  </conditionalFormatting>
  <conditionalFormatting sqref="AM122">
    <cfRule type="expression" dxfId="1873" priority="13135">
      <formula>IF(RIGHT(TEXT(AM122,"0.#"),1)=".",FALSE,TRUE)</formula>
    </cfRule>
    <cfRule type="expression" dxfId="1872" priority="13136">
      <formula>IF(RIGHT(TEXT(AM122,"0.#"),1)=".",TRUE,FALSE)</formula>
    </cfRule>
  </conditionalFormatting>
  <conditionalFormatting sqref="AQ123">
    <cfRule type="expression" dxfId="1871" priority="13127">
      <formula>IF(RIGHT(TEXT(AQ123,"0.#"),1)=".",FALSE,TRUE)</formula>
    </cfRule>
    <cfRule type="expression" dxfId="1870" priority="13128">
      <formula>IF(RIGHT(TEXT(AQ123,"0.#"),1)=".",TRUE,FALSE)</formula>
    </cfRule>
  </conditionalFormatting>
  <conditionalFormatting sqref="AE125 AQ125">
    <cfRule type="expression" dxfId="1869" priority="13125">
      <formula>IF(RIGHT(TEXT(AE125,"0.#"),1)=".",FALSE,TRUE)</formula>
    </cfRule>
    <cfRule type="expression" dxfId="1868" priority="13126">
      <formula>IF(RIGHT(TEXT(AE125,"0.#"),1)=".",TRUE,FALSE)</formula>
    </cfRule>
  </conditionalFormatting>
  <conditionalFormatting sqref="AI125">
    <cfRule type="expression" dxfId="1867" priority="13123">
      <formula>IF(RIGHT(TEXT(AI125,"0.#"),1)=".",FALSE,TRUE)</formula>
    </cfRule>
    <cfRule type="expression" dxfId="1866" priority="13124">
      <formula>IF(RIGHT(TEXT(AI125,"0.#"),1)=".",TRUE,FALSE)</formula>
    </cfRule>
  </conditionalFormatting>
  <conditionalFormatting sqref="AM125">
    <cfRule type="expression" dxfId="1865" priority="13121">
      <formula>IF(RIGHT(TEXT(AM125,"0.#"),1)=".",FALSE,TRUE)</formula>
    </cfRule>
    <cfRule type="expression" dxfId="1864" priority="13122">
      <formula>IF(RIGHT(TEXT(AM125,"0.#"),1)=".",TRUE,FALSE)</formula>
    </cfRule>
  </conditionalFormatting>
  <conditionalFormatting sqref="AQ126">
    <cfRule type="expression" dxfId="1863" priority="13113">
      <formula>IF(RIGHT(TEXT(AQ126,"0.#"),1)=".",FALSE,TRUE)</formula>
    </cfRule>
    <cfRule type="expression" dxfId="1862" priority="13114">
      <formula>IF(RIGHT(TEXT(AQ126,"0.#"),1)=".",TRUE,FALSE)</formula>
    </cfRule>
  </conditionalFormatting>
  <conditionalFormatting sqref="AE128 AQ128">
    <cfRule type="expression" dxfId="1861" priority="13111">
      <formula>IF(RIGHT(TEXT(AE128,"0.#"),1)=".",FALSE,TRUE)</formula>
    </cfRule>
    <cfRule type="expression" dxfId="1860" priority="13112">
      <formula>IF(RIGHT(TEXT(AE128,"0.#"),1)=".",TRUE,FALSE)</formula>
    </cfRule>
  </conditionalFormatting>
  <conditionalFormatting sqref="AI128">
    <cfRule type="expression" dxfId="1859" priority="13109">
      <formula>IF(RIGHT(TEXT(AI128,"0.#"),1)=".",FALSE,TRUE)</formula>
    </cfRule>
    <cfRule type="expression" dxfId="1858" priority="13110">
      <formula>IF(RIGHT(TEXT(AI128,"0.#"),1)=".",TRUE,FALSE)</formula>
    </cfRule>
  </conditionalFormatting>
  <conditionalFormatting sqref="AM128">
    <cfRule type="expression" dxfId="1857" priority="13107">
      <formula>IF(RIGHT(TEXT(AM128,"0.#"),1)=".",FALSE,TRUE)</formula>
    </cfRule>
    <cfRule type="expression" dxfId="1856" priority="13108">
      <formula>IF(RIGHT(TEXT(AM128,"0.#"),1)=".",TRUE,FALSE)</formula>
    </cfRule>
  </conditionalFormatting>
  <conditionalFormatting sqref="AQ129">
    <cfRule type="expression" dxfId="1855" priority="13099">
      <formula>IF(RIGHT(TEXT(AQ129,"0.#"),1)=".",FALSE,TRUE)</formula>
    </cfRule>
    <cfRule type="expression" dxfId="1854" priority="13100">
      <formula>IF(RIGHT(TEXT(AQ129,"0.#"),1)=".",TRUE,FALSE)</formula>
    </cfRule>
  </conditionalFormatting>
  <conditionalFormatting sqref="AE75">
    <cfRule type="expression" dxfId="1853" priority="13097">
      <formula>IF(RIGHT(TEXT(AE75,"0.#"),1)=".",FALSE,TRUE)</formula>
    </cfRule>
    <cfRule type="expression" dxfId="1852" priority="13098">
      <formula>IF(RIGHT(TEXT(AE75,"0.#"),1)=".",TRUE,FALSE)</formula>
    </cfRule>
  </conditionalFormatting>
  <conditionalFormatting sqref="AE76">
    <cfRule type="expression" dxfId="1851" priority="13095">
      <formula>IF(RIGHT(TEXT(AE76,"0.#"),1)=".",FALSE,TRUE)</formula>
    </cfRule>
    <cfRule type="expression" dxfId="1850" priority="13096">
      <formula>IF(RIGHT(TEXT(AE76,"0.#"),1)=".",TRUE,FALSE)</formula>
    </cfRule>
  </conditionalFormatting>
  <conditionalFormatting sqref="AE77">
    <cfRule type="expression" dxfId="1849" priority="13093">
      <formula>IF(RIGHT(TEXT(AE77,"0.#"),1)=".",FALSE,TRUE)</formula>
    </cfRule>
    <cfRule type="expression" dxfId="1848" priority="13094">
      <formula>IF(RIGHT(TEXT(AE77,"0.#"),1)=".",TRUE,FALSE)</formula>
    </cfRule>
  </conditionalFormatting>
  <conditionalFormatting sqref="AI77">
    <cfRule type="expression" dxfId="1847" priority="13091">
      <formula>IF(RIGHT(TEXT(AI77,"0.#"),1)=".",FALSE,TRUE)</formula>
    </cfRule>
    <cfRule type="expression" dxfId="1846" priority="13092">
      <formula>IF(RIGHT(TEXT(AI77,"0.#"),1)=".",TRUE,FALSE)</formula>
    </cfRule>
  </conditionalFormatting>
  <conditionalFormatting sqref="AI76">
    <cfRule type="expression" dxfId="1845" priority="13089">
      <formula>IF(RIGHT(TEXT(AI76,"0.#"),1)=".",FALSE,TRUE)</formula>
    </cfRule>
    <cfRule type="expression" dxfId="1844" priority="13090">
      <formula>IF(RIGHT(TEXT(AI76,"0.#"),1)=".",TRUE,FALSE)</formula>
    </cfRule>
  </conditionalFormatting>
  <conditionalFormatting sqref="AI75">
    <cfRule type="expression" dxfId="1843" priority="13087">
      <formula>IF(RIGHT(TEXT(AI75,"0.#"),1)=".",FALSE,TRUE)</formula>
    </cfRule>
    <cfRule type="expression" dxfId="1842" priority="13088">
      <formula>IF(RIGHT(TEXT(AI75,"0.#"),1)=".",TRUE,FALSE)</formula>
    </cfRule>
  </conditionalFormatting>
  <conditionalFormatting sqref="AM75">
    <cfRule type="expression" dxfId="1841" priority="13085">
      <formula>IF(RIGHT(TEXT(AM75,"0.#"),1)=".",FALSE,TRUE)</formula>
    </cfRule>
    <cfRule type="expression" dxfId="1840" priority="13086">
      <formula>IF(RIGHT(TEXT(AM75,"0.#"),1)=".",TRUE,FALSE)</formula>
    </cfRule>
  </conditionalFormatting>
  <conditionalFormatting sqref="AM76">
    <cfRule type="expression" dxfId="1839" priority="13083">
      <formula>IF(RIGHT(TEXT(AM76,"0.#"),1)=".",FALSE,TRUE)</formula>
    </cfRule>
    <cfRule type="expression" dxfId="1838" priority="13084">
      <formula>IF(RIGHT(TEXT(AM76,"0.#"),1)=".",TRUE,FALSE)</formula>
    </cfRule>
  </conditionalFormatting>
  <conditionalFormatting sqref="AM77">
    <cfRule type="expression" dxfId="1837" priority="13081">
      <formula>IF(RIGHT(TEXT(AM77,"0.#"),1)=".",FALSE,TRUE)</formula>
    </cfRule>
    <cfRule type="expression" dxfId="1836" priority="13082">
      <formula>IF(RIGHT(TEXT(AM77,"0.#"),1)=".",TRUE,FALSE)</formula>
    </cfRule>
  </conditionalFormatting>
  <conditionalFormatting sqref="AE134:AE135 AI134:AI135 AM134:AM135 AQ134:AQ135 AU134:AU135">
    <cfRule type="expression" dxfId="1835" priority="13067">
      <formula>IF(RIGHT(TEXT(AE134,"0.#"),1)=".",FALSE,TRUE)</formula>
    </cfRule>
    <cfRule type="expression" dxfId="1834" priority="13068">
      <formula>IF(RIGHT(TEXT(AE134,"0.#"),1)=".",TRUE,FALSE)</formula>
    </cfRule>
  </conditionalFormatting>
  <conditionalFormatting sqref="AE433">
    <cfRule type="expression" dxfId="1833" priority="13037">
      <formula>IF(RIGHT(TEXT(AE433,"0.#"),1)=".",FALSE,TRUE)</formula>
    </cfRule>
    <cfRule type="expression" dxfId="1832" priority="13038">
      <formula>IF(RIGHT(TEXT(AE433,"0.#"),1)=".",TRUE,FALSE)</formula>
    </cfRule>
  </conditionalFormatting>
  <conditionalFormatting sqref="AM435">
    <cfRule type="expression" dxfId="1831" priority="13021">
      <formula>IF(RIGHT(TEXT(AM435,"0.#"),1)=".",FALSE,TRUE)</formula>
    </cfRule>
    <cfRule type="expression" dxfId="1830" priority="13022">
      <formula>IF(RIGHT(TEXT(AM435,"0.#"),1)=".",TRUE,FALSE)</formula>
    </cfRule>
  </conditionalFormatting>
  <conditionalFormatting sqref="AE434">
    <cfRule type="expression" dxfId="1829" priority="13035">
      <formula>IF(RIGHT(TEXT(AE434,"0.#"),1)=".",FALSE,TRUE)</formula>
    </cfRule>
    <cfRule type="expression" dxfId="1828" priority="13036">
      <formula>IF(RIGHT(TEXT(AE434,"0.#"),1)=".",TRUE,FALSE)</formula>
    </cfRule>
  </conditionalFormatting>
  <conditionalFormatting sqref="AE435">
    <cfRule type="expression" dxfId="1827" priority="13033">
      <formula>IF(RIGHT(TEXT(AE435,"0.#"),1)=".",FALSE,TRUE)</formula>
    </cfRule>
    <cfRule type="expression" dxfId="1826" priority="13034">
      <formula>IF(RIGHT(TEXT(AE435,"0.#"),1)=".",TRUE,FALSE)</formula>
    </cfRule>
  </conditionalFormatting>
  <conditionalFormatting sqref="AM433">
    <cfRule type="expression" dxfId="1825" priority="13025">
      <formula>IF(RIGHT(TEXT(AM433,"0.#"),1)=".",FALSE,TRUE)</formula>
    </cfRule>
    <cfRule type="expression" dxfId="1824" priority="13026">
      <formula>IF(RIGHT(TEXT(AM433,"0.#"),1)=".",TRUE,FALSE)</formula>
    </cfRule>
  </conditionalFormatting>
  <conditionalFormatting sqref="AM434">
    <cfRule type="expression" dxfId="1823" priority="13023">
      <formula>IF(RIGHT(TEXT(AM434,"0.#"),1)=".",FALSE,TRUE)</formula>
    </cfRule>
    <cfRule type="expression" dxfId="1822" priority="13024">
      <formula>IF(RIGHT(TEXT(AM434,"0.#"),1)=".",TRUE,FALSE)</formula>
    </cfRule>
  </conditionalFormatting>
  <conditionalFormatting sqref="AU433">
    <cfRule type="expression" dxfId="1821" priority="13013">
      <formula>IF(RIGHT(TEXT(AU433,"0.#"),1)=".",FALSE,TRUE)</formula>
    </cfRule>
    <cfRule type="expression" dxfId="1820" priority="13014">
      <formula>IF(RIGHT(TEXT(AU433,"0.#"),1)=".",TRUE,FALSE)</formula>
    </cfRule>
  </conditionalFormatting>
  <conditionalFormatting sqref="AU434">
    <cfRule type="expression" dxfId="1819" priority="13011">
      <formula>IF(RIGHT(TEXT(AU434,"0.#"),1)=".",FALSE,TRUE)</formula>
    </cfRule>
    <cfRule type="expression" dxfId="1818" priority="13012">
      <formula>IF(RIGHT(TEXT(AU434,"0.#"),1)=".",TRUE,FALSE)</formula>
    </cfRule>
  </conditionalFormatting>
  <conditionalFormatting sqref="AU435">
    <cfRule type="expression" dxfId="1817" priority="13009">
      <formula>IF(RIGHT(TEXT(AU435,"0.#"),1)=".",FALSE,TRUE)</formula>
    </cfRule>
    <cfRule type="expression" dxfId="1816" priority="13010">
      <formula>IF(RIGHT(TEXT(AU435,"0.#"),1)=".",TRUE,FALSE)</formula>
    </cfRule>
  </conditionalFormatting>
  <conditionalFormatting sqref="AI435">
    <cfRule type="expression" dxfId="1815" priority="12943">
      <formula>IF(RIGHT(TEXT(AI435,"0.#"),1)=".",FALSE,TRUE)</formula>
    </cfRule>
    <cfRule type="expression" dxfId="1814" priority="12944">
      <formula>IF(RIGHT(TEXT(AI435,"0.#"),1)=".",TRUE,FALSE)</formula>
    </cfRule>
  </conditionalFormatting>
  <conditionalFormatting sqref="AI433">
    <cfRule type="expression" dxfId="1813" priority="12947">
      <formula>IF(RIGHT(TEXT(AI433,"0.#"),1)=".",FALSE,TRUE)</formula>
    </cfRule>
    <cfRule type="expression" dxfId="1812" priority="12948">
      <formula>IF(RIGHT(TEXT(AI433,"0.#"),1)=".",TRUE,FALSE)</formula>
    </cfRule>
  </conditionalFormatting>
  <conditionalFormatting sqref="AI434">
    <cfRule type="expression" dxfId="1811" priority="12945">
      <formula>IF(RIGHT(TEXT(AI434,"0.#"),1)=".",FALSE,TRUE)</formula>
    </cfRule>
    <cfRule type="expression" dxfId="1810" priority="12946">
      <formula>IF(RIGHT(TEXT(AI434,"0.#"),1)=".",TRUE,FALSE)</formula>
    </cfRule>
  </conditionalFormatting>
  <conditionalFormatting sqref="AQ434">
    <cfRule type="expression" dxfId="1809" priority="12929">
      <formula>IF(RIGHT(TEXT(AQ434,"0.#"),1)=".",FALSE,TRUE)</formula>
    </cfRule>
    <cfRule type="expression" dxfId="1808" priority="12930">
      <formula>IF(RIGHT(TEXT(AQ434,"0.#"),1)=".",TRUE,FALSE)</formula>
    </cfRule>
  </conditionalFormatting>
  <conditionalFormatting sqref="AQ435">
    <cfRule type="expression" dxfId="1807" priority="12915">
      <formula>IF(RIGHT(TEXT(AQ435,"0.#"),1)=".",FALSE,TRUE)</formula>
    </cfRule>
    <cfRule type="expression" dxfId="1806" priority="12916">
      <formula>IF(RIGHT(TEXT(AQ435,"0.#"),1)=".",TRUE,FALSE)</formula>
    </cfRule>
  </conditionalFormatting>
  <conditionalFormatting sqref="AQ433">
    <cfRule type="expression" dxfId="1805" priority="12913">
      <formula>IF(RIGHT(TEXT(AQ433,"0.#"),1)=".",FALSE,TRUE)</formula>
    </cfRule>
    <cfRule type="expression" dxfId="1804" priority="12914">
      <formula>IF(RIGHT(TEXT(AQ433,"0.#"),1)=".",TRUE,FALSE)</formula>
    </cfRule>
  </conditionalFormatting>
  <conditionalFormatting sqref="AL849:AO874">
    <cfRule type="expression" dxfId="1803" priority="6637">
      <formula>IF(AND(AL849&gt;=0, RIGHT(TEXT(AL849,"0.#"),1)&lt;&gt;"."),TRUE,FALSE)</formula>
    </cfRule>
    <cfRule type="expression" dxfId="1802" priority="6638">
      <formula>IF(AND(AL849&gt;=0, RIGHT(TEXT(AL849,"0.#"),1)="."),TRUE,FALSE)</formula>
    </cfRule>
    <cfRule type="expression" dxfId="1801" priority="6639">
      <formula>IF(AND(AL849&lt;0, RIGHT(TEXT(AL849,"0.#"),1)&lt;&gt;"."),TRUE,FALSE)</formula>
    </cfRule>
    <cfRule type="expression" dxfId="1800" priority="6640">
      <formula>IF(AND(AL849&lt;0, RIGHT(TEXT(AL849,"0.#"),1)="."),TRUE,FALSE)</formula>
    </cfRule>
  </conditionalFormatting>
  <conditionalFormatting sqref="AQ53:AQ55">
    <cfRule type="expression" dxfId="1799" priority="4659">
      <formula>IF(RIGHT(TEXT(AQ53,"0.#"),1)=".",FALSE,TRUE)</formula>
    </cfRule>
    <cfRule type="expression" dxfId="1798" priority="4660">
      <formula>IF(RIGHT(TEXT(AQ53,"0.#"),1)=".",TRUE,FALSE)</formula>
    </cfRule>
  </conditionalFormatting>
  <conditionalFormatting sqref="AU53:AU55">
    <cfRule type="expression" dxfId="1797" priority="4657">
      <formula>IF(RIGHT(TEXT(AU53,"0.#"),1)=".",FALSE,TRUE)</formula>
    </cfRule>
    <cfRule type="expression" dxfId="1796" priority="4658">
      <formula>IF(RIGHT(TEXT(AU53,"0.#"),1)=".",TRUE,FALSE)</formula>
    </cfRule>
  </conditionalFormatting>
  <conditionalFormatting sqref="AQ60:AQ62">
    <cfRule type="expression" dxfId="1795" priority="4655">
      <formula>IF(RIGHT(TEXT(AQ60,"0.#"),1)=".",FALSE,TRUE)</formula>
    </cfRule>
    <cfRule type="expression" dxfId="1794" priority="4656">
      <formula>IF(RIGHT(TEXT(AQ60,"0.#"),1)=".",TRUE,FALSE)</formula>
    </cfRule>
  </conditionalFormatting>
  <conditionalFormatting sqref="AU60:AU62">
    <cfRule type="expression" dxfId="1793" priority="4653">
      <formula>IF(RIGHT(TEXT(AU60,"0.#"),1)=".",FALSE,TRUE)</formula>
    </cfRule>
    <cfRule type="expression" dxfId="1792" priority="4654">
      <formula>IF(RIGHT(TEXT(AU60,"0.#"),1)=".",TRUE,FALSE)</formula>
    </cfRule>
  </conditionalFormatting>
  <conditionalFormatting sqref="AQ75:AQ77">
    <cfRule type="expression" dxfId="1791" priority="4651">
      <formula>IF(RIGHT(TEXT(AQ75,"0.#"),1)=".",FALSE,TRUE)</formula>
    </cfRule>
    <cfRule type="expression" dxfId="1790" priority="4652">
      <formula>IF(RIGHT(TEXT(AQ75,"0.#"),1)=".",TRUE,FALSE)</formula>
    </cfRule>
  </conditionalFormatting>
  <conditionalFormatting sqref="AU75:AU77">
    <cfRule type="expression" dxfId="1789" priority="4649">
      <formula>IF(RIGHT(TEXT(AU75,"0.#"),1)=".",FALSE,TRUE)</formula>
    </cfRule>
    <cfRule type="expression" dxfId="1788" priority="4650">
      <formula>IF(RIGHT(TEXT(AU75,"0.#"),1)=".",TRUE,FALSE)</formula>
    </cfRule>
  </conditionalFormatting>
  <conditionalFormatting sqref="AQ87:AQ89">
    <cfRule type="expression" dxfId="1787" priority="4647">
      <formula>IF(RIGHT(TEXT(AQ87,"0.#"),1)=".",FALSE,TRUE)</formula>
    </cfRule>
    <cfRule type="expression" dxfId="1786" priority="4648">
      <formula>IF(RIGHT(TEXT(AQ87,"0.#"),1)=".",TRUE,FALSE)</formula>
    </cfRule>
  </conditionalFormatting>
  <conditionalFormatting sqref="AU87:AU89">
    <cfRule type="expression" dxfId="1785" priority="4645">
      <formula>IF(RIGHT(TEXT(AU87,"0.#"),1)=".",FALSE,TRUE)</formula>
    </cfRule>
    <cfRule type="expression" dxfId="1784" priority="4646">
      <formula>IF(RIGHT(TEXT(AU87,"0.#"),1)=".",TRUE,FALSE)</formula>
    </cfRule>
  </conditionalFormatting>
  <conditionalFormatting sqref="AQ92:AQ94">
    <cfRule type="expression" dxfId="1783" priority="4643">
      <formula>IF(RIGHT(TEXT(AQ92,"0.#"),1)=".",FALSE,TRUE)</formula>
    </cfRule>
    <cfRule type="expression" dxfId="1782" priority="4644">
      <formula>IF(RIGHT(TEXT(AQ92,"0.#"),1)=".",TRUE,FALSE)</formula>
    </cfRule>
  </conditionalFormatting>
  <conditionalFormatting sqref="AU92:AU94">
    <cfRule type="expression" dxfId="1781" priority="4641">
      <formula>IF(RIGHT(TEXT(AU92,"0.#"),1)=".",FALSE,TRUE)</formula>
    </cfRule>
    <cfRule type="expression" dxfId="1780" priority="4642">
      <formula>IF(RIGHT(TEXT(AU92,"0.#"),1)=".",TRUE,FALSE)</formula>
    </cfRule>
  </conditionalFormatting>
  <conditionalFormatting sqref="AQ97:AQ99">
    <cfRule type="expression" dxfId="1779" priority="4639">
      <formula>IF(RIGHT(TEXT(AQ97,"0.#"),1)=".",FALSE,TRUE)</formula>
    </cfRule>
    <cfRule type="expression" dxfId="1778" priority="4640">
      <formula>IF(RIGHT(TEXT(AQ97,"0.#"),1)=".",TRUE,FALSE)</formula>
    </cfRule>
  </conditionalFormatting>
  <conditionalFormatting sqref="AU97:AU99">
    <cfRule type="expression" dxfId="1777" priority="4637">
      <formula>IF(RIGHT(TEXT(AU97,"0.#"),1)=".",FALSE,TRUE)</formula>
    </cfRule>
    <cfRule type="expression" dxfId="1776" priority="4638">
      <formula>IF(RIGHT(TEXT(AU97,"0.#"),1)=".",TRUE,FALSE)</formula>
    </cfRule>
  </conditionalFormatting>
  <conditionalFormatting sqref="AE458">
    <cfRule type="expression" dxfId="1775" priority="4331">
      <formula>IF(RIGHT(TEXT(AE458,"0.#"),1)=".",FALSE,TRUE)</formula>
    </cfRule>
    <cfRule type="expression" dxfId="1774" priority="4332">
      <formula>IF(RIGHT(TEXT(AE458,"0.#"),1)=".",TRUE,FALSE)</formula>
    </cfRule>
  </conditionalFormatting>
  <conditionalFormatting sqref="AM460">
    <cfRule type="expression" dxfId="1773" priority="4321">
      <formula>IF(RIGHT(TEXT(AM460,"0.#"),1)=".",FALSE,TRUE)</formula>
    </cfRule>
    <cfRule type="expression" dxfId="1772" priority="4322">
      <formula>IF(RIGHT(TEXT(AM460,"0.#"),1)=".",TRUE,FALSE)</formula>
    </cfRule>
  </conditionalFormatting>
  <conditionalFormatting sqref="AE459">
    <cfRule type="expression" dxfId="1771" priority="4329">
      <formula>IF(RIGHT(TEXT(AE459,"0.#"),1)=".",FALSE,TRUE)</formula>
    </cfRule>
    <cfRule type="expression" dxfId="1770" priority="4330">
      <formula>IF(RIGHT(TEXT(AE459,"0.#"),1)=".",TRUE,FALSE)</formula>
    </cfRule>
  </conditionalFormatting>
  <conditionalFormatting sqref="AE460">
    <cfRule type="expression" dxfId="1769" priority="4327">
      <formula>IF(RIGHT(TEXT(AE460,"0.#"),1)=".",FALSE,TRUE)</formula>
    </cfRule>
    <cfRule type="expression" dxfId="1768" priority="4328">
      <formula>IF(RIGHT(TEXT(AE460,"0.#"),1)=".",TRUE,FALSE)</formula>
    </cfRule>
  </conditionalFormatting>
  <conditionalFormatting sqref="AM458">
    <cfRule type="expression" dxfId="1767" priority="4325">
      <formula>IF(RIGHT(TEXT(AM458,"0.#"),1)=".",FALSE,TRUE)</formula>
    </cfRule>
    <cfRule type="expression" dxfId="1766" priority="4326">
      <formula>IF(RIGHT(TEXT(AM458,"0.#"),1)=".",TRUE,FALSE)</formula>
    </cfRule>
  </conditionalFormatting>
  <conditionalFormatting sqref="AM459">
    <cfRule type="expression" dxfId="1765" priority="4323">
      <formula>IF(RIGHT(TEXT(AM459,"0.#"),1)=".",FALSE,TRUE)</formula>
    </cfRule>
    <cfRule type="expression" dxfId="1764" priority="4324">
      <formula>IF(RIGHT(TEXT(AM459,"0.#"),1)=".",TRUE,FALSE)</formula>
    </cfRule>
  </conditionalFormatting>
  <conditionalFormatting sqref="AU458">
    <cfRule type="expression" dxfId="1763" priority="4319">
      <formula>IF(RIGHT(TEXT(AU458,"0.#"),1)=".",FALSE,TRUE)</formula>
    </cfRule>
    <cfRule type="expression" dxfId="1762" priority="4320">
      <formula>IF(RIGHT(TEXT(AU458,"0.#"),1)=".",TRUE,FALSE)</formula>
    </cfRule>
  </conditionalFormatting>
  <conditionalFormatting sqref="AU459">
    <cfRule type="expression" dxfId="1761" priority="4317">
      <formula>IF(RIGHT(TEXT(AU459,"0.#"),1)=".",FALSE,TRUE)</formula>
    </cfRule>
    <cfRule type="expression" dxfId="1760" priority="4318">
      <formula>IF(RIGHT(TEXT(AU459,"0.#"),1)=".",TRUE,FALSE)</formula>
    </cfRule>
  </conditionalFormatting>
  <conditionalFormatting sqref="AU460">
    <cfRule type="expression" dxfId="1759" priority="4315">
      <formula>IF(RIGHT(TEXT(AU460,"0.#"),1)=".",FALSE,TRUE)</formula>
    </cfRule>
    <cfRule type="expression" dxfId="1758" priority="4316">
      <formula>IF(RIGHT(TEXT(AU460,"0.#"),1)=".",TRUE,FALSE)</formula>
    </cfRule>
  </conditionalFormatting>
  <conditionalFormatting sqref="AI460">
    <cfRule type="expression" dxfId="1757" priority="4309">
      <formula>IF(RIGHT(TEXT(AI460,"0.#"),1)=".",FALSE,TRUE)</formula>
    </cfRule>
    <cfRule type="expression" dxfId="1756" priority="4310">
      <formula>IF(RIGHT(TEXT(AI460,"0.#"),1)=".",TRUE,FALSE)</formula>
    </cfRule>
  </conditionalFormatting>
  <conditionalFormatting sqref="AI458">
    <cfRule type="expression" dxfId="1755" priority="4313">
      <formula>IF(RIGHT(TEXT(AI458,"0.#"),1)=".",FALSE,TRUE)</formula>
    </cfRule>
    <cfRule type="expression" dxfId="1754" priority="4314">
      <formula>IF(RIGHT(TEXT(AI458,"0.#"),1)=".",TRUE,FALSE)</formula>
    </cfRule>
  </conditionalFormatting>
  <conditionalFormatting sqref="AI459">
    <cfRule type="expression" dxfId="1753" priority="4311">
      <formula>IF(RIGHT(TEXT(AI459,"0.#"),1)=".",FALSE,TRUE)</formula>
    </cfRule>
    <cfRule type="expression" dxfId="1752" priority="4312">
      <formula>IF(RIGHT(TEXT(AI459,"0.#"),1)=".",TRUE,FALSE)</formula>
    </cfRule>
  </conditionalFormatting>
  <conditionalFormatting sqref="AQ459">
    <cfRule type="expression" dxfId="1751" priority="4307">
      <formula>IF(RIGHT(TEXT(AQ459,"0.#"),1)=".",FALSE,TRUE)</formula>
    </cfRule>
    <cfRule type="expression" dxfId="1750" priority="4308">
      <formula>IF(RIGHT(TEXT(AQ459,"0.#"),1)=".",TRUE,FALSE)</formula>
    </cfRule>
  </conditionalFormatting>
  <conditionalFormatting sqref="AQ460">
    <cfRule type="expression" dxfId="1749" priority="4305">
      <formula>IF(RIGHT(TEXT(AQ460,"0.#"),1)=".",FALSE,TRUE)</formula>
    </cfRule>
    <cfRule type="expression" dxfId="1748" priority="4306">
      <formula>IF(RIGHT(TEXT(AQ460,"0.#"),1)=".",TRUE,FALSE)</formula>
    </cfRule>
  </conditionalFormatting>
  <conditionalFormatting sqref="AQ458">
    <cfRule type="expression" dxfId="1747" priority="4303">
      <formula>IF(RIGHT(TEXT(AQ458,"0.#"),1)=".",FALSE,TRUE)</formula>
    </cfRule>
    <cfRule type="expression" dxfId="1746" priority="4304">
      <formula>IF(RIGHT(TEXT(AQ458,"0.#"),1)=".",TRUE,FALSE)</formula>
    </cfRule>
  </conditionalFormatting>
  <conditionalFormatting sqref="AE120 AM120">
    <cfRule type="expression" dxfId="1745" priority="2981">
      <formula>IF(RIGHT(TEXT(AE120,"0.#"),1)=".",FALSE,TRUE)</formula>
    </cfRule>
    <cfRule type="expression" dxfId="1744" priority="2982">
      <formula>IF(RIGHT(TEXT(AE120,"0.#"),1)=".",TRUE,FALSE)</formula>
    </cfRule>
  </conditionalFormatting>
  <conditionalFormatting sqref="AI126">
    <cfRule type="expression" dxfId="1743" priority="2971">
      <formula>IF(RIGHT(TEXT(AI126,"0.#"),1)=".",FALSE,TRUE)</formula>
    </cfRule>
    <cfRule type="expression" dxfId="1742" priority="2972">
      <formula>IF(RIGHT(TEXT(AI126,"0.#"),1)=".",TRUE,FALSE)</formula>
    </cfRule>
  </conditionalFormatting>
  <conditionalFormatting sqref="AI120">
    <cfRule type="expression" dxfId="1741" priority="2979">
      <formula>IF(RIGHT(TEXT(AI120,"0.#"),1)=".",FALSE,TRUE)</formula>
    </cfRule>
    <cfRule type="expression" dxfId="1740" priority="2980">
      <formula>IF(RIGHT(TEXT(AI120,"0.#"),1)=".",TRUE,FALSE)</formula>
    </cfRule>
  </conditionalFormatting>
  <conditionalFormatting sqref="AE123 AM123">
    <cfRule type="expression" dxfId="1739" priority="2977">
      <formula>IF(RIGHT(TEXT(AE123,"0.#"),1)=".",FALSE,TRUE)</formula>
    </cfRule>
    <cfRule type="expression" dxfId="1738" priority="2978">
      <formula>IF(RIGHT(TEXT(AE123,"0.#"),1)=".",TRUE,FALSE)</formula>
    </cfRule>
  </conditionalFormatting>
  <conditionalFormatting sqref="AI123">
    <cfRule type="expression" dxfId="1737" priority="2975">
      <formula>IF(RIGHT(TEXT(AI123,"0.#"),1)=".",FALSE,TRUE)</formula>
    </cfRule>
    <cfRule type="expression" dxfId="1736" priority="2976">
      <formula>IF(RIGHT(TEXT(AI123,"0.#"),1)=".",TRUE,FALSE)</formula>
    </cfRule>
  </conditionalFormatting>
  <conditionalFormatting sqref="AE126 AM126">
    <cfRule type="expression" dxfId="1735" priority="2973">
      <formula>IF(RIGHT(TEXT(AE126,"0.#"),1)=".",FALSE,TRUE)</formula>
    </cfRule>
    <cfRule type="expression" dxfId="1734" priority="2974">
      <formula>IF(RIGHT(TEXT(AE126,"0.#"),1)=".",TRUE,FALSE)</formula>
    </cfRule>
  </conditionalFormatting>
  <conditionalFormatting sqref="AE129 AM129">
    <cfRule type="expression" dxfId="1733" priority="2969">
      <formula>IF(RIGHT(TEXT(AE129,"0.#"),1)=".",FALSE,TRUE)</formula>
    </cfRule>
    <cfRule type="expression" dxfId="1732" priority="2970">
      <formula>IF(RIGHT(TEXT(AE129,"0.#"),1)=".",TRUE,FALSE)</formula>
    </cfRule>
  </conditionalFormatting>
  <conditionalFormatting sqref="AI129">
    <cfRule type="expression" dxfId="1731" priority="2967">
      <formula>IF(RIGHT(TEXT(AI129,"0.#"),1)=".",FALSE,TRUE)</formula>
    </cfRule>
    <cfRule type="expression" dxfId="1730" priority="2968">
      <formula>IF(RIGHT(TEXT(AI129,"0.#"),1)=".",TRUE,FALSE)</formula>
    </cfRule>
  </conditionalFormatting>
  <conditionalFormatting sqref="Y849:Y874">
    <cfRule type="expression" dxfId="1729" priority="2965">
      <formula>IF(RIGHT(TEXT(Y849,"0.#"),1)=".",FALSE,TRUE)</formula>
    </cfRule>
    <cfRule type="expression" dxfId="1728" priority="2966">
      <formula>IF(RIGHT(TEXT(Y849,"0.#"),1)=".",TRUE,FALSE)</formula>
    </cfRule>
  </conditionalFormatting>
  <conditionalFormatting sqref="AU518">
    <cfRule type="expression" dxfId="1727" priority="1475">
      <formula>IF(RIGHT(TEXT(AU518,"0.#"),1)=".",FALSE,TRUE)</formula>
    </cfRule>
    <cfRule type="expression" dxfId="1726" priority="1476">
      <formula>IF(RIGHT(TEXT(AU518,"0.#"),1)=".",TRUE,FALSE)</formula>
    </cfRule>
  </conditionalFormatting>
  <conditionalFormatting sqref="AQ551">
    <cfRule type="expression" dxfId="1725" priority="1251">
      <formula>IF(RIGHT(TEXT(AQ551,"0.#"),1)=".",FALSE,TRUE)</formula>
    </cfRule>
    <cfRule type="expression" dxfId="1724" priority="1252">
      <formula>IF(RIGHT(TEXT(AQ551,"0.#"),1)=".",TRUE,FALSE)</formula>
    </cfRule>
  </conditionalFormatting>
  <conditionalFormatting sqref="AE556">
    <cfRule type="expression" dxfId="1723" priority="1249">
      <formula>IF(RIGHT(TEXT(AE556,"0.#"),1)=".",FALSE,TRUE)</formula>
    </cfRule>
    <cfRule type="expression" dxfId="1722" priority="1250">
      <formula>IF(RIGHT(TEXT(AE556,"0.#"),1)=".",TRUE,FALSE)</formula>
    </cfRule>
  </conditionalFormatting>
  <conditionalFormatting sqref="AE557">
    <cfRule type="expression" dxfId="1721" priority="1247">
      <formula>IF(RIGHT(TEXT(AE557,"0.#"),1)=".",FALSE,TRUE)</formula>
    </cfRule>
    <cfRule type="expression" dxfId="1720" priority="1248">
      <formula>IF(RIGHT(TEXT(AE557,"0.#"),1)=".",TRUE,FALSE)</formula>
    </cfRule>
  </conditionalFormatting>
  <conditionalFormatting sqref="AE558">
    <cfRule type="expression" dxfId="1719" priority="1245">
      <formula>IF(RIGHT(TEXT(AE558,"0.#"),1)=".",FALSE,TRUE)</formula>
    </cfRule>
    <cfRule type="expression" dxfId="1718" priority="1246">
      <formula>IF(RIGHT(TEXT(AE558,"0.#"),1)=".",TRUE,FALSE)</formula>
    </cfRule>
  </conditionalFormatting>
  <conditionalFormatting sqref="AU556">
    <cfRule type="expression" dxfId="1717" priority="1237">
      <formula>IF(RIGHT(TEXT(AU556,"0.#"),1)=".",FALSE,TRUE)</formula>
    </cfRule>
    <cfRule type="expression" dxfId="1716" priority="1238">
      <formula>IF(RIGHT(TEXT(AU556,"0.#"),1)=".",TRUE,FALSE)</formula>
    </cfRule>
  </conditionalFormatting>
  <conditionalFormatting sqref="AU557">
    <cfRule type="expression" dxfId="1715" priority="1235">
      <formula>IF(RIGHT(TEXT(AU557,"0.#"),1)=".",FALSE,TRUE)</formula>
    </cfRule>
    <cfRule type="expression" dxfId="1714" priority="1236">
      <formula>IF(RIGHT(TEXT(AU557,"0.#"),1)=".",TRUE,FALSE)</formula>
    </cfRule>
  </conditionalFormatting>
  <conditionalFormatting sqref="AU558">
    <cfRule type="expression" dxfId="1713" priority="1233">
      <formula>IF(RIGHT(TEXT(AU558,"0.#"),1)=".",FALSE,TRUE)</formula>
    </cfRule>
    <cfRule type="expression" dxfId="1712" priority="1234">
      <formula>IF(RIGHT(TEXT(AU558,"0.#"),1)=".",TRUE,FALSE)</formula>
    </cfRule>
  </conditionalFormatting>
  <conditionalFormatting sqref="AQ557">
    <cfRule type="expression" dxfId="1711" priority="1225">
      <formula>IF(RIGHT(TEXT(AQ557,"0.#"),1)=".",FALSE,TRUE)</formula>
    </cfRule>
    <cfRule type="expression" dxfId="1710" priority="1226">
      <formula>IF(RIGHT(TEXT(AQ557,"0.#"),1)=".",TRUE,FALSE)</formula>
    </cfRule>
  </conditionalFormatting>
  <conditionalFormatting sqref="AQ558">
    <cfRule type="expression" dxfId="1709" priority="1223">
      <formula>IF(RIGHT(TEXT(AQ558,"0.#"),1)=".",FALSE,TRUE)</formula>
    </cfRule>
    <cfRule type="expression" dxfId="1708" priority="1224">
      <formula>IF(RIGHT(TEXT(AQ558,"0.#"),1)=".",TRUE,FALSE)</formula>
    </cfRule>
  </conditionalFormatting>
  <conditionalFormatting sqref="AQ556">
    <cfRule type="expression" dxfId="1707" priority="1221">
      <formula>IF(RIGHT(TEXT(AQ556,"0.#"),1)=".",FALSE,TRUE)</formula>
    </cfRule>
    <cfRule type="expression" dxfId="1706" priority="1222">
      <formula>IF(RIGHT(TEXT(AQ556,"0.#"),1)=".",TRUE,FALSE)</formula>
    </cfRule>
  </conditionalFormatting>
  <conditionalFormatting sqref="AE561">
    <cfRule type="expression" dxfId="1705" priority="1219">
      <formula>IF(RIGHT(TEXT(AE561,"0.#"),1)=".",FALSE,TRUE)</formula>
    </cfRule>
    <cfRule type="expression" dxfId="1704" priority="1220">
      <formula>IF(RIGHT(TEXT(AE561,"0.#"),1)=".",TRUE,FALSE)</formula>
    </cfRule>
  </conditionalFormatting>
  <conditionalFormatting sqref="AE562">
    <cfRule type="expression" dxfId="1703" priority="1217">
      <formula>IF(RIGHT(TEXT(AE562,"0.#"),1)=".",FALSE,TRUE)</formula>
    </cfRule>
    <cfRule type="expression" dxfId="1702" priority="1218">
      <formula>IF(RIGHT(TEXT(AE562,"0.#"),1)=".",TRUE,FALSE)</formula>
    </cfRule>
  </conditionalFormatting>
  <conditionalFormatting sqref="AE563">
    <cfRule type="expression" dxfId="1701" priority="1215">
      <formula>IF(RIGHT(TEXT(AE563,"0.#"),1)=".",FALSE,TRUE)</formula>
    </cfRule>
    <cfRule type="expression" dxfId="1700" priority="1216">
      <formula>IF(RIGHT(TEXT(AE563,"0.#"),1)=".",TRUE,FALSE)</formula>
    </cfRule>
  </conditionalFormatting>
  <conditionalFormatting sqref="AL1110:AO1139">
    <cfRule type="expression" dxfId="1699" priority="2871">
      <formula>IF(AND(AL1110&gt;=0, RIGHT(TEXT(AL1110,"0.#"),1)&lt;&gt;"."),TRUE,FALSE)</formula>
    </cfRule>
    <cfRule type="expression" dxfId="1698" priority="2872">
      <formula>IF(AND(AL1110&gt;=0, RIGHT(TEXT(AL1110,"0.#"),1)="."),TRUE,FALSE)</formula>
    </cfRule>
    <cfRule type="expression" dxfId="1697" priority="2873">
      <formula>IF(AND(AL1110&lt;0, RIGHT(TEXT(AL1110,"0.#"),1)&lt;&gt;"."),TRUE,FALSE)</formula>
    </cfRule>
    <cfRule type="expression" dxfId="1696" priority="2874">
      <formula>IF(AND(AL1110&lt;0, RIGHT(TEXT(AL1110,"0.#"),1)="."),TRUE,FALSE)</formula>
    </cfRule>
  </conditionalFormatting>
  <conditionalFormatting sqref="Y1110:Y1139">
    <cfRule type="expression" dxfId="1695" priority="2869">
      <formula>IF(RIGHT(TEXT(Y1110,"0.#"),1)=".",FALSE,TRUE)</formula>
    </cfRule>
    <cfRule type="expression" dxfId="1694" priority="2870">
      <formula>IF(RIGHT(TEXT(Y1110,"0.#"),1)=".",TRUE,FALSE)</formula>
    </cfRule>
  </conditionalFormatting>
  <conditionalFormatting sqref="AQ553">
    <cfRule type="expression" dxfId="1693" priority="1253">
      <formula>IF(RIGHT(TEXT(AQ553,"0.#"),1)=".",FALSE,TRUE)</formula>
    </cfRule>
    <cfRule type="expression" dxfId="1692" priority="1254">
      <formula>IF(RIGHT(TEXT(AQ553,"0.#"),1)=".",TRUE,FALSE)</formula>
    </cfRule>
  </conditionalFormatting>
  <conditionalFormatting sqref="AU552">
    <cfRule type="expression" dxfId="1691" priority="1265">
      <formula>IF(RIGHT(TEXT(AU552,"0.#"),1)=".",FALSE,TRUE)</formula>
    </cfRule>
    <cfRule type="expression" dxfId="1690" priority="1266">
      <formula>IF(RIGHT(TEXT(AU552,"0.#"),1)=".",TRUE,FALSE)</formula>
    </cfRule>
  </conditionalFormatting>
  <conditionalFormatting sqref="AE552">
    <cfRule type="expression" dxfId="1689" priority="1277">
      <formula>IF(RIGHT(TEXT(AE552,"0.#"),1)=".",FALSE,TRUE)</formula>
    </cfRule>
    <cfRule type="expression" dxfId="1688" priority="1278">
      <formula>IF(RIGHT(TEXT(AE552,"0.#"),1)=".",TRUE,FALSE)</formula>
    </cfRule>
  </conditionalFormatting>
  <conditionalFormatting sqref="AQ548">
    <cfRule type="expression" dxfId="1687" priority="1283">
      <formula>IF(RIGHT(TEXT(AQ548,"0.#"),1)=".",FALSE,TRUE)</formula>
    </cfRule>
    <cfRule type="expression" dxfId="1686" priority="1284">
      <formula>IF(RIGHT(TEXT(AQ548,"0.#"),1)=".",TRUE,FALSE)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80:Y907">
    <cfRule type="expression" dxfId="1369" priority="2081">
      <formula>IF(RIGHT(TEXT(Y880,"0.#"),1)=".",FALSE,TRUE)</formula>
    </cfRule>
    <cfRule type="expression" dxfId="1368" priority="2082">
      <formula>IF(RIGHT(TEXT(Y880,"0.#"),1)=".",TRUE,FALSE)</formula>
    </cfRule>
  </conditionalFormatting>
  <conditionalFormatting sqref="Y878:Y879">
    <cfRule type="expression" dxfId="1367" priority="2075">
      <formula>IF(RIGHT(TEXT(Y878,"0.#"),1)=".",FALSE,TRUE)</formula>
    </cfRule>
    <cfRule type="expression" dxfId="1366" priority="2076">
      <formula>IF(RIGHT(TEXT(Y878,"0.#"),1)=".",TRUE,FALSE)</formula>
    </cfRule>
  </conditionalFormatting>
  <conditionalFormatting sqref="Y913:Y940">
    <cfRule type="expression" dxfId="1365" priority="2069">
      <formula>IF(RIGHT(TEXT(Y913,"0.#"),1)=".",FALSE,TRUE)</formula>
    </cfRule>
    <cfRule type="expression" dxfId="1364" priority="2070">
      <formula>IF(RIGHT(TEXT(Y913,"0.#"),1)=".",TRUE,FALSE)</formula>
    </cfRule>
  </conditionalFormatting>
  <conditionalFormatting sqref="Y911:Y912">
    <cfRule type="expression" dxfId="1363" priority="2063">
      <formula>IF(RIGHT(TEXT(Y911,"0.#"),1)=".",FALSE,TRUE)</formula>
    </cfRule>
    <cfRule type="expression" dxfId="1362" priority="2064">
      <formula>IF(RIGHT(TEXT(Y911,"0.#"),1)=".",TRUE,FALSE)</formula>
    </cfRule>
  </conditionalFormatting>
  <conditionalFormatting sqref="Y946:Y973">
    <cfRule type="expression" dxfId="1361" priority="2057">
      <formula>IF(RIGHT(TEXT(Y946,"0.#"),1)=".",FALSE,TRUE)</formula>
    </cfRule>
    <cfRule type="expression" dxfId="1360" priority="2058">
      <formula>IF(RIGHT(TEXT(Y946,"0.#"),1)=".",TRUE,FALSE)</formula>
    </cfRule>
  </conditionalFormatting>
  <conditionalFormatting sqref="Y944:Y945">
    <cfRule type="expression" dxfId="1359" priority="2051">
      <formula>IF(RIGHT(TEXT(Y944,"0.#"),1)=".",FALSE,TRUE)</formula>
    </cfRule>
    <cfRule type="expression" dxfId="1358" priority="2052">
      <formula>IF(RIGHT(TEXT(Y944,"0.#"),1)=".",TRUE,FALSE)</formula>
    </cfRule>
  </conditionalFormatting>
  <conditionalFormatting sqref="Y979:Y1006">
    <cfRule type="expression" dxfId="1357" priority="2045">
      <formula>IF(RIGHT(TEXT(Y979,"0.#"),1)=".",FALSE,TRUE)</formula>
    </cfRule>
    <cfRule type="expression" dxfId="1356" priority="2046">
      <formula>IF(RIGHT(TEXT(Y979,"0.#"),1)=".",TRUE,FALSE)</formula>
    </cfRule>
  </conditionalFormatting>
  <conditionalFormatting sqref="Y977:Y978">
    <cfRule type="expression" dxfId="1355" priority="2039">
      <formula>IF(RIGHT(TEXT(Y977,"0.#"),1)=".",FALSE,TRUE)</formula>
    </cfRule>
    <cfRule type="expression" dxfId="1354" priority="2040">
      <formula>IF(RIGHT(TEXT(Y977,"0.#"),1)=".",TRUE,FALSE)</formula>
    </cfRule>
  </conditionalFormatting>
  <conditionalFormatting sqref="Y1012:Y1039">
    <cfRule type="expression" dxfId="1353" priority="2033">
      <formula>IF(RIGHT(TEXT(Y1012,"0.#"),1)=".",FALSE,TRUE)</formula>
    </cfRule>
    <cfRule type="expression" dxfId="1352" priority="2034">
      <formula>IF(RIGHT(TEXT(Y1012,"0.#"),1)=".",TRUE,FALSE)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 RIGHT(TEXT(AL880,"0.#"),1)&lt;&gt;"."),TRUE,FALSE)</formula>
    </cfRule>
    <cfRule type="expression" dxfId="1270" priority="2084">
      <formula>IF(AND(AL880&gt;=0, RIGHT(TEXT(AL880,"0.#"),1)="."),TRUE,FALSE)</formula>
    </cfRule>
    <cfRule type="expression" dxfId="1269" priority="2085">
      <formula>IF(AND(AL880&lt;0, RIGHT(TEXT(AL880,"0.#"),1)&lt;&gt;"."),TRUE,FALSE)</formula>
    </cfRule>
    <cfRule type="expression" dxfId="1268" priority="2086">
      <formula>IF(AND(AL880&lt;0, RIGHT(TEXT(AL880,"0.#"),1)="."),TRUE,FALSE)</formula>
    </cfRule>
  </conditionalFormatting>
  <conditionalFormatting sqref="AL878:AO879">
    <cfRule type="expression" dxfId="1267" priority="2077">
      <formula>IF(AND(AL878&gt;=0, RIGHT(TEXT(AL878,"0.#"),1)&lt;&gt;"."),TRUE,FALSE)</formula>
    </cfRule>
    <cfRule type="expression" dxfId="1266" priority="2078">
      <formula>IF(AND(AL878&gt;=0, RIGHT(TEXT(AL878,"0.#"),1)="."),TRUE,FALSE)</formula>
    </cfRule>
    <cfRule type="expression" dxfId="1265" priority="2079">
      <formula>IF(AND(AL878&lt;0, RIGHT(TEXT(AL878,"0.#"),1)&lt;&gt;"."),TRUE,FALSE)</formula>
    </cfRule>
    <cfRule type="expression" dxfId="1264" priority="2080">
      <formula>IF(AND(AL878&lt;0, RIGHT(TEXT(AL878,"0.#"),1)="."),TRUE,FALSE)</formula>
    </cfRule>
  </conditionalFormatting>
  <conditionalFormatting sqref="AL913:AO940">
    <cfRule type="expression" dxfId="1263" priority="2071">
      <formula>IF(AND(AL913&gt;=0, RIGHT(TEXT(AL913,"0.#"),1)&lt;&gt;"."),TRUE,FALSE)</formula>
    </cfRule>
    <cfRule type="expression" dxfId="1262" priority="2072">
      <formula>IF(AND(AL913&gt;=0, RIGHT(TEXT(AL913,"0.#"),1)="."),TRUE,FALSE)</formula>
    </cfRule>
    <cfRule type="expression" dxfId="1261" priority="2073">
      <formula>IF(AND(AL913&lt;0, RIGHT(TEXT(AL913,"0.#"),1)&lt;&gt;"."),TRUE,FALSE)</formula>
    </cfRule>
    <cfRule type="expression" dxfId="1260" priority="2074">
      <formula>IF(AND(AL913&lt;0, RIGHT(TEXT(AL913,"0.#"),1)="."),TRUE,FALSE)</formula>
    </cfRule>
  </conditionalFormatting>
  <conditionalFormatting sqref="AL911:AO912">
    <cfRule type="expression" dxfId="1259" priority="2065">
      <formula>IF(AND(AL911&gt;=0, RIGHT(TEXT(AL911,"0.#"),1)&lt;&gt;"."),TRUE,FALSE)</formula>
    </cfRule>
    <cfRule type="expression" dxfId="1258" priority="2066">
      <formula>IF(AND(AL911&gt;=0, RIGHT(TEXT(AL911,"0.#"),1)="."),TRUE,FALSE)</formula>
    </cfRule>
    <cfRule type="expression" dxfId="1257" priority="2067">
      <formula>IF(AND(AL911&lt;0, RIGHT(TEXT(AL911,"0.#"),1)&lt;&gt;"."),TRUE,FALSE)</formula>
    </cfRule>
    <cfRule type="expression" dxfId="1256" priority="2068">
      <formula>IF(AND(AL911&lt;0, RIGHT(TEXT(AL911,"0.#"),1)="."),TRUE,FALSE)</formula>
    </cfRule>
  </conditionalFormatting>
  <conditionalFormatting sqref="AL946:AO973">
    <cfRule type="expression" dxfId="1255" priority="2059">
      <formula>IF(AND(AL946&gt;=0, RIGHT(TEXT(AL946,"0.#"),1)&lt;&gt;"."),TRUE,FALSE)</formula>
    </cfRule>
    <cfRule type="expression" dxfId="1254" priority="2060">
      <formula>IF(AND(AL946&gt;=0, RIGHT(TEXT(AL946,"0.#"),1)="."),TRUE,FALSE)</formula>
    </cfRule>
    <cfRule type="expression" dxfId="1253" priority="2061">
      <formula>IF(AND(AL946&lt;0, RIGHT(TEXT(AL946,"0.#"),1)&lt;&gt;"."),TRUE,FALSE)</formula>
    </cfRule>
    <cfRule type="expression" dxfId="1252" priority="2062">
      <formula>IF(AND(AL946&lt;0, RIGHT(TEXT(AL946,"0.#"),1)="."),TRUE,FALSE)</formula>
    </cfRule>
  </conditionalFormatting>
  <conditionalFormatting sqref="AL944:AO945">
    <cfRule type="expression" dxfId="1251" priority="2053">
      <formula>IF(AND(AL944&gt;=0, RIGHT(TEXT(AL944,"0.#"),1)&lt;&gt;"."),TRUE,FALSE)</formula>
    </cfRule>
    <cfRule type="expression" dxfId="1250" priority="2054">
      <formula>IF(AND(AL944&gt;=0, RIGHT(TEXT(AL944,"0.#"),1)="."),TRUE,FALSE)</formula>
    </cfRule>
    <cfRule type="expression" dxfId="1249" priority="2055">
      <formula>IF(AND(AL944&lt;0, RIGHT(TEXT(AL944,"0.#"),1)&lt;&gt;"."),TRUE,FALSE)</formula>
    </cfRule>
    <cfRule type="expression" dxfId="1248" priority="2056">
      <formula>IF(AND(AL944&lt;0, RIGHT(TEXT(AL944,"0.#"),1)="."),TRUE,FALSE)</formula>
    </cfRule>
  </conditionalFormatting>
  <conditionalFormatting sqref="AL979:AO1006">
    <cfRule type="expression" dxfId="1247" priority="2047">
      <formula>IF(AND(AL979&gt;=0, RIGHT(TEXT(AL979,"0.#"),1)&lt;&gt;"."),TRUE,FALSE)</formula>
    </cfRule>
    <cfRule type="expression" dxfId="1246" priority="2048">
      <formula>IF(AND(AL979&gt;=0, RIGHT(TEXT(AL979,"0.#"),1)="."),TRUE,FALSE)</formula>
    </cfRule>
    <cfRule type="expression" dxfId="1245" priority="2049">
      <formula>IF(AND(AL979&lt;0, RIGHT(TEXT(AL979,"0.#"),1)&lt;&gt;"."),TRUE,FALSE)</formula>
    </cfRule>
    <cfRule type="expression" dxfId="1244" priority="2050">
      <formula>IF(AND(AL979&lt;0, RIGHT(TEXT(AL979,"0.#"),1)="."),TRUE,FALSE)</formula>
    </cfRule>
  </conditionalFormatting>
  <conditionalFormatting sqref="AL977:AO978">
    <cfRule type="expression" dxfId="1243" priority="2041">
      <formula>IF(AND(AL977&gt;=0, RIGHT(TEXT(AL977,"0.#"),1)&lt;&gt;"."),TRUE,FALSE)</formula>
    </cfRule>
    <cfRule type="expression" dxfId="1242" priority="2042">
      <formula>IF(AND(AL977&gt;=0, RIGHT(TEXT(AL977,"0.#"),1)="."),TRUE,FALSE)</formula>
    </cfRule>
    <cfRule type="expression" dxfId="1241" priority="2043">
      <formula>IF(AND(AL977&lt;0, RIGHT(TEXT(AL977,"0.#"),1)&lt;&gt;"."),TRUE,FALSE)</formula>
    </cfRule>
    <cfRule type="expression" dxfId="1240" priority="2044">
      <formula>IF(AND(AL977&lt;0, RIGHT(TEXT(AL977,"0.#"),1)="."),TRUE,FALSE)</formula>
    </cfRule>
  </conditionalFormatting>
  <conditionalFormatting sqref="AL1012:AO1039">
    <cfRule type="expression" dxfId="1239" priority="2035">
      <formula>IF(AND(AL1012&gt;=0, RIGHT(TEXT(AL1012,"0.#"),1)&lt;&gt;"."),TRUE,FALSE)</formula>
    </cfRule>
    <cfRule type="expression" dxfId="1238" priority="2036">
      <formula>IF(AND(AL1012&gt;=0, RIGHT(TEXT(AL1012,"0.#"),1)="."),TRUE,FALSE)</formula>
    </cfRule>
    <cfRule type="expression" dxfId="1237" priority="2037">
      <formula>IF(AND(AL1012&lt;0, RIGHT(TEXT(AL1012,"0.#"),1)&lt;&gt;"."),TRUE,FALSE)</formula>
    </cfRule>
    <cfRule type="expression" dxfId="1236" priority="2038">
      <formula>IF(AND(AL1012&lt;0, RIGHT(TEXT(AL1012,"0.#"),1)="."),TRUE,FALSE)</formula>
    </cfRule>
  </conditionalFormatting>
  <conditionalFormatting sqref="AL1010:AO1011">
    <cfRule type="expression" dxfId="1235" priority="2029">
      <formula>IF(AND(AL1010&gt;=0, RIGHT(TEXT(AL1010,"0.#"),1)&lt;&gt;"."),TRUE,FALSE)</formula>
    </cfRule>
    <cfRule type="expression" dxfId="1234" priority="2030">
      <formula>IF(AND(AL1010&gt;=0, RIGHT(TEXT(AL1010,"0.#"),1)="."),TRUE,FALSE)</formula>
    </cfRule>
    <cfRule type="expression" dxfId="1233" priority="2031">
      <formula>IF(AND(AL1010&lt;0, RIGHT(TEXT(AL1010,"0.#"),1)&lt;&gt;"."),TRUE,FALSE)</formula>
    </cfRule>
    <cfRule type="expression" dxfId="1232" priority="2032">
      <formula>IF(AND(AL1010&lt;0, 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 RIGHT(TEXT(AL1045,"0.#"),1)&lt;&gt;"."),TRUE,FALSE)</formula>
    </cfRule>
    <cfRule type="expression" dxfId="1228" priority="2024">
      <formula>IF(AND(AL1045&gt;=0, RIGHT(TEXT(AL1045,"0.#"),1)="."),TRUE,FALSE)</formula>
    </cfRule>
    <cfRule type="expression" dxfId="1227" priority="2025">
      <formula>IF(AND(AL1045&lt;0, RIGHT(TEXT(AL1045,"0.#"),1)&lt;&gt;"."),TRUE,FALSE)</formula>
    </cfRule>
    <cfRule type="expression" dxfId="1226" priority="2026">
      <formula>IF(AND(AL1045&lt;0, 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 RIGHT(TEXT(AL1043,"0.#"),1)&lt;&gt;"."),TRUE,FALSE)</formula>
    </cfRule>
    <cfRule type="expression" dxfId="1222" priority="2018">
      <formula>IF(AND(AL1043&gt;=0, RIGHT(TEXT(AL1043,"0.#"),1)="."),TRUE,FALSE)</formula>
    </cfRule>
    <cfRule type="expression" dxfId="1221" priority="2019">
      <formula>IF(AND(AL1043&lt;0, RIGHT(TEXT(AL1043,"0.#"),1)&lt;&gt;"."),TRUE,FALSE)</formula>
    </cfRule>
    <cfRule type="expression" dxfId="1220" priority="2020">
      <formula>IF(AND(AL1043&lt;0, 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 RIGHT(TEXT(AL1078,"0.#"),1)&lt;&gt;"."),TRUE,FALSE)</formula>
    </cfRule>
    <cfRule type="expression" dxfId="1216" priority="2012">
      <formula>IF(AND(AL1078&gt;=0, RIGHT(TEXT(AL1078,"0.#"),1)="."),TRUE,FALSE)</formula>
    </cfRule>
    <cfRule type="expression" dxfId="1215" priority="2013">
      <formula>IF(AND(AL1078&lt;0, RIGHT(TEXT(AL1078,"0.#"),1)&lt;&gt;"."),TRUE,FALSE)</formula>
    </cfRule>
    <cfRule type="expression" dxfId="1214" priority="2014">
      <formula>IF(AND(AL1078&lt;0, 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 RIGHT(TEXT(AL1076,"0.#"),1)&lt;&gt;"."),TRUE,FALSE)</formula>
    </cfRule>
    <cfRule type="expression" dxfId="1210" priority="2006">
      <formula>IF(AND(AL1076&gt;=0, RIGHT(TEXT(AL1076,"0.#"),1)="."),TRUE,FALSE)</formula>
    </cfRule>
    <cfRule type="expression" dxfId="1209" priority="2007">
      <formula>IF(AND(AL1076&lt;0, RIGHT(TEXT(AL1076,"0.#"),1)&lt;&gt;"."),TRUE,FALSE)</formula>
    </cfRule>
    <cfRule type="expression" dxfId="1208" priority="2008">
      <formula>IF(AND(AL1076&lt;0, 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Y789">
    <cfRule type="expression" dxfId="11" priority="11">
      <formula>IF(RIGHT(TEXT(Y789,"0.#"),1)=".",FALSE,TRUE)</formula>
    </cfRule>
    <cfRule type="expression" dxfId="10" priority="12">
      <formula>IF(RIGHT(TEXT(Y789,"0.#"),1)=".",TRUE,FALSE)</formula>
    </cfRule>
  </conditionalFormatting>
  <conditionalFormatting sqref="Y792">
    <cfRule type="expression" dxfId="9" priority="9">
      <formula>IF(RIGHT(TEXT(Y792,"0.#"),1)=".",FALSE,TRUE)</formula>
    </cfRule>
    <cfRule type="expression" dxfId="8" priority="10">
      <formula>IF(RIGHT(TEXT(Y792,"0.#"),1)=".",TRUE,FALSE)</formula>
    </cfRule>
  </conditionalFormatting>
  <conditionalFormatting sqref="Y791">
    <cfRule type="expression" dxfId="7" priority="7">
      <formula>IF(RIGHT(TEXT(Y791,"0.#"),1)=".",FALSE,TRUE)</formula>
    </cfRule>
    <cfRule type="expression" dxfId="6" priority="8">
      <formula>IF(RIGHT(TEXT(Y791,"0.#"),1)=".",TRUE,FALSE)</formula>
    </cfRule>
  </conditionalFormatting>
  <conditionalFormatting sqref="Y790">
    <cfRule type="expression" dxfId="5" priority="5">
      <formula>IF(RIGHT(TEXT(Y790,"0.#"),1)=".",FALSE,TRUE)</formula>
    </cfRule>
    <cfRule type="expression" dxfId="4" priority="6">
      <formula>IF(RIGHT(TEXT(Y790,"0.#"),1)=".",TRUE,FALSE)</formula>
    </cfRule>
  </conditionalFormatting>
  <conditionalFormatting sqref="Y847:Y848">
    <cfRule type="expression" dxfId="3" priority="3">
      <formula>IF(RIGHT(TEXT(Y847,"0.#"),1)=".",FALSE,TRUE)</formula>
    </cfRule>
    <cfRule type="expression" dxfId="2" priority="4">
      <formula>IF(RIGHT(TEXT(Y847,"0.#"),1)=".",TRUE,FALSE)</formula>
    </cfRule>
  </conditionalFormatting>
  <conditionalFormatting sqref="Y845:Y846">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1" manualBreakCount="1">
    <brk id="704"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660</v>
      </c>
      <c r="M2" s="13" t="str">
        <f>IF(L2="","",K2)</f>
        <v>社会保障</v>
      </c>
      <c r="N2" s="13" t="str">
        <f>IF(M2="","",IF(N1&lt;&gt;"",CONCATENATE(N1,"、",M2),M2))</f>
        <v>社会保障</v>
      </c>
      <c r="O2" s="13"/>
      <c r="P2" s="12" t="s">
        <v>73</v>
      </c>
      <c r="Q2" s="17" t="s">
        <v>660</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660</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customSheetViews>
    <customSheetView guid="{BD7F84D8-7F8D-482F-88F3-BF31181ACEA4}"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木全 裕夢(kimata-hiromu)</cp:lastModifiedBy>
  <cp:lastPrinted>2021-04-19T07:50:53Z</cp:lastPrinted>
  <dcterms:created xsi:type="dcterms:W3CDTF">2012-03-13T00:50:25Z</dcterms:created>
  <dcterms:modified xsi:type="dcterms:W3CDTF">2021-08-17T10:11:53Z</dcterms:modified>
</cp:coreProperties>
</file>