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ownloads\"/>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13" i="3"/>
  <c r="AY235" i="3"/>
  <c r="AY606" i="3"/>
  <c r="AY616"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<sst xmlns="http://schemas.openxmlformats.org/spreadsheetml/2006/main" count="2358" uniqueCount="700">
  <si>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</si>
  <si>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</si>
  <si>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</si>
  <si>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</si>
  <si>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</si>
  <si>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</si>
  <si>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</si>
  <si>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</si>
  <si>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</si>
  <si>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</si>
  <si>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</si>
  <si>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</si>
  <si>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</si>
  <si>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</si>
  <si>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</si>
  <si>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</si>
  <si>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</si>
  <si>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</si>
  <si>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</si>
  <si>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</si>
  <si>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</si>
  <si>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</si>
  <si>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</si>
  <si>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</si>
  <si>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</si>
  <si>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</si>
  <si>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</si>
  <si>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</si>
  <si>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</si>
  <si>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</si>
  <si>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</si>
  <si>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</si>
  <si>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</si>
  <si>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</si>
  <si>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</si>
  <si>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</si>
  <si>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</si>
  <si>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</si>
  <si>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</si>
  <si>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</si>
  <si>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</si>
  <si>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</si>
  <si>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</si>
  <si>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</si>
  <si>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</si>
  <si>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</si>
  <si>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</si>
  <si>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</si>
  <si>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</si>
  <si>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</si>
  <si>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</si>
  <si>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</si>
  <si>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</si>
  <si>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</si>
  <si>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</si>
  <si>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</si>
  <si>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</si>
  <si>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</si>
  <si>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</si>
  <si>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</si>
  <si>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</si>
  <si>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</si>
  <si>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</si>
  <si>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</si>
  <si>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</si>
  <si>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</si>
  <si>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</si>
  <si>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</si>
  <si>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</si>
  <si>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</si>
  <si>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</si>
  <si>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</si>
  <si>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</si>
  <si>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</si>
  <si>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</si>
  <si>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</si>
  <si>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</si>
  <si>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</si>
  <si>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</si>
  <si>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</si>
  <si>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</si>
  <si>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</si>
  <si>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</si>
  <si>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</si>
  <si>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</si>
  <si>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</si>
  <si>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</si>
  <si>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</si>
  <si>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</si>
  <si>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</si>
  <si>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</si>
  <si>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</si>
  <si>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</si>
  <si>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</si>
  <si>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</si>
  <si>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</si>
  <si>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</si>
  <si>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</si>
  <si>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</si>
  <si>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</si>
  <si>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</si>
  <si>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</si>
  <si>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</si>
  <si>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</si>
  <si>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</si>
  <si>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</si>
  <si>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</si>
  <si>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</si>
  <si>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</si>
  <si>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</si>
  <si>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</si>
  <si>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</si>
  <si>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</si>
  <si>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</si>
  <si>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</si>
  <si>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</si>
  <si>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</si>
  <si>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</si>
  <si>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</si>
  <si>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</si>
  <si>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</si>
  <si>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</si>
  <si>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</si>
  <si>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</si>
  <si>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</si>
  <si>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</si>
  <si>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</si>
  <si>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</si>
  <si>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</si>
  <si>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</si>
  <si>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</si>
  <si>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</si>
  <si>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</si>
  <si>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</si>
  <si>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</si>
  <si>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</si>
  <si>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</si>
  <si>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</si>
  <si>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</si>
  <si>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</si>
  <si>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</si>
  <si>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</si>
  <si>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</si>
  <si>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</si>
  <si>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</si>
  <si>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</si>
  <si>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</si>
  <si>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</si>
  <si>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</si>
  <si>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</si>
  <si>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</si>
  <si>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</si>
  <si>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</si>
  <si>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</si>
  <si>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</si>
  <si>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</si>
  <si>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</si>
  <si>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</si>
  <si>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</si>
  <si>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</si>
  <si>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</si>
  <si>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</si>
  <si>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</si>
  <si>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</si>
  <si>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</si>
  <si>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</si>
  <si>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</si>
  <si>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</si>
  <si>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</si>
  <si>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</si>
  <si>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</si>
  <si>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</si>
  <si>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</si>
  <si>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</si>
  <si>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</si>
  <si>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</si>
  <si>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</si>
  <si>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</si>
  <si>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</si>
  <si>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</si>
  <si>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</si>
  <si>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</si>
  <si>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</si>
  <si>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</si>
  <si>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</si>
  <si>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</si>
  <si>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</si>
  <si>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</si>
  <si>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</si>
  <si>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</si>
  <si>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</si>
  <si>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</si>
  <si>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</si>
  <si>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</si>
  <si>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</si>
  <si>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</si>
  <si>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</si>
  <si>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</si>
  <si>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</si>
  <si>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</si>
  <si>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</si>
  <si>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</si>
  <si>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</si>
  <si>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</si>
  <si>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</si>
  <si>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</si>
  <si>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</si>
  <si>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</si>
  <si>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</si>
  <si>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</si>
  <si>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</si>
  <si>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</si>
  <si>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</si>
  <si>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</si>
  <si>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</si>
  <si>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</si>
  <si>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</si>
  <si>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</si>
  <si>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</si>
  <si>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</si>
  <si>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</si>
  <si>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</si>
  <si>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</si>
  <si>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</si>
  <si>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</si>
  <si>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</si>
  <si>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</si>
  <si>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</si>
  <si>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</si>
  <si>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</si>
  <si>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</si>
  <si>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</si>
  <si>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</si>
  <si>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</si>
  <si>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</si>
  <si>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</si>
  <si>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</si>
  <si>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</si>
  <si>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</si>
  <si>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</si>
  <si>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</si>
  <si>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</si>
  <si>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</si>
  <si>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</si>
  <si>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</si>
  <si>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</si>
  <si>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</si>
  <si>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</si>
  <si>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</si>
  <si>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</si>
  <si>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</si>
  <si>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</si>
  <si>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</si>
  <si>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</si>
  <si>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</si>
  <si>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</si>
  <si>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</si>
  <si>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</si>
  <si>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</si>
  <si>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</si>
  <si>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</si>
  <si>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</si>
  <si>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</si>
  <si>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</si>
  <si>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</si>
  <si>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</si>
  <si>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</si>
  <si>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</si>
  <si>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</si>
  <si>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</si>
  <si>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</si>
  <si>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</si>
  <si>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</si>
  <si>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</si>
  <si>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</si>
  <si>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</si>
  <si>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</si>
  <si>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</si>
  <si>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</si>
  <si>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</si>
  <si>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</si>
  <si>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</si>
  <si>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</si>
  <si>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</si>
  <si>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</si>
  <si>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</si>
  <si>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</si>
  <si>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</si>
  <si>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</si>
  <si>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</si>
  <si>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</si>
  <si>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</si>
  <si>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</si>
  <si>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</si>
  <si>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</si>
  <si>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</si>
  <si>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</si>
  <si>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</si>
  <si>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</si>
  <si>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</si>
  <si>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</si>
  <si>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</si>
  <si>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</si>
  <si>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</si>
  <si>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</si>
  <si>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</si>
  <si>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</si>
  <si>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</si>
  <si>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</si>
  <si>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</si>
  <si>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</si>
  <si>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</si>
  <si>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</si>
  <si>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</si>
  <si>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</si>
  <si>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</si>
  <si>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</si>
  <si>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</si>
  <si>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</si>
  <si>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</si>
  <si>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</si>
  <si>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</si>
  <si>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</si>
  <si>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</si>
  <si>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</si>
  <si>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</si>
  <si>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</si>
  <si>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</si>
  <si>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</si>
  <si>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</si>
  <si>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</si>
  <si>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</si>
  <si>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</si>
  <si>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</si>
  <si>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</si>
  <si>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</si>
  <si>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</si>
  <si>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</si>
  <si>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</si>
  <si>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</si>
  <si>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</si>
  <si>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</si>
  <si>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</si>
  <si>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</si>
  <si>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</si>
  <si>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</si>
  <si>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</si>
  <si>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</si>
  <si>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</si>
  <si>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</si>
  <si>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</si>
  <si>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</si>
  <si>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</si>
  <si>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</si>
  <si>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</si>
  <si>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</si>
  <si>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</si>
  <si>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</si>
  <si>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</si>
  <si>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</si>
  <si>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</si>
  <si>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</si>
  <si>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</si>
  <si>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</si>
  <si>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</si>
  <si>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</si>
  <si>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</si>
  <si>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</si>
  <si>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</si>
  <si>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</si>
  <si>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</si>
  <si>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</si>
  <si>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</si>
  <si>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</si>
  <si>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</si>
  <si>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</si>
  <si>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</si>
  <si>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</si>
  <si>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</si>
  <si>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</si>
  <si>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</si>
  <si>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</si>
  <si>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</si>
  <si>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</si>
  <si>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</si>
  <si>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</si>
  <si>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</si>
  <si>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</si>
  <si>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</si>
  <si>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</si>
  <si>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</si>
  <si>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</si>
  <si>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</si>
  <si>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</si>
  <si>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</si>
  <si>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</si>
  <si>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</si>
  <si>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</si>
  <si>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</si>
  <si>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</si>
  <si>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</si>
  <si>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</si>
  <si>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</si>
  <si>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</si>
  <si>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</si>
  <si>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</si>
  <si>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</si>
  <si>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</si>
  <si>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</si>
  <si>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</si>
  <si>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</si>
  <si>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</si>
  <si>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</si>
  <si>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</si>
  <si>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</si>
  <si>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</si>
  <si>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</si>
  <si>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</si>
  <si>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</si>
  <si>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</si>
  <si>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</si>
  <si>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</si>
  <si>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</si>
  <si>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</si>
  <si>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</si>
  <si>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</si>
  <si>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</si>
  <si>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</si>
  <si>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</si>
  <si>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</si>
  <si>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</si>
  <si>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</si>
  <si>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</si>
  <si>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</si>
  <si>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</si>
  <si>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</si>
  <si>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</si>
  <si>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</si>
  <si>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</si>
  <si>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</si>
  <si>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</si>
  <si>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</si>
  <si>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</si>
  <si>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</si>
  <si>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</si>
  <si>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</si>
  <si>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</si>
  <si>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</si>
  <si>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</si>
  <si>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</si>
  <si>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</si>
  <si>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</si>
  <si>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</si>
  <si>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</si>
  <si>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</si>
  <si>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</si>
  <si>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</si>
  <si>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</si>
  <si>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</si>
  <si>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</si>
  <si>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</si>
  <si>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</si>
  <si>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</si>
  <si>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</si>
  <si>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</si>
  <si>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</si>
  <si>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</si>
  <si>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</si>
  <si>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</si>
  <si>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</si>
  <si>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</si>
  <si>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</si>
  <si>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</si>
  <si>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</si>
  <si>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</si>
  <si>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</si>
  <si>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</si>
  <si>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</si>
  <si>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</si>
  <si>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</si>
  <si>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</si>
  <si>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</si>
  <si>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</si>
  <si>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</si>
  <si>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</si>
  <si>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</si>
  <si>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</si>
  <si>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</si>
  <si>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</si>
  <si>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</si>
  <si>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</si>
  <si>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</si>
  <si>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</si>
  <si>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</si>
  <si>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</si>
  <si>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</si>
  <si>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</si>
  <si>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</si>
  <si>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</si>
  <si>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</si>
  <si>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</si>
  <si>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</si>
  <si>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</si>
  <si>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</si>
  <si>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</si>
  <si>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</si>
  <si>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</si>
  <si>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</si>
  <si>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</si>
  <si>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</si>
  <si>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</si>
  <si>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</si>
  <si>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</si>
  <si>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</si>
  <si>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</si>
  <si>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</si>
  <si>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</si>
  <si>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</si>
  <si>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</si>
  <si>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</si>
  <si>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</si>
  <si>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</si>
  <si>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</si>
  <si>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</si>
  <si>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</si>
  <si>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</si>
  <si>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</si>
  <si>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</si>
  <si>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</si>
  <si>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</si>
  <si>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</si>
  <si>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</si>
  <si>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</si>
  <si>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</si>
  <si>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</si>
  <si>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</si>
  <si>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</si>
  <si>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</si>
  <si>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</si>
  <si>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</si>
  <si>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</si>
  <si>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</si>
  <si>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</si>
  <si>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</si>
  <si>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</si>
  <si>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</si>
  <si>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</si>
  <si>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</si>
  <si>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</si>
  <si>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</si>
  <si>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</si>
  <si>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</si>
  <si>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</si>
  <si>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</si>
  <si>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</si>
  <si>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</si>
  <si>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</si>
  <si>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</si>
  <si>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</si>
  <si>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</si>
  <si>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</si>
  <si>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</si>
  <si>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</si>
  <si>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</si>
  <si>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</si>
  <si>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</si>
  <si>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</si>
  <si>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</si>
  <si>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</si>
  <si>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</si>
  <si>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</si>
  <si>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</si>
  <si>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</si>
  <si>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</si>
  <si>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</si>
  <si>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</si>
  <si>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</si>
  <si>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</si>
  <si>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</si>
  <si>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</si>
  <si>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</si>
  <si>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</si>
  <si>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</si>
  <si>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</si>
  <si>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</si>
  <si>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</si>
  <si>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</si>
  <si>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</si>
  <si>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</si>
  <si>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</si>
  <si>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</si>
  <si>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</si>
  <si>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</si>
  <si>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</si>
  <si>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</si>
  <si>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</si>
  <si>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</si>
  <si>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</si>
  <si>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</si>
  <si>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</si>
  <si>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</si>
  <si>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</si>
  <si>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</si>
  <si>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</si>
  <si>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</si>
  <si>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</si>
  <si>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</si>
  <si>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</si>
  <si>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</si>
  <si>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</si>
  <si>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</si>
  <si>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</si>
  <si>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</si>
  <si>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</si>
  <si>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</si>
  <si>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</si>
  <si>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</si>
  <si>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</si>
  <si>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</si>
  <si>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</si>
  <si>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</si>
  <si>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</si>
  <si>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</si>
  <si>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</si>
  <si>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</si>
  <si>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</si>
  <si>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</si>
  <si>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</si>
  <si>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</si>
  <si>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東電福島第一原発廃炉等作業における被ばく低減対策の強化</t>
  </si>
  <si>
    <t>労働基準局安全衛生部</t>
  </si>
  <si>
    <t>髙倉　俊二</t>
  </si>
  <si>
    <t>平成２８年度</t>
  </si>
  <si>
    <t>終了予定なし</t>
  </si>
  <si>
    <t>労働衛生課</t>
  </si>
  <si>
    <t>労働者災害補償保険法第29条第１項第３号</t>
  </si>
  <si>
    <t>-</t>
  </si>
  <si>
    <t>労働災害防止対策事業
委託費</t>
  </si>
  <si>
    <t>放射線管理計画等作成者等の教育の参加者に対し、教育内容等についてアンケートを実施し、８割以上の参加者から「有意義であった」等、ニーズに合致した指導であった旨の回答を得る。</t>
  </si>
  <si>
    <t>放射線管理計画等作成者等の教育等について「有意義であった」旨の回答をした参加者の割合
（教育等が「有意義であった」旨の回答をした参加者／アンケートに回答した参加者）</t>
  </si>
  <si>
    <t>放射線管理計画等作成者教育アンケート・作業指揮者用教育アンケート結果</t>
  </si>
  <si>
    <t>放射線管理計画等の教育を60人以上に実施する。</t>
  </si>
  <si>
    <t>人</t>
  </si>
  <si>
    <t>千円/人</t>
  </si>
  <si>
    <t>　　Ｘ/Ｙ</t>
    <phoneticPr fontId="5"/>
  </si>
  <si>
    <t>31,612千円
/
102人×50</t>
  </si>
  <si>
    <t>32,319千円
/
58人×50</t>
  </si>
  <si>
    <t>施策大目標２　労働者が安全で健康に働くことができる職場づくりを推進すること</t>
  </si>
  <si>
    <t>施策目標Ⅲ－２－１　労働者が安全で健康に働くことができる職場づくりを推進すること</t>
  </si>
  <si>
    <t>１ 労働災害による死亡者数</t>
  </si>
  <si>
    <t>２ 労働災害による死傷者数（休業４日以上）</t>
  </si>
  <si>
    <t>新28-023</t>
  </si>
  <si>
    <t>新28-020</t>
  </si>
  <si>
    <t>434</t>
  </si>
  <si>
    <t>0435</t>
  </si>
  <si>
    <t>○</t>
  </si>
  <si>
    <t>厚労</t>
    <rPh sb="0" eb="2">
      <t>コウロウ</t>
    </rPh>
    <phoneticPr fontId="5"/>
  </si>
  <si>
    <t>点検対象外</t>
    <rPh sb="0" eb="2">
      <t>テンケン</t>
    </rPh>
    <rPh sb="2" eb="5">
      <t>タイショウガイ</t>
    </rPh>
    <phoneticPr fontId="5"/>
  </si>
  <si>
    <t>厚生労働省</t>
    <rPh sb="0" eb="5">
      <t>コウセイロウドウショウ</t>
    </rPh>
    <phoneticPr fontId="5"/>
  </si>
  <si>
    <t>-</t>
    <phoneticPr fontId="5"/>
  </si>
  <si>
    <t>-</t>
    <phoneticPr fontId="5"/>
  </si>
  <si>
    <t>事業費</t>
    <rPh sb="0" eb="3">
      <t>ジギョウヒ</t>
    </rPh>
    <phoneticPr fontId="5"/>
  </si>
  <si>
    <t>労務費、印刷費、外部専門家謝金　ほか</t>
    <rPh sb="0" eb="3">
      <t>ロウムヒ</t>
    </rPh>
    <rPh sb="4" eb="7">
      <t>インサツヒ</t>
    </rPh>
    <rPh sb="8" eb="10">
      <t>ガイブ</t>
    </rPh>
    <rPh sb="10" eb="13">
      <t>センモンカ</t>
    </rPh>
    <rPh sb="13" eb="15">
      <t>シャキン</t>
    </rPh>
    <phoneticPr fontId="5"/>
  </si>
  <si>
    <t>管理諸経費</t>
    <rPh sb="0" eb="2">
      <t>カンリ</t>
    </rPh>
    <rPh sb="2" eb="5">
      <t>ショケイヒ</t>
    </rPh>
    <rPh sb="3" eb="5">
      <t>ケイヒ</t>
    </rPh>
    <phoneticPr fontId="5"/>
  </si>
  <si>
    <t>役員報酬、地代家賃、光熱費　ほか</t>
    <rPh sb="0" eb="2">
      <t>ヤクイン</t>
    </rPh>
    <rPh sb="2" eb="4">
      <t>ホウシュウ</t>
    </rPh>
    <rPh sb="5" eb="7">
      <t>チダイ</t>
    </rPh>
    <rPh sb="7" eb="9">
      <t>ヤチン</t>
    </rPh>
    <rPh sb="10" eb="13">
      <t>コウネツヒ</t>
    </rPh>
    <phoneticPr fontId="5"/>
  </si>
  <si>
    <t>消費税</t>
    <rPh sb="0" eb="3">
      <t>ショウヒゼイ</t>
    </rPh>
    <phoneticPr fontId="5"/>
  </si>
  <si>
    <t>A.一般社団法人日本原子力文化財団</t>
    <phoneticPr fontId="5"/>
  </si>
  <si>
    <t>25,063千円
/
65人×50</t>
    <phoneticPr fontId="5"/>
  </si>
  <si>
    <t>32,052千円
/
60人×50</t>
    <phoneticPr fontId="5"/>
  </si>
  <si>
    <t>被ばく線量低減に関する専門家チームを組織し、効果的な被ばく低減措置の検討および好事例の収集とその周知を行うとともに、元請事業者が作成する施工計画に対する助言を行う。さらに、元請事業者の施工計画の作成者、作業現場での作業指揮者に対して、被ばく低減措置の実施に係る必要な教育を実施する。
これにより、効果的な被ばく低減対策が実施できるようになり、測定指標１及び２に寄与すると見込んでいる。</t>
    <rPh sb="0" eb="1">
      <t>ヒ</t>
    </rPh>
    <rPh sb="3" eb="5">
      <t>センリョウ</t>
    </rPh>
    <rPh sb="5" eb="7">
      <t>テイゲン</t>
    </rPh>
    <rPh sb="8" eb="9">
      <t>カン</t>
    </rPh>
    <rPh sb="11" eb="14">
      <t>センモンカ</t>
    </rPh>
    <rPh sb="18" eb="20">
      <t>ソシキ</t>
    </rPh>
    <rPh sb="22" eb="25">
      <t>コウカテキ</t>
    </rPh>
    <rPh sb="26" eb="27">
      <t>ヒ</t>
    </rPh>
    <rPh sb="29" eb="31">
      <t>テイゲン</t>
    </rPh>
    <rPh sb="31" eb="33">
      <t>ソチ</t>
    </rPh>
    <rPh sb="34" eb="36">
      <t>ケントウ</t>
    </rPh>
    <rPh sb="39" eb="40">
      <t>コウ</t>
    </rPh>
    <rPh sb="40" eb="42">
      <t>ジレイ</t>
    </rPh>
    <rPh sb="43" eb="45">
      <t>シュウシュウ</t>
    </rPh>
    <rPh sb="48" eb="50">
      <t>シュウチ</t>
    </rPh>
    <rPh sb="51" eb="52">
      <t>オコナ</t>
    </rPh>
    <rPh sb="58" eb="60">
      <t>モトウ</t>
    </rPh>
    <rPh sb="60" eb="63">
      <t>ジギョウシャ</t>
    </rPh>
    <rPh sb="64" eb="66">
      <t>サクセイ</t>
    </rPh>
    <rPh sb="68" eb="70">
      <t>セコウ</t>
    </rPh>
    <rPh sb="70" eb="72">
      <t>ケイカク</t>
    </rPh>
    <rPh sb="73" eb="74">
      <t>タイ</t>
    </rPh>
    <rPh sb="76" eb="78">
      <t>ジョゲン</t>
    </rPh>
    <rPh sb="79" eb="80">
      <t>オコナ</t>
    </rPh>
    <rPh sb="86" eb="88">
      <t>モトウ</t>
    </rPh>
    <rPh sb="88" eb="91">
      <t>ジギョウシャ</t>
    </rPh>
    <rPh sb="92" eb="94">
      <t>セコウ</t>
    </rPh>
    <rPh sb="94" eb="96">
      <t>ケイカク</t>
    </rPh>
    <rPh sb="97" eb="100">
      <t>サクセイシャ</t>
    </rPh>
    <rPh sb="101" eb="103">
      <t>サギョウ</t>
    </rPh>
    <rPh sb="103" eb="105">
      <t>ゲンバ</t>
    </rPh>
    <rPh sb="107" eb="109">
      <t>サギョウ</t>
    </rPh>
    <rPh sb="109" eb="112">
      <t>シキシャ</t>
    </rPh>
    <rPh sb="113" eb="114">
      <t>タイ</t>
    </rPh>
    <rPh sb="117" eb="118">
      <t>ヒ</t>
    </rPh>
    <rPh sb="120" eb="122">
      <t>テイゲン</t>
    </rPh>
    <rPh sb="122" eb="124">
      <t>ソチ</t>
    </rPh>
    <rPh sb="125" eb="127">
      <t>ジッシ</t>
    </rPh>
    <rPh sb="128" eb="129">
      <t>カカ</t>
    </rPh>
    <rPh sb="130" eb="132">
      <t>ヒツヨウ</t>
    </rPh>
    <rPh sb="133" eb="135">
      <t>キョウイク</t>
    </rPh>
    <rPh sb="136" eb="138">
      <t>ジッシ</t>
    </rPh>
    <rPh sb="148" eb="151">
      <t>コウカテキ</t>
    </rPh>
    <rPh sb="152" eb="153">
      <t>ヒ</t>
    </rPh>
    <rPh sb="155" eb="157">
      <t>テイゲン</t>
    </rPh>
    <rPh sb="157" eb="159">
      <t>タイサク</t>
    </rPh>
    <rPh sb="160" eb="162">
      <t>ジッシ</t>
    </rPh>
    <rPh sb="171" eb="173">
      <t>ソクテイ</t>
    </rPh>
    <rPh sb="173" eb="175">
      <t>シヒョウ</t>
    </rPh>
    <rPh sb="176" eb="177">
      <t>オヨ</t>
    </rPh>
    <rPh sb="180" eb="182">
      <t>キヨ</t>
    </rPh>
    <rPh sb="185" eb="187">
      <t>ミコ</t>
    </rPh>
    <phoneticPr fontId="5"/>
  </si>
  <si>
    <t>○</t>
    <phoneticPr fontId="5"/>
  </si>
  <si>
    <t>無</t>
  </si>
  <si>
    <t>‐</t>
  </si>
  <si>
    <t>東電福島第一原発廃炉に向けた中長期ロードマップ（H29.9）において、工事の発注段階からの「効果的な被ばく線量の低減措置」の実施が求められており、これを適切に行う人材を育成することが重要であることから、優先度の高い事業である。</t>
    <rPh sb="0" eb="2">
      <t>トウデン</t>
    </rPh>
    <rPh sb="2" eb="4">
      <t>フクシマ</t>
    </rPh>
    <rPh sb="4" eb="6">
      <t>ダイイチ</t>
    </rPh>
    <phoneticPr fontId="5"/>
  </si>
  <si>
    <t>一般競争入札（総合評価落札方式）としており、競争性は確保されている。</t>
    <rPh sb="22" eb="25">
      <t>キョウソウセイ</t>
    </rPh>
    <rPh sb="26" eb="28">
      <t>カクホ</t>
    </rPh>
    <phoneticPr fontId="5"/>
  </si>
  <si>
    <t>本事業は、労働者の被ばく低減のための事業であり、労働者の健康確保を目的としており、労災保険の事業目的とも合致しているため経費負担については、妥当である。</t>
    <rPh sb="0" eb="1">
      <t>ホン</t>
    </rPh>
    <rPh sb="1" eb="3">
      <t>ジギョウ</t>
    </rPh>
    <rPh sb="5" eb="8">
      <t>ロウドウシャ</t>
    </rPh>
    <rPh sb="9" eb="10">
      <t>ヒ</t>
    </rPh>
    <rPh sb="12" eb="14">
      <t>テイゲン</t>
    </rPh>
    <rPh sb="18" eb="20">
      <t>ジギョウ</t>
    </rPh>
    <rPh sb="24" eb="27">
      <t>ロウドウシャ</t>
    </rPh>
    <rPh sb="28" eb="30">
      <t>ケンコウ</t>
    </rPh>
    <rPh sb="30" eb="32">
      <t>カクホ</t>
    </rPh>
    <rPh sb="33" eb="35">
      <t>モクテキ</t>
    </rPh>
    <rPh sb="41" eb="43">
      <t>ロウサイ</t>
    </rPh>
    <rPh sb="43" eb="45">
      <t>ホケン</t>
    </rPh>
    <rPh sb="46" eb="48">
      <t>ジギョウ</t>
    </rPh>
    <rPh sb="48" eb="50">
      <t>モクテキ</t>
    </rPh>
    <rPh sb="52" eb="54">
      <t>ガッチ</t>
    </rPh>
    <rPh sb="60" eb="62">
      <t>ケイヒ</t>
    </rPh>
    <rPh sb="62" eb="64">
      <t>フタン</t>
    </rPh>
    <rPh sb="70" eb="72">
      <t>ダトウ</t>
    </rPh>
    <phoneticPr fontId="5"/>
  </si>
  <si>
    <t>施工担当者各人でなく、施工計画作成者、作業指揮者の教育を行うことで、効率的に実施しており、単位当たりのコストは妥当である。</t>
    <rPh sb="0" eb="2">
      <t>セコウ</t>
    </rPh>
    <rPh sb="2" eb="5">
      <t>タントウシャ</t>
    </rPh>
    <rPh sb="5" eb="7">
      <t>カクジン</t>
    </rPh>
    <rPh sb="28" eb="29">
      <t>オコナ</t>
    </rPh>
    <rPh sb="34" eb="37">
      <t>コウリツテキ</t>
    </rPh>
    <rPh sb="38" eb="40">
      <t>ジッシ</t>
    </rPh>
    <rPh sb="45" eb="47">
      <t>タンイ</t>
    </rPh>
    <rPh sb="47" eb="48">
      <t>ア</t>
    </rPh>
    <rPh sb="55" eb="57">
      <t>ダトウ</t>
    </rPh>
    <phoneticPr fontId="5"/>
  </si>
  <si>
    <t>主に教育用資材の作成及び好事例収集のための経費であり、事業目的に必要な費用に限定されている。</t>
    <rPh sb="0" eb="1">
      <t>オモ</t>
    </rPh>
    <rPh sb="2" eb="5">
      <t>キョウイクヨウ</t>
    </rPh>
    <rPh sb="5" eb="7">
      <t>シザイ</t>
    </rPh>
    <rPh sb="8" eb="10">
      <t>サクセイ</t>
    </rPh>
    <rPh sb="10" eb="11">
      <t>オヨ</t>
    </rPh>
    <rPh sb="12" eb="15">
      <t>コウジレイ</t>
    </rPh>
    <rPh sb="15" eb="17">
      <t>シュウシュウ</t>
    </rPh>
    <rPh sb="21" eb="23">
      <t>ケイヒ</t>
    </rPh>
    <rPh sb="27" eb="29">
      <t>ジギョウ</t>
    </rPh>
    <rPh sb="29" eb="31">
      <t>モクテキ</t>
    </rPh>
    <rPh sb="32" eb="34">
      <t>ヒツヨウ</t>
    </rPh>
    <rPh sb="35" eb="37">
      <t>ヒヨウ</t>
    </rPh>
    <rPh sb="38" eb="40">
      <t>ゲンテイ</t>
    </rPh>
    <phoneticPr fontId="5"/>
  </si>
  <si>
    <t>不用の要因は委託事業を一般競争入札による調達を行った
結果の契約差額であり、妥当である。</t>
    <rPh sb="0" eb="2">
      <t>フヨウ</t>
    </rPh>
    <phoneticPr fontId="5"/>
  </si>
  <si>
    <t>作成したテキストや好事例集は、放射線管理計画等作成者等の教育などに使用し、活用されている。</t>
    <rPh sb="0" eb="2">
      <t>サクセイ</t>
    </rPh>
    <rPh sb="9" eb="10">
      <t>コウ</t>
    </rPh>
    <rPh sb="10" eb="13">
      <t>ジレイシュウ</t>
    </rPh>
    <rPh sb="15" eb="18">
      <t>ホウシャセン</t>
    </rPh>
    <rPh sb="18" eb="20">
      <t>カンリ</t>
    </rPh>
    <rPh sb="20" eb="22">
      <t>ケイカク</t>
    </rPh>
    <rPh sb="22" eb="23">
      <t>トウ</t>
    </rPh>
    <rPh sb="23" eb="26">
      <t>サクセイシャ</t>
    </rPh>
    <rPh sb="26" eb="27">
      <t>トウ</t>
    </rPh>
    <rPh sb="28" eb="30">
      <t>キョウイク</t>
    </rPh>
    <rPh sb="33" eb="35">
      <t>シヨウ</t>
    </rPh>
    <rPh sb="37" eb="39">
      <t>カツヨウ</t>
    </rPh>
    <phoneticPr fontId="5"/>
  </si>
  <si>
    <t>成果目標（90％）に対して成果実績（91％）は上回っている。</t>
    <rPh sb="0" eb="2">
      <t>セイカ</t>
    </rPh>
    <rPh sb="2" eb="4">
      <t>モクヒョウ</t>
    </rPh>
    <rPh sb="10" eb="11">
      <t>タイ</t>
    </rPh>
    <rPh sb="13" eb="15">
      <t>セイカ</t>
    </rPh>
    <rPh sb="15" eb="17">
      <t>ジッセキ</t>
    </rPh>
    <rPh sb="23" eb="25">
      <t>ウワマワ</t>
    </rPh>
    <phoneticPr fontId="5"/>
  </si>
  <si>
    <t>引き続き事業を効率的・効果的に実施することとする。</t>
    <rPh sb="0" eb="1">
      <t>ヒ</t>
    </rPh>
    <rPh sb="2" eb="3">
      <t>ツヅ</t>
    </rPh>
    <phoneticPr fontId="5"/>
  </si>
  <si>
    <t>東京電力（株）福島第一原子力発電所の廃止措置等に向けた中長期ロードマップ(令和元年12月廃炉・汚染水対策関係閣僚等会議）</t>
    <rPh sb="37" eb="39">
      <t>レイワ</t>
    </rPh>
    <rPh sb="39" eb="41">
      <t>ガンネン</t>
    </rPh>
    <rPh sb="43" eb="44">
      <t>ガツ</t>
    </rPh>
    <phoneticPr fontId="5"/>
  </si>
  <si>
    <t>当初見込み（60人）に対して活動実績（65人）は上回っている。</t>
    <rPh sb="0" eb="2">
      <t>トウショ</t>
    </rPh>
    <rPh sb="2" eb="4">
      <t>ミコ</t>
    </rPh>
    <rPh sb="8" eb="9">
      <t>ニン</t>
    </rPh>
    <rPh sb="11" eb="12">
      <t>タイ</t>
    </rPh>
    <rPh sb="14" eb="16">
      <t>カツドウ</t>
    </rPh>
    <rPh sb="16" eb="18">
      <t>ジッセキ</t>
    </rPh>
    <rPh sb="21" eb="22">
      <t>ニン</t>
    </rPh>
    <rPh sb="24" eb="26">
      <t>ウワマワ</t>
    </rPh>
    <phoneticPr fontId="5"/>
  </si>
  <si>
    <t>単位当たりコスト ＝X：「委託費の執行額」 ／ 
　　　　　　　　　　 Y：「受益者数見込み」
Ｘ：委託費の執行額（３年度は予算額）
Y：教育受講者の50倍（３年度は見込）
（施工計画作成者や作業指揮者の教育であり、
最終的な受益者は受講者の50倍を見込む）</t>
    <phoneticPr fontId="5"/>
  </si>
  <si>
    <t>－</t>
    <phoneticPr fontId="5"/>
  </si>
  <si>
    <t>東電福島第一原発廃炉に向けた中長期ロードマップ（H29.9）において、工事の発注段階からの「効果的な被ばく線量の低減措置」の実施が求められており、これを具現化するために国が実施すべき事業である。</t>
    <rPh sb="0" eb="2">
      <t>トウデン</t>
    </rPh>
    <rPh sb="2" eb="4">
      <t>フクシマ</t>
    </rPh>
    <rPh sb="4" eb="6">
      <t>ダイイチ</t>
    </rPh>
    <rPh sb="76" eb="79">
      <t>グゲンカ</t>
    </rPh>
    <rPh sb="84" eb="85">
      <t>クニ</t>
    </rPh>
    <rPh sb="86" eb="88">
      <t>ジッシ</t>
    </rPh>
    <rPh sb="91" eb="93">
      <t>ジギョウ</t>
    </rPh>
    <phoneticPr fontId="5"/>
  </si>
  <si>
    <t>高線量の場所での作業が見込まれるため、より効果的な被ばく低減対策の実施が求められるが、被ばく低減措置の経験やノウハウが必ずしも十分でない建設業者などが請け負っており、一定の新規作業員も入構している状況から、一定の支援を行うことは社会のニーズを反映したものである。</t>
    <rPh sb="11" eb="13">
      <t>ミコ</t>
    </rPh>
    <rPh sb="83" eb="85">
      <t>イッテイ</t>
    </rPh>
    <rPh sb="86" eb="88">
      <t>シンキ</t>
    </rPh>
    <rPh sb="92" eb="94">
      <t>ニュウコウ</t>
    </rPh>
    <rPh sb="98" eb="100">
      <t>ジョウキョウ</t>
    </rPh>
    <rPh sb="114" eb="116">
      <t>シャカイ</t>
    </rPh>
    <rPh sb="121" eb="123">
      <t>ハンエイ</t>
    </rPh>
    <phoneticPr fontId="5"/>
  </si>
  <si>
    <t>放射線管理計画等の作成者等に対する教育等</t>
    <rPh sb="19" eb="20">
      <t>トウ</t>
    </rPh>
    <phoneticPr fontId="5"/>
  </si>
  <si>
    <t>一般社団法人日本原子力文化財団</t>
    <rPh sb="0" eb="6">
      <t>イッパンシャダンホウジン</t>
    </rPh>
    <rPh sb="6" eb="11">
      <t>ニホンゲンシリョク</t>
    </rPh>
    <rPh sb="11" eb="15">
      <t>ブンカザイダン</t>
    </rPh>
    <phoneticPr fontId="5"/>
  </si>
  <si>
    <t>-</t>
    <phoneticPr fontId="5"/>
  </si>
  <si>
    <t>　被ばく線量低減に関する専門家によるチームを組織し、効果的な被ばく低減措置の検討及び好事例の収集とその周知を行うとともに、元請事業者が作成する施工計画に対する助言を行う。
　さらに、教育の内容等に関するニーズ調査を行い、元請事業者の施工計画の作成者、作業現場での作業指揮者に対して、被ばく低減措置の実施に係る必要な教育を実施する。</t>
    <phoneticPr fontId="5"/>
  </si>
  <si>
    <t>-</t>
    <phoneticPr fontId="5"/>
  </si>
  <si>
    <t>　東京電力福島第一原子力発電所については、今後、高線量状態の原子炉に近い作業が増加する見込みであり、より効果的な被ばく低減対策が求められている。政府の同原発廃炉に向けた中長期ロードマップにおいても「工事の発注段階からの効果的な被ばく線量低減措置の実施」が盛り込まれた。
　このため、元請事業者における施工計画の作成者、作業現場での作業指揮者に対して必要な教育を実施するとともに、被ばく低減に係る専門家チームを組織し効果的な低減対策の事例収集や検討とその周知とともに、元請事業者が作成する施工計画に対して必要な助言を行う必要がある。</t>
    <phoneticPr fontId="5"/>
  </si>
  <si>
    <t>執行率を踏まえ、予算額の縮減を検討すること。</t>
    <rPh sb="15" eb="17">
      <t>ケントウ</t>
    </rPh>
    <phoneticPr fontId="5"/>
  </si>
  <si>
    <t>-</t>
    <phoneticPr fontId="5"/>
  </si>
  <si>
    <t>執行実績を踏まえた減。</t>
    <rPh sb="0" eb="4">
      <t>シッコウジッセキ</t>
    </rPh>
    <rPh sb="5" eb="6">
      <t>フ</t>
    </rPh>
    <rPh sb="9" eb="10">
      <t>ゲン</t>
    </rPh>
    <phoneticPr fontId="5"/>
  </si>
  <si>
    <t>縮減</t>
  </si>
  <si>
    <t>執行率を踏まえ、予算額の縮減を行った。</t>
    <rPh sb="15" eb="16">
      <t>オコナ</t>
    </rPh>
    <phoneticPr fontId="5"/>
  </si>
  <si>
    <t>　東京電力福島第一原子力発電所については、今後、高線量の場所での作業が見込まれるため、より効果的な被ばく低減対策が求められている。
　また、同原発廃炉に向けての中長期ロードマップにおいても、工事の発注段階からの「効果的な被ばく線量の低減措置」の実施が盛り込まれており、当該事業は必要性及び優先度の面でも高い事業である。成果目標、活動指標のいずれも達成しており、執行率も良好である。</t>
    <rPh sb="173" eb="175">
      <t>タッセイ</t>
    </rPh>
    <rPh sb="184" eb="186">
      <t>リョウコウ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</si>
</sst>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13"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0"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20" fillId="5" borderId="40"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82632</xdr:colOff>
      <xdr:row>752</xdr:row>
      <xdr:rowOff>291948</xdr:rowOff>
    </xdr:from>
    <xdr:ext cx="2495170" cy="459100"/>
    <xdr:sp macro="" textlink="">
      <xdr:nvSpPr>
        <xdr:cNvPr id="8" name="テキスト ボックス 7"/>
        <xdr:cNvSpPr txBox="1"/>
      </xdr:nvSpPr>
      <xdr:spPr>
        <a:xfrm>
          <a:off x="3725945" y="43094917"/>
          <a:ext cx="2495170" cy="459100"/>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t>Ａ　一般社団法人日本原子力文化財団</a:t>
          </a:r>
          <a:endParaRPr lang="en-US" altLang="ja-JP">
            <a:effectLst/>
          </a:endParaRPr>
        </a:p>
        <a:p>
          <a:pPr algn="ctr"/>
          <a:r>
            <a:rPr kumimoji="1" lang="ja-JP" altLang="en-US" sz="1100"/>
            <a:t>（２５百万円）</a:t>
          </a:r>
        </a:p>
      </xdr:txBody>
    </xdr:sp>
    <xdr:clientData/>
  </xdr:oneCellAnchor>
  <xdr:twoCellAnchor>
    <xdr:from>
      <xdr:col>17</xdr:col>
      <xdr:colOff>28852</xdr:colOff>
      <xdr:row>754</xdr:row>
      <xdr:rowOff>286788</xdr:rowOff>
    </xdr:from>
    <xdr:to>
      <xdr:col>36</xdr:col>
      <xdr:colOff>22412</xdr:colOff>
      <xdr:row>757</xdr:row>
      <xdr:rowOff>134471</xdr:rowOff>
    </xdr:to>
    <xdr:sp macro="" textlink="">
      <xdr:nvSpPr>
        <xdr:cNvPr id="9" name="大かっこ 8"/>
        <xdr:cNvSpPr/>
      </xdr:nvSpPr>
      <xdr:spPr>
        <a:xfrm>
          <a:off x="3429277" y="45578163"/>
          <a:ext cx="3794035" cy="866858"/>
        </a:xfrm>
        <a:prstGeom prst="bracketPair">
          <a:avLst>
            <a:gd name="adj" fmla="val 1288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114300</xdr:colOff>
      <xdr:row>751</xdr:row>
      <xdr:rowOff>284626</xdr:rowOff>
    </xdr:from>
    <xdr:to>
      <xdr:col>23</xdr:col>
      <xdr:colOff>153148</xdr:colOff>
      <xdr:row>752</xdr:row>
      <xdr:rowOff>208427</xdr:rowOff>
    </xdr:to>
    <xdr:sp macro="" textlink="">
      <xdr:nvSpPr>
        <xdr:cNvPr id="10" name="テキスト ボックス 9"/>
        <xdr:cNvSpPr txBox="1"/>
      </xdr:nvSpPr>
      <xdr:spPr>
        <a:xfrm>
          <a:off x="2514600" y="44518726"/>
          <a:ext cx="2239123" cy="2762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一般競争契約（総合評価）</a:t>
          </a:r>
          <a:r>
            <a:rPr kumimoji="1" lang="en-US" altLang="ja-JP" sz="1200"/>
            <a:t>】</a:t>
          </a:r>
        </a:p>
      </xdr:txBody>
    </xdr:sp>
    <xdr:clientData/>
  </xdr:twoCellAnchor>
  <xdr:oneCellAnchor>
    <xdr:from>
      <xdr:col>17</xdr:col>
      <xdr:colOff>100852</xdr:colOff>
      <xdr:row>754</xdr:row>
      <xdr:rowOff>313763</xdr:rowOff>
    </xdr:from>
    <xdr:ext cx="3832412" cy="885266"/>
    <xdr:sp macro="" textlink="">
      <xdr:nvSpPr>
        <xdr:cNvPr id="11" name="テキスト ボックス 10"/>
        <xdr:cNvSpPr txBox="1"/>
      </xdr:nvSpPr>
      <xdr:spPr>
        <a:xfrm>
          <a:off x="3501277" y="45605138"/>
          <a:ext cx="3832412" cy="8852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（１）放射線管理計画等の作成者等に対する教育</a:t>
          </a:r>
        </a:p>
        <a:p>
          <a:r>
            <a:rPr kumimoji="1" lang="ja-JP" altLang="en-US" sz="1100"/>
            <a:t>（２）専門家チームによる被ばく低減措置の検討</a:t>
          </a:r>
        </a:p>
        <a:p>
          <a:r>
            <a:rPr kumimoji="1" lang="ja-JP" altLang="en-US" sz="1100"/>
            <a:t>（３）元請事業者が作成する施工計画に対する助言</a:t>
          </a:r>
        </a:p>
        <a:p>
          <a:r>
            <a:rPr kumimoji="1" lang="ja-JP" altLang="en-US" sz="1100"/>
            <a:t>（４） 被ばく低減措置に係る好事例の収集及び周知</a:t>
          </a:r>
        </a:p>
      </xdr:txBody>
    </xdr:sp>
    <xdr:clientData/>
  </xdr:oneCellAnchor>
  <xdr:twoCellAnchor>
    <xdr:from>
      <xdr:col>24</xdr:col>
      <xdr:colOff>112675</xdr:colOff>
      <xdr:row>751</xdr:row>
      <xdr:rowOff>159119</xdr:rowOff>
    </xdr:from>
    <xdr:to>
      <xdr:col>24</xdr:col>
      <xdr:colOff>115780</xdr:colOff>
      <xdr:row>752</xdr:row>
      <xdr:rowOff>291948</xdr:rowOff>
    </xdr:to>
    <xdr:cxnSp macro="">
      <xdr:nvCxnSpPr>
        <xdr:cNvPr id="12" name="直線コネクタ 11"/>
        <xdr:cNvCxnSpPr>
          <a:stCxn id="13" idx="2"/>
          <a:endCxn id="8" idx="0"/>
        </xdr:cNvCxnSpPr>
      </xdr:nvCxnSpPr>
      <xdr:spPr>
        <a:xfrm>
          <a:off x="4970425" y="42604900"/>
          <a:ext cx="3105" cy="4900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37735</xdr:colOff>
      <xdr:row>749</xdr:row>
      <xdr:rowOff>21846</xdr:rowOff>
    </xdr:from>
    <xdr:ext cx="2173941" cy="851648"/>
    <xdr:sp macro="" textlink="">
      <xdr:nvSpPr>
        <xdr:cNvPr id="13" name="テキスト ボックス 12"/>
        <xdr:cNvSpPr txBox="1"/>
      </xdr:nvSpPr>
      <xdr:spPr>
        <a:xfrm>
          <a:off x="3838210" y="43551096"/>
          <a:ext cx="2173941" cy="851648"/>
        </a:xfrm>
        <a:prstGeom prst="rect">
          <a:avLst/>
        </a:prstGeom>
        <a:solidFill>
          <a:schemeClr val="bg1"/>
        </a:solid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厚生労働省</a:t>
          </a:r>
          <a:endParaRPr kumimoji="1" lang="en-US" altLang="ja-JP" sz="1100"/>
        </a:p>
        <a:p>
          <a:pPr algn="ctr"/>
          <a:r>
            <a:rPr kumimoji="1" lang="ja-JP" altLang="en-US" sz="1100"/>
            <a:t>（２５百万円）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91" zoomScaleNormal="75" zoomScaleSheetLayoutView="100" zoomScalePageLayoutView="85" workbookViewId="0">
      <selection activeCell="G726" sqref="G726:AX72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323</v>
      </c>
      <c r="AJ2" s="191" t="s">
        <v>656</v>
      </c>
      <c r="AK2" s="191"/>
      <c r="AL2" s="191"/>
      <c r="AM2" s="191"/>
      <c r="AN2" s="83" t="s">
        <v>323</v>
      </c>
      <c r="AO2" s="191">
        <v>20</v>
      </c>
      <c r="AP2" s="191"/>
      <c r="AQ2" s="191"/>
      <c r="AR2" s="84" t="s">
        <v>627</v>
      </c>
      <c r="AS2" s="192">
        <v>467</v>
      </c>
      <c r="AT2" s="192"/>
      <c r="AU2" s="192"/>
      <c r="AV2" s="83" t="str">
        <f>IF(AW2="","","-")</f>
        <v/>
      </c>
      <c r="AW2" s="379"/>
      <c r="AX2" s="379"/>
    </row>
    <row r="3" spans="1:50" ht="21" customHeight="1" thickBot="1" x14ac:dyDescent="0.2">
      <c r="A3" s="509" t="s">
        <v>620</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628</v>
      </c>
      <c r="AK3" s="511"/>
      <c r="AL3" s="511"/>
      <c r="AM3" s="511"/>
      <c r="AN3" s="511"/>
      <c r="AO3" s="511"/>
      <c r="AP3" s="511"/>
      <c r="AQ3" s="511"/>
      <c r="AR3" s="511"/>
      <c r="AS3" s="511"/>
      <c r="AT3" s="511"/>
      <c r="AU3" s="511"/>
      <c r="AV3" s="511"/>
      <c r="AW3" s="511"/>
      <c r="AX3" s="24" t="s">
        <v>64</v>
      </c>
    </row>
    <row r="4" spans="1:50" ht="24.75" customHeight="1" x14ac:dyDescent="0.15">
      <c r="A4" s="711" t="s">
        <v>25</v>
      </c>
      <c r="B4" s="712"/>
      <c r="C4" s="712"/>
      <c r="D4" s="712"/>
      <c r="E4" s="712"/>
      <c r="F4" s="712"/>
      <c r="G4" s="687" t="s">
        <v>629</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630</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66</v>
      </c>
      <c r="B5" s="698"/>
      <c r="C5" s="698"/>
      <c r="D5" s="698"/>
      <c r="E5" s="698"/>
      <c r="F5" s="699"/>
      <c r="G5" s="544" t="s">
        <v>632</v>
      </c>
      <c r="H5" s="545"/>
      <c r="I5" s="545"/>
      <c r="J5" s="545"/>
      <c r="K5" s="545"/>
      <c r="L5" s="545"/>
      <c r="M5" s="546" t="s">
        <v>65</v>
      </c>
      <c r="N5" s="547"/>
      <c r="O5" s="547"/>
      <c r="P5" s="547"/>
      <c r="Q5" s="547"/>
      <c r="R5" s="548"/>
      <c r="S5" s="549" t="s">
        <v>633</v>
      </c>
      <c r="T5" s="545"/>
      <c r="U5" s="545"/>
      <c r="V5" s="545"/>
      <c r="W5" s="545"/>
      <c r="X5" s="550"/>
      <c r="Y5" s="703" t="s">
        <v>3</v>
      </c>
      <c r="Z5" s="704"/>
      <c r="AA5" s="704"/>
      <c r="AB5" s="704"/>
      <c r="AC5" s="704"/>
      <c r="AD5" s="705"/>
      <c r="AE5" s="706" t="s">
        <v>634</v>
      </c>
      <c r="AF5" s="706"/>
      <c r="AG5" s="706"/>
      <c r="AH5" s="706"/>
      <c r="AI5" s="706"/>
      <c r="AJ5" s="706"/>
      <c r="AK5" s="706"/>
      <c r="AL5" s="706"/>
      <c r="AM5" s="706"/>
      <c r="AN5" s="706"/>
      <c r="AO5" s="706"/>
      <c r="AP5" s="707"/>
      <c r="AQ5" s="708" t="s">
        <v>631</v>
      </c>
      <c r="AR5" s="709"/>
      <c r="AS5" s="709"/>
      <c r="AT5" s="709"/>
      <c r="AU5" s="709"/>
      <c r="AV5" s="709"/>
      <c r="AW5" s="709"/>
      <c r="AX5" s="710"/>
    </row>
    <row r="6" spans="1:50" ht="39" customHeight="1" x14ac:dyDescent="0.15">
      <c r="A6" s="713" t="s">
        <v>4</v>
      </c>
      <c r="B6" s="714"/>
      <c r="C6" s="714"/>
      <c r="D6" s="714"/>
      <c r="E6" s="714"/>
      <c r="F6" s="714"/>
      <c r="G6" s="860" t="str">
        <f>入力規則等!F39</f>
        <v>労働保険特別会計労災勘定</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x14ac:dyDescent="0.15">
      <c r="A7" s="809" t="s">
        <v>22</v>
      </c>
      <c r="B7" s="810"/>
      <c r="C7" s="810"/>
      <c r="D7" s="810"/>
      <c r="E7" s="810"/>
      <c r="F7" s="811"/>
      <c r="G7" s="812" t="s">
        <v>635</v>
      </c>
      <c r="H7" s="813"/>
      <c r="I7" s="813"/>
      <c r="J7" s="813"/>
      <c r="K7" s="813"/>
      <c r="L7" s="813"/>
      <c r="M7" s="813"/>
      <c r="N7" s="813"/>
      <c r="O7" s="813"/>
      <c r="P7" s="813"/>
      <c r="Q7" s="813"/>
      <c r="R7" s="813"/>
      <c r="S7" s="813"/>
      <c r="T7" s="813"/>
      <c r="U7" s="813"/>
      <c r="V7" s="813"/>
      <c r="W7" s="813"/>
      <c r="X7" s="814"/>
      <c r="Y7" s="377" t="s">
        <v>306</v>
      </c>
      <c r="Z7" s="281"/>
      <c r="AA7" s="281"/>
      <c r="AB7" s="281"/>
      <c r="AC7" s="281"/>
      <c r="AD7" s="378"/>
      <c r="AE7" s="364" t="s">
        <v>682</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9" t="s">
        <v>208</v>
      </c>
      <c r="B8" s="810"/>
      <c r="C8" s="810"/>
      <c r="D8" s="810"/>
      <c r="E8" s="810"/>
      <c r="F8" s="811"/>
      <c r="G8" s="203" t="str">
        <f>入力規則等!A27</f>
        <v>-</v>
      </c>
      <c r="H8" s="204"/>
      <c r="I8" s="204"/>
      <c r="J8" s="204"/>
      <c r="K8" s="204"/>
      <c r="L8" s="204"/>
      <c r="M8" s="204"/>
      <c r="N8" s="204"/>
      <c r="O8" s="204"/>
      <c r="P8" s="204"/>
      <c r="Q8" s="204"/>
      <c r="R8" s="204"/>
      <c r="S8" s="204"/>
      <c r="T8" s="204"/>
      <c r="U8" s="204"/>
      <c r="V8" s="204"/>
      <c r="W8" s="204"/>
      <c r="X8" s="205"/>
      <c r="Y8" s="555" t="s">
        <v>209</v>
      </c>
      <c r="Z8" s="556"/>
      <c r="AA8" s="556"/>
      <c r="AB8" s="556"/>
      <c r="AC8" s="556"/>
      <c r="AD8" s="557"/>
      <c r="AE8" s="724" t="str">
        <f>入力規則等!K13</f>
        <v>社会保障</v>
      </c>
      <c r="AF8" s="204"/>
      <c r="AG8" s="204"/>
      <c r="AH8" s="204"/>
      <c r="AI8" s="204"/>
      <c r="AJ8" s="204"/>
      <c r="AK8" s="204"/>
      <c r="AL8" s="204"/>
      <c r="AM8" s="204"/>
      <c r="AN8" s="204"/>
      <c r="AO8" s="204"/>
      <c r="AP8" s="204"/>
      <c r="AQ8" s="204"/>
      <c r="AR8" s="204"/>
      <c r="AS8" s="204"/>
      <c r="AT8" s="204"/>
      <c r="AU8" s="204"/>
      <c r="AV8" s="204"/>
      <c r="AW8" s="204"/>
      <c r="AX8" s="725"/>
    </row>
    <row r="9" spans="1:50" ht="57.75" customHeight="1" x14ac:dyDescent="0.15">
      <c r="A9" s="108" t="s">
        <v>23</v>
      </c>
      <c r="B9" s="109"/>
      <c r="C9" s="109"/>
      <c r="D9" s="109"/>
      <c r="E9" s="109"/>
      <c r="F9" s="109"/>
      <c r="G9" s="558" t="s">
        <v>693</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57.75" customHeight="1" x14ac:dyDescent="0.15">
      <c r="A10" s="726" t="s">
        <v>29</v>
      </c>
      <c r="B10" s="727"/>
      <c r="C10" s="727"/>
      <c r="D10" s="727"/>
      <c r="E10" s="727"/>
      <c r="F10" s="727"/>
      <c r="G10" s="661" t="s">
        <v>691</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26" t="s">
        <v>5</v>
      </c>
      <c r="B11" s="727"/>
      <c r="C11" s="727"/>
      <c r="D11" s="727"/>
      <c r="E11" s="727"/>
      <c r="F11" s="735"/>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102" t="s">
        <v>24</v>
      </c>
      <c r="B12" s="103"/>
      <c r="C12" s="103"/>
      <c r="D12" s="103"/>
      <c r="E12" s="103"/>
      <c r="F12" s="104"/>
      <c r="G12" s="667"/>
      <c r="H12" s="668"/>
      <c r="I12" s="668"/>
      <c r="J12" s="668"/>
      <c r="K12" s="668"/>
      <c r="L12" s="668"/>
      <c r="M12" s="668"/>
      <c r="N12" s="668"/>
      <c r="O12" s="668"/>
      <c r="P12" s="288" t="s">
        <v>307</v>
      </c>
      <c r="Q12" s="283"/>
      <c r="R12" s="283"/>
      <c r="S12" s="283"/>
      <c r="T12" s="283"/>
      <c r="U12" s="283"/>
      <c r="V12" s="284"/>
      <c r="W12" s="288" t="s">
        <v>329</v>
      </c>
      <c r="X12" s="283"/>
      <c r="Y12" s="283"/>
      <c r="Z12" s="283"/>
      <c r="AA12" s="283"/>
      <c r="AB12" s="283"/>
      <c r="AC12" s="284"/>
      <c r="AD12" s="288" t="s">
        <v>617</v>
      </c>
      <c r="AE12" s="283"/>
      <c r="AF12" s="283"/>
      <c r="AG12" s="283"/>
      <c r="AH12" s="283"/>
      <c r="AI12" s="283"/>
      <c r="AJ12" s="284"/>
      <c r="AK12" s="288" t="s">
        <v>621</v>
      </c>
      <c r="AL12" s="283"/>
      <c r="AM12" s="283"/>
      <c r="AN12" s="283"/>
      <c r="AO12" s="283"/>
      <c r="AP12" s="283"/>
      <c r="AQ12" s="284"/>
      <c r="AR12" s="288" t="s">
        <v>622</v>
      </c>
      <c r="AS12" s="283"/>
      <c r="AT12" s="283"/>
      <c r="AU12" s="283"/>
      <c r="AV12" s="283"/>
      <c r="AW12" s="283"/>
      <c r="AX12" s="728"/>
    </row>
    <row r="13" spans="1:50" ht="21" customHeight="1" x14ac:dyDescent="0.15">
      <c r="A13" s="105"/>
      <c r="B13" s="106"/>
      <c r="C13" s="106"/>
      <c r="D13" s="106"/>
      <c r="E13" s="106"/>
      <c r="F13" s="107"/>
      <c r="G13" s="729" t="s">
        <v>6</v>
      </c>
      <c r="H13" s="730"/>
      <c r="I13" s="621" t="s">
        <v>7</v>
      </c>
      <c r="J13" s="622"/>
      <c r="K13" s="622"/>
      <c r="L13" s="622"/>
      <c r="M13" s="622"/>
      <c r="N13" s="622"/>
      <c r="O13" s="623"/>
      <c r="P13" s="148">
        <v>41</v>
      </c>
      <c r="Q13" s="149"/>
      <c r="R13" s="149"/>
      <c r="S13" s="149"/>
      <c r="T13" s="149"/>
      <c r="U13" s="149"/>
      <c r="V13" s="150"/>
      <c r="W13" s="148">
        <v>41</v>
      </c>
      <c r="X13" s="149"/>
      <c r="Y13" s="149"/>
      <c r="Z13" s="149"/>
      <c r="AA13" s="149"/>
      <c r="AB13" s="149"/>
      <c r="AC13" s="150"/>
      <c r="AD13" s="148">
        <v>36</v>
      </c>
      <c r="AE13" s="149"/>
      <c r="AF13" s="149"/>
      <c r="AG13" s="149"/>
      <c r="AH13" s="149"/>
      <c r="AI13" s="149"/>
      <c r="AJ13" s="150"/>
      <c r="AK13" s="148">
        <v>32</v>
      </c>
      <c r="AL13" s="149"/>
      <c r="AM13" s="149"/>
      <c r="AN13" s="149"/>
      <c r="AO13" s="149"/>
      <c r="AP13" s="149"/>
      <c r="AQ13" s="150"/>
      <c r="AR13" s="145">
        <v>29</v>
      </c>
      <c r="AS13" s="146"/>
      <c r="AT13" s="146"/>
      <c r="AU13" s="146"/>
      <c r="AV13" s="146"/>
      <c r="AW13" s="146"/>
      <c r="AX13" s="376"/>
    </row>
    <row r="14" spans="1:50" ht="21" customHeight="1" x14ac:dyDescent="0.15">
      <c r="A14" s="105"/>
      <c r="B14" s="106"/>
      <c r="C14" s="106"/>
      <c r="D14" s="106"/>
      <c r="E14" s="106"/>
      <c r="F14" s="107"/>
      <c r="G14" s="731"/>
      <c r="H14" s="732"/>
      <c r="I14" s="561" t="s">
        <v>8</v>
      </c>
      <c r="J14" s="612"/>
      <c r="K14" s="612"/>
      <c r="L14" s="612"/>
      <c r="M14" s="612"/>
      <c r="N14" s="612"/>
      <c r="O14" s="613"/>
      <c r="P14" s="148" t="s">
        <v>636</v>
      </c>
      <c r="Q14" s="149"/>
      <c r="R14" s="149"/>
      <c r="S14" s="149"/>
      <c r="T14" s="149"/>
      <c r="U14" s="149"/>
      <c r="V14" s="150"/>
      <c r="W14" s="148" t="s">
        <v>636</v>
      </c>
      <c r="X14" s="149"/>
      <c r="Y14" s="149"/>
      <c r="Z14" s="149"/>
      <c r="AA14" s="149"/>
      <c r="AB14" s="149"/>
      <c r="AC14" s="150"/>
      <c r="AD14" s="148" t="s">
        <v>636</v>
      </c>
      <c r="AE14" s="149"/>
      <c r="AF14" s="149"/>
      <c r="AG14" s="149"/>
      <c r="AH14" s="149"/>
      <c r="AI14" s="149"/>
      <c r="AJ14" s="150"/>
      <c r="AK14" s="148" t="s">
        <v>660</v>
      </c>
      <c r="AL14" s="149"/>
      <c r="AM14" s="149"/>
      <c r="AN14" s="149"/>
      <c r="AO14" s="149"/>
      <c r="AP14" s="149"/>
      <c r="AQ14" s="150"/>
      <c r="AR14" s="650"/>
      <c r="AS14" s="650"/>
      <c r="AT14" s="650"/>
      <c r="AU14" s="650"/>
      <c r="AV14" s="650"/>
      <c r="AW14" s="650"/>
      <c r="AX14" s="651"/>
    </row>
    <row r="15" spans="1:50" ht="21" customHeight="1" x14ac:dyDescent="0.15">
      <c r="A15" s="105"/>
      <c r="B15" s="106"/>
      <c r="C15" s="106"/>
      <c r="D15" s="106"/>
      <c r="E15" s="106"/>
      <c r="F15" s="107"/>
      <c r="G15" s="731"/>
      <c r="H15" s="732"/>
      <c r="I15" s="561" t="s">
        <v>50</v>
      </c>
      <c r="J15" s="562"/>
      <c r="K15" s="562"/>
      <c r="L15" s="562"/>
      <c r="M15" s="562"/>
      <c r="N15" s="562"/>
      <c r="O15" s="563"/>
      <c r="P15" s="148" t="s">
        <v>636</v>
      </c>
      <c r="Q15" s="149"/>
      <c r="R15" s="149"/>
      <c r="S15" s="149"/>
      <c r="T15" s="149"/>
      <c r="U15" s="149"/>
      <c r="V15" s="150"/>
      <c r="W15" s="148" t="s">
        <v>636</v>
      </c>
      <c r="X15" s="149"/>
      <c r="Y15" s="149"/>
      <c r="Z15" s="149"/>
      <c r="AA15" s="149"/>
      <c r="AB15" s="149"/>
      <c r="AC15" s="150"/>
      <c r="AD15" s="148" t="s">
        <v>636</v>
      </c>
      <c r="AE15" s="149"/>
      <c r="AF15" s="149"/>
      <c r="AG15" s="149"/>
      <c r="AH15" s="149"/>
      <c r="AI15" s="149"/>
      <c r="AJ15" s="150"/>
      <c r="AK15" s="148" t="s">
        <v>659</v>
      </c>
      <c r="AL15" s="149"/>
      <c r="AM15" s="149"/>
      <c r="AN15" s="149"/>
      <c r="AO15" s="149"/>
      <c r="AP15" s="149"/>
      <c r="AQ15" s="150"/>
      <c r="AR15" s="148" t="s">
        <v>695</v>
      </c>
      <c r="AS15" s="149"/>
      <c r="AT15" s="149"/>
      <c r="AU15" s="149"/>
      <c r="AV15" s="149"/>
      <c r="AW15" s="149"/>
      <c r="AX15" s="611"/>
    </row>
    <row r="16" spans="1:50" ht="21" customHeight="1" x14ac:dyDescent="0.15">
      <c r="A16" s="105"/>
      <c r="B16" s="106"/>
      <c r="C16" s="106"/>
      <c r="D16" s="106"/>
      <c r="E16" s="106"/>
      <c r="F16" s="107"/>
      <c r="G16" s="731"/>
      <c r="H16" s="732"/>
      <c r="I16" s="561" t="s">
        <v>51</v>
      </c>
      <c r="J16" s="562"/>
      <c r="K16" s="562"/>
      <c r="L16" s="562"/>
      <c r="M16" s="562"/>
      <c r="N16" s="562"/>
      <c r="O16" s="563"/>
      <c r="P16" s="148" t="s">
        <v>636</v>
      </c>
      <c r="Q16" s="149"/>
      <c r="R16" s="149"/>
      <c r="S16" s="149"/>
      <c r="T16" s="149"/>
      <c r="U16" s="149"/>
      <c r="V16" s="150"/>
      <c r="W16" s="148" t="s">
        <v>636</v>
      </c>
      <c r="X16" s="149"/>
      <c r="Y16" s="149"/>
      <c r="Z16" s="149"/>
      <c r="AA16" s="149"/>
      <c r="AB16" s="149"/>
      <c r="AC16" s="150"/>
      <c r="AD16" s="148" t="s">
        <v>636</v>
      </c>
      <c r="AE16" s="149"/>
      <c r="AF16" s="149"/>
      <c r="AG16" s="149"/>
      <c r="AH16" s="149"/>
      <c r="AI16" s="149"/>
      <c r="AJ16" s="150"/>
      <c r="AK16" s="148" t="s">
        <v>660</v>
      </c>
      <c r="AL16" s="149"/>
      <c r="AM16" s="149"/>
      <c r="AN16" s="149"/>
      <c r="AO16" s="149"/>
      <c r="AP16" s="149"/>
      <c r="AQ16" s="150"/>
      <c r="AR16" s="664"/>
      <c r="AS16" s="665"/>
      <c r="AT16" s="665"/>
      <c r="AU16" s="665"/>
      <c r="AV16" s="665"/>
      <c r="AW16" s="665"/>
      <c r="AX16" s="666"/>
    </row>
    <row r="17" spans="1:50" ht="24.75" customHeight="1" x14ac:dyDescent="0.15">
      <c r="A17" s="105"/>
      <c r="B17" s="106"/>
      <c r="C17" s="106"/>
      <c r="D17" s="106"/>
      <c r="E17" s="106"/>
      <c r="F17" s="107"/>
      <c r="G17" s="731"/>
      <c r="H17" s="732"/>
      <c r="I17" s="561" t="s">
        <v>49</v>
      </c>
      <c r="J17" s="612"/>
      <c r="K17" s="612"/>
      <c r="L17" s="612"/>
      <c r="M17" s="612"/>
      <c r="N17" s="612"/>
      <c r="O17" s="613"/>
      <c r="P17" s="148" t="s">
        <v>636</v>
      </c>
      <c r="Q17" s="149"/>
      <c r="R17" s="149"/>
      <c r="S17" s="149"/>
      <c r="T17" s="149"/>
      <c r="U17" s="149"/>
      <c r="V17" s="150"/>
      <c r="W17" s="148" t="s">
        <v>636</v>
      </c>
      <c r="X17" s="149"/>
      <c r="Y17" s="149"/>
      <c r="Z17" s="149"/>
      <c r="AA17" s="149"/>
      <c r="AB17" s="149"/>
      <c r="AC17" s="150"/>
      <c r="AD17" s="148">
        <v>-9</v>
      </c>
      <c r="AE17" s="149"/>
      <c r="AF17" s="149"/>
      <c r="AG17" s="149"/>
      <c r="AH17" s="149"/>
      <c r="AI17" s="149"/>
      <c r="AJ17" s="150"/>
      <c r="AK17" s="148" t="s">
        <v>660</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3"/>
      <c r="H18" s="734"/>
      <c r="I18" s="721" t="s">
        <v>20</v>
      </c>
      <c r="J18" s="722"/>
      <c r="K18" s="722"/>
      <c r="L18" s="722"/>
      <c r="M18" s="722"/>
      <c r="N18" s="722"/>
      <c r="O18" s="723"/>
      <c r="P18" s="154">
        <f>SUM(P13:V17)</f>
        <v>41</v>
      </c>
      <c r="Q18" s="155"/>
      <c r="R18" s="155"/>
      <c r="S18" s="155"/>
      <c r="T18" s="155"/>
      <c r="U18" s="155"/>
      <c r="V18" s="156"/>
      <c r="W18" s="154">
        <f>SUM(W13:AC17)</f>
        <v>41</v>
      </c>
      <c r="X18" s="155"/>
      <c r="Y18" s="155"/>
      <c r="Z18" s="155"/>
      <c r="AA18" s="155"/>
      <c r="AB18" s="155"/>
      <c r="AC18" s="156"/>
      <c r="AD18" s="154">
        <f>SUM(AD13:AJ17)</f>
        <v>27</v>
      </c>
      <c r="AE18" s="155"/>
      <c r="AF18" s="155"/>
      <c r="AG18" s="155"/>
      <c r="AH18" s="155"/>
      <c r="AI18" s="155"/>
      <c r="AJ18" s="156"/>
      <c r="AK18" s="154">
        <f>SUM(AK13:AQ17)</f>
        <v>32</v>
      </c>
      <c r="AL18" s="155"/>
      <c r="AM18" s="155"/>
      <c r="AN18" s="155"/>
      <c r="AO18" s="155"/>
      <c r="AP18" s="155"/>
      <c r="AQ18" s="156"/>
      <c r="AR18" s="154">
        <f>SUM(AR13:AX17)</f>
        <v>29</v>
      </c>
      <c r="AS18" s="155"/>
      <c r="AT18" s="155"/>
      <c r="AU18" s="155"/>
      <c r="AV18" s="155"/>
      <c r="AW18" s="155"/>
      <c r="AX18" s="523"/>
    </row>
    <row r="19" spans="1:50" ht="24.75" customHeight="1" x14ac:dyDescent="0.15">
      <c r="A19" s="105"/>
      <c r="B19" s="106"/>
      <c r="C19" s="106"/>
      <c r="D19" s="106"/>
      <c r="E19" s="106"/>
      <c r="F19" s="107"/>
      <c r="G19" s="521" t="s">
        <v>9</v>
      </c>
      <c r="H19" s="522"/>
      <c r="I19" s="522"/>
      <c r="J19" s="522"/>
      <c r="K19" s="522"/>
      <c r="L19" s="522"/>
      <c r="M19" s="522"/>
      <c r="N19" s="522"/>
      <c r="O19" s="522"/>
      <c r="P19" s="148">
        <v>32</v>
      </c>
      <c r="Q19" s="149"/>
      <c r="R19" s="149"/>
      <c r="S19" s="149"/>
      <c r="T19" s="149"/>
      <c r="U19" s="149"/>
      <c r="V19" s="150"/>
      <c r="W19" s="148">
        <v>32</v>
      </c>
      <c r="X19" s="149"/>
      <c r="Y19" s="149"/>
      <c r="Z19" s="149"/>
      <c r="AA19" s="149"/>
      <c r="AB19" s="149"/>
      <c r="AC19" s="150"/>
      <c r="AD19" s="148">
        <v>25</v>
      </c>
      <c r="AE19" s="149"/>
      <c r="AF19" s="149"/>
      <c r="AG19" s="149"/>
      <c r="AH19" s="149"/>
      <c r="AI19" s="149"/>
      <c r="AJ19" s="150"/>
      <c r="AK19" s="472"/>
      <c r="AL19" s="472"/>
      <c r="AM19" s="472"/>
      <c r="AN19" s="472"/>
      <c r="AO19" s="472"/>
      <c r="AP19" s="472"/>
      <c r="AQ19" s="472"/>
      <c r="AR19" s="472"/>
      <c r="AS19" s="472"/>
      <c r="AT19" s="472"/>
      <c r="AU19" s="472"/>
      <c r="AV19" s="472"/>
      <c r="AW19" s="472"/>
      <c r="AX19" s="524"/>
    </row>
    <row r="20" spans="1:50" ht="24.75" customHeight="1" x14ac:dyDescent="0.15">
      <c r="A20" s="105"/>
      <c r="B20" s="106"/>
      <c r="C20" s="106"/>
      <c r="D20" s="106"/>
      <c r="E20" s="106"/>
      <c r="F20" s="107"/>
      <c r="G20" s="521" t="s">
        <v>10</v>
      </c>
      <c r="H20" s="522"/>
      <c r="I20" s="522"/>
      <c r="J20" s="522"/>
      <c r="K20" s="522"/>
      <c r="L20" s="522"/>
      <c r="M20" s="522"/>
      <c r="N20" s="522"/>
      <c r="O20" s="522"/>
      <c r="P20" s="525">
        <f>IF(P18=0, "-", SUM(P19)/P18)</f>
        <v>0.78048780487804881</v>
      </c>
      <c r="Q20" s="525"/>
      <c r="R20" s="525"/>
      <c r="S20" s="525"/>
      <c r="T20" s="525"/>
      <c r="U20" s="525"/>
      <c r="V20" s="525"/>
      <c r="W20" s="525">
        <f t="shared" ref="W20" si="0">IF(W18=0, "-", SUM(W19)/W18)</f>
        <v>0.78048780487804881</v>
      </c>
      <c r="X20" s="525"/>
      <c r="Y20" s="525"/>
      <c r="Z20" s="525"/>
      <c r="AA20" s="525"/>
      <c r="AB20" s="525"/>
      <c r="AC20" s="525"/>
      <c r="AD20" s="525">
        <f t="shared" ref="AD20" si="1">IF(AD18=0, "-", SUM(AD19)/AD18)</f>
        <v>0.92592592592592593</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08"/>
      <c r="B21" s="109"/>
      <c r="C21" s="109"/>
      <c r="D21" s="109"/>
      <c r="E21" s="109"/>
      <c r="F21" s="110"/>
      <c r="G21" s="907" t="s">
        <v>274</v>
      </c>
      <c r="H21" s="908"/>
      <c r="I21" s="908"/>
      <c r="J21" s="908"/>
      <c r="K21" s="908"/>
      <c r="L21" s="908"/>
      <c r="M21" s="908"/>
      <c r="N21" s="908"/>
      <c r="O21" s="908"/>
      <c r="P21" s="525">
        <f>IF(P19=0, "-", SUM(P19)/SUM(P13,P14))</f>
        <v>0.78048780487804881</v>
      </c>
      <c r="Q21" s="525"/>
      <c r="R21" s="525"/>
      <c r="S21" s="525"/>
      <c r="T21" s="525"/>
      <c r="U21" s="525"/>
      <c r="V21" s="525"/>
      <c r="W21" s="525">
        <f t="shared" ref="W21" si="2">IF(W19=0, "-", SUM(W19)/SUM(W13,W14))</f>
        <v>0.78048780487804881</v>
      </c>
      <c r="X21" s="525"/>
      <c r="Y21" s="525"/>
      <c r="Z21" s="525"/>
      <c r="AA21" s="525"/>
      <c r="AB21" s="525"/>
      <c r="AC21" s="525"/>
      <c r="AD21" s="525">
        <f t="shared" ref="AD21" si="3">IF(AD19=0, "-", SUM(AD19)/SUM(AD13,AD14))</f>
        <v>0.69444444444444442</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23" t="s">
        <v>625</v>
      </c>
      <c r="B22" s="124"/>
      <c r="C22" s="124"/>
      <c r="D22" s="124"/>
      <c r="E22" s="124"/>
      <c r="F22" s="125"/>
      <c r="G22" s="114" t="s">
        <v>254</v>
      </c>
      <c r="H22" s="115"/>
      <c r="I22" s="115"/>
      <c r="J22" s="115"/>
      <c r="K22" s="115"/>
      <c r="L22" s="115"/>
      <c r="M22" s="115"/>
      <c r="N22" s="115"/>
      <c r="O22" s="116"/>
      <c r="P22" s="132" t="s">
        <v>623</v>
      </c>
      <c r="Q22" s="115"/>
      <c r="R22" s="115"/>
      <c r="S22" s="115"/>
      <c r="T22" s="115"/>
      <c r="U22" s="115"/>
      <c r="V22" s="116"/>
      <c r="W22" s="132" t="s">
        <v>624</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7.75" customHeight="1" x14ac:dyDescent="0.15">
      <c r="A23" s="126"/>
      <c r="B23" s="127"/>
      <c r="C23" s="127"/>
      <c r="D23" s="127"/>
      <c r="E23" s="127"/>
      <c r="F23" s="128"/>
      <c r="G23" s="117" t="s">
        <v>637</v>
      </c>
      <c r="H23" s="118"/>
      <c r="I23" s="118"/>
      <c r="J23" s="118"/>
      <c r="K23" s="118"/>
      <c r="L23" s="118"/>
      <c r="M23" s="118"/>
      <c r="N23" s="118"/>
      <c r="O23" s="119"/>
      <c r="P23" s="145">
        <v>32</v>
      </c>
      <c r="Q23" s="146"/>
      <c r="R23" s="146"/>
      <c r="S23" s="146"/>
      <c r="T23" s="146"/>
      <c r="U23" s="146"/>
      <c r="V23" s="147"/>
      <c r="W23" s="145">
        <v>29</v>
      </c>
      <c r="X23" s="146"/>
      <c r="Y23" s="146"/>
      <c r="Z23" s="146"/>
      <c r="AA23" s="146"/>
      <c r="AB23" s="146"/>
      <c r="AC23" s="147"/>
      <c r="AD23" s="134" t="s">
        <v>696</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7.75" customHeight="1" thickBot="1" x14ac:dyDescent="0.2">
      <c r="A29" s="129"/>
      <c r="B29" s="130"/>
      <c r="C29" s="130"/>
      <c r="D29" s="130"/>
      <c r="E29" s="130"/>
      <c r="F29" s="131"/>
      <c r="G29" s="213" t="s">
        <v>255</v>
      </c>
      <c r="H29" s="214"/>
      <c r="I29" s="214"/>
      <c r="J29" s="214"/>
      <c r="K29" s="214"/>
      <c r="L29" s="214"/>
      <c r="M29" s="214"/>
      <c r="N29" s="214"/>
      <c r="O29" s="215"/>
      <c r="P29" s="148">
        <f>AK13</f>
        <v>32</v>
      </c>
      <c r="Q29" s="149"/>
      <c r="R29" s="149"/>
      <c r="S29" s="149"/>
      <c r="T29" s="149"/>
      <c r="U29" s="149"/>
      <c r="V29" s="150"/>
      <c r="W29" s="196">
        <f>AR13</f>
        <v>29</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5" t="s">
        <v>270</v>
      </c>
      <c r="B30" s="496"/>
      <c r="C30" s="496"/>
      <c r="D30" s="496"/>
      <c r="E30" s="496"/>
      <c r="F30" s="497"/>
      <c r="G30" s="633" t="s">
        <v>145</v>
      </c>
      <c r="H30" s="372"/>
      <c r="I30" s="372"/>
      <c r="J30" s="372"/>
      <c r="K30" s="372"/>
      <c r="L30" s="372"/>
      <c r="M30" s="372"/>
      <c r="N30" s="372"/>
      <c r="O30" s="565"/>
      <c r="P30" s="564" t="s">
        <v>58</v>
      </c>
      <c r="Q30" s="372"/>
      <c r="R30" s="372"/>
      <c r="S30" s="372"/>
      <c r="T30" s="372"/>
      <c r="U30" s="372"/>
      <c r="V30" s="372"/>
      <c r="W30" s="372"/>
      <c r="X30" s="565"/>
      <c r="Y30" s="451"/>
      <c r="Z30" s="452"/>
      <c r="AA30" s="453"/>
      <c r="AB30" s="367" t="s">
        <v>11</v>
      </c>
      <c r="AC30" s="368"/>
      <c r="AD30" s="369"/>
      <c r="AE30" s="367" t="s">
        <v>307</v>
      </c>
      <c r="AF30" s="368"/>
      <c r="AG30" s="368"/>
      <c r="AH30" s="369"/>
      <c r="AI30" s="370" t="s">
        <v>329</v>
      </c>
      <c r="AJ30" s="370"/>
      <c r="AK30" s="370"/>
      <c r="AL30" s="367"/>
      <c r="AM30" s="370" t="s">
        <v>426</v>
      </c>
      <c r="AN30" s="370"/>
      <c r="AO30" s="370"/>
      <c r="AP30" s="367"/>
      <c r="AQ30" s="624" t="s">
        <v>184</v>
      </c>
      <c r="AR30" s="625"/>
      <c r="AS30" s="625"/>
      <c r="AT30" s="626"/>
      <c r="AU30" s="372" t="s">
        <v>133</v>
      </c>
      <c r="AV30" s="372"/>
      <c r="AW30" s="372"/>
      <c r="AX30" s="373"/>
    </row>
    <row r="31" spans="1:50" ht="18.75" customHeight="1" x14ac:dyDescent="0.15">
      <c r="A31" s="498"/>
      <c r="B31" s="499"/>
      <c r="C31" s="499"/>
      <c r="D31" s="499"/>
      <c r="E31" s="499"/>
      <c r="F31" s="500"/>
      <c r="G31" s="553"/>
      <c r="H31" s="360"/>
      <c r="I31" s="360"/>
      <c r="J31" s="360"/>
      <c r="K31" s="360"/>
      <c r="L31" s="360"/>
      <c r="M31" s="360"/>
      <c r="N31" s="360"/>
      <c r="O31" s="554"/>
      <c r="P31" s="566"/>
      <c r="Q31" s="360"/>
      <c r="R31" s="360"/>
      <c r="S31" s="360"/>
      <c r="T31" s="360"/>
      <c r="U31" s="360"/>
      <c r="V31" s="360"/>
      <c r="W31" s="360"/>
      <c r="X31" s="554"/>
      <c r="Y31" s="454"/>
      <c r="Z31" s="455"/>
      <c r="AA31" s="456"/>
      <c r="AB31" s="317"/>
      <c r="AC31" s="318"/>
      <c r="AD31" s="319"/>
      <c r="AE31" s="317"/>
      <c r="AF31" s="318"/>
      <c r="AG31" s="318"/>
      <c r="AH31" s="319"/>
      <c r="AI31" s="371"/>
      <c r="AJ31" s="371"/>
      <c r="AK31" s="371"/>
      <c r="AL31" s="317"/>
      <c r="AM31" s="371"/>
      <c r="AN31" s="371"/>
      <c r="AO31" s="371"/>
      <c r="AP31" s="317"/>
      <c r="AQ31" s="216" t="s">
        <v>636</v>
      </c>
      <c r="AR31" s="163"/>
      <c r="AS31" s="164" t="s">
        <v>185</v>
      </c>
      <c r="AT31" s="187"/>
      <c r="AU31" s="256">
        <v>3</v>
      </c>
      <c r="AV31" s="256"/>
      <c r="AW31" s="360" t="s">
        <v>175</v>
      </c>
      <c r="AX31" s="361"/>
    </row>
    <row r="32" spans="1:50" ht="45.75" customHeight="1" x14ac:dyDescent="0.15">
      <c r="A32" s="501"/>
      <c r="B32" s="499"/>
      <c r="C32" s="499"/>
      <c r="D32" s="499"/>
      <c r="E32" s="499"/>
      <c r="F32" s="500"/>
      <c r="G32" s="526" t="s">
        <v>638</v>
      </c>
      <c r="H32" s="527"/>
      <c r="I32" s="527"/>
      <c r="J32" s="527"/>
      <c r="K32" s="527"/>
      <c r="L32" s="527"/>
      <c r="M32" s="527"/>
      <c r="N32" s="527"/>
      <c r="O32" s="528"/>
      <c r="P32" s="176" t="s">
        <v>639</v>
      </c>
      <c r="Q32" s="176"/>
      <c r="R32" s="176"/>
      <c r="S32" s="176"/>
      <c r="T32" s="176"/>
      <c r="U32" s="176"/>
      <c r="V32" s="176"/>
      <c r="W32" s="176"/>
      <c r="X32" s="218"/>
      <c r="Y32" s="324" t="s">
        <v>12</v>
      </c>
      <c r="Z32" s="535"/>
      <c r="AA32" s="536"/>
      <c r="AB32" s="537" t="s">
        <v>288</v>
      </c>
      <c r="AC32" s="537"/>
      <c r="AD32" s="537"/>
      <c r="AE32" s="348">
        <v>100</v>
      </c>
      <c r="AF32" s="349"/>
      <c r="AG32" s="349"/>
      <c r="AH32" s="349"/>
      <c r="AI32" s="348">
        <v>92</v>
      </c>
      <c r="AJ32" s="349"/>
      <c r="AK32" s="349"/>
      <c r="AL32" s="349"/>
      <c r="AM32" s="348">
        <v>91</v>
      </c>
      <c r="AN32" s="349"/>
      <c r="AO32" s="349"/>
      <c r="AP32" s="349"/>
      <c r="AQ32" s="151" t="s">
        <v>636</v>
      </c>
      <c r="AR32" s="152"/>
      <c r="AS32" s="152"/>
      <c r="AT32" s="153"/>
      <c r="AU32" s="349" t="s">
        <v>636</v>
      </c>
      <c r="AV32" s="349"/>
      <c r="AW32" s="349"/>
      <c r="AX32" s="350"/>
    </row>
    <row r="33" spans="1:51" ht="45.75" customHeight="1" x14ac:dyDescent="0.15">
      <c r="A33" s="502"/>
      <c r="B33" s="503"/>
      <c r="C33" s="503"/>
      <c r="D33" s="503"/>
      <c r="E33" s="503"/>
      <c r="F33" s="504"/>
      <c r="G33" s="529"/>
      <c r="H33" s="530"/>
      <c r="I33" s="530"/>
      <c r="J33" s="530"/>
      <c r="K33" s="530"/>
      <c r="L33" s="530"/>
      <c r="M33" s="530"/>
      <c r="N33" s="530"/>
      <c r="O33" s="531"/>
      <c r="P33" s="220"/>
      <c r="Q33" s="220"/>
      <c r="R33" s="220"/>
      <c r="S33" s="220"/>
      <c r="T33" s="220"/>
      <c r="U33" s="220"/>
      <c r="V33" s="220"/>
      <c r="W33" s="220"/>
      <c r="X33" s="221"/>
      <c r="Y33" s="288" t="s">
        <v>53</v>
      </c>
      <c r="Z33" s="283"/>
      <c r="AA33" s="284"/>
      <c r="AB33" s="508" t="s">
        <v>288</v>
      </c>
      <c r="AC33" s="508"/>
      <c r="AD33" s="508"/>
      <c r="AE33" s="348">
        <v>80</v>
      </c>
      <c r="AF33" s="349"/>
      <c r="AG33" s="349"/>
      <c r="AH33" s="349"/>
      <c r="AI33" s="348">
        <v>90</v>
      </c>
      <c r="AJ33" s="349"/>
      <c r="AK33" s="349"/>
      <c r="AL33" s="349"/>
      <c r="AM33" s="348">
        <v>90</v>
      </c>
      <c r="AN33" s="349"/>
      <c r="AO33" s="349"/>
      <c r="AP33" s="349"/>
      <c r="AQ33" s="151" t="s">
        <v>636</v>
      </c>
      <c r="AR33" s="152"/>
      <c r="AS33" s="152"/>
      <c r="AT33" s="153"/>
      <c r="AU33" s="349">
        <v>90</v>
      </c>
      <c r="AV33" s="349"/>
      <c r="AW33" s="349"/>
      <c r="AX33" s="350"/>
    </row>
    <row r="34" spans="1:51" ht="45.75" customHeight="1" x14ac:dyDescent="0.15">
      <c r="A34" s="501"/>
      <c r="B34" s="499"/>
      <c r="C34" s="499"/>
      <c r="D34" s="499"/>
      <c r="E34" s="499"/>
      <c r="F34" s="500"/>
      <c r="G34" s="532"/>
      <c r="H34" s="533"/>
      <c r="I34" s="533"/>
      <c r="J34" s="533"/>
      <c r="K34" s="533"/>
      <c r="L34" s="533"/>
      <c r="M34" s="533"/>
      <c r="N34" s="533"/>
      <c r="O34" s="534"/>
      <c r="P34" s="179"/>
      <c r="Q34" s="179"/>
      <c r="R34" s="179"/>
      <c r="S34" s="179"/>
      <c r="T34" s="179"/>
      <c r="U34" s="179"/>
      <c r="V34" s="179"/>
      <c r="W34" s="179"/>
      <c r="X34" s="223"/>
      <c r="Y34" s="288" t="s">
        <v>13</v>
      </c>
      <c r="Z34" s="283"/>
      <c r="AA34" s="284"/>
      <c r="AB34" s="483" t="s">
        <v>176</v>
      </c>
      <c r="AC34" s="483"/>
      <c r="AD34" s="483"/>
      <c r="AE34" s="348">
        <v>125</v>
      </c>
      <c r="AF34" s="349"/>
      <c r="AG34" s="349"/>
      <c r="AH34" s="349"/>
      <c r="AI34" s="348">
        <v>102.222222222222</v>
      </c>
      <c r="AJ34" s="349"/>
      <c r="AK34" s="349"/>
      <c r="AL34" s="349"/>
      <c r="AM34" s="348">
        <v>101.1</v>
      </c>
      <c r="AN34" s="349"/>
      <c r="AO34" s="349"/>
      <c r="AP34" s="349"/>
      <c r="AQ34" s="151" t="s">
        <v>636</v>
      </c>
      <c r="AR34" s="152"/>
      <c r="AS34" s="152"/>
      <c r="AT34" s="153"/>
      <c r="AU34" s="349" t="s">
        <v>636</v>
      </c>
      <c r="AV34" s="349"/>
      <c r="AW34" s="349"/>
      <c r="AX34" s="350"/>
    </row>
    <row r="35" spans="1:51" ht="23.25" customHeight="1" x14ac:dyDescent="0.15">
      <c r="A35" s="880" t="s">
        <v>297</v>
      </c>
      <c r="B35" s="881"/>
      <c r="C35" s="881"/>
      <c r="D35" s="881"/>
      <c r="E35" s="881"/>
      <c r="F35" s="882"/>
      <c r="G35" s="886" t="s">
        <v>640</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1" ht="23.25" customHeight="1" thickBot="1" x14ac:dyDescent="0.2">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1"/>
      <c r="AF36" s="891"/>
      <c r="AG36" s="891"/>
      <c r="AH36" s="891"/>
      <c r="AI36" s="891"/>
      <c r="AJ36" s="891"/>
      <c r="AK36" s="891"/>
      <c r="AL36" s="891"/>
      <c r="AM36" s="891"/>
      <c r="AN36" s="891"/>
      <c r="AO36" s="891"/>
      <c r="AP36" s="891"/>
      <c r="AQ36" s="890"/>
      <c r="AR36" s="890"/>
      <c r="AS36" s="890"/>
      <c r="AT36" s="890"/>
      <c r="AU36" s="890"/>
      <c r="AV36" s="890"/>
      <c r="AW36" s="890"/>
      <c r="AX36" s="892"/>
    </row>
    <row r="37" spans="1:51" ht="18.75" hidden="1" customHeight="1" x14ac:dyDescent="0.15">
      <c r="A37" s="627" t="s">
        <v>270</v>
      </c>
      <c r="B37" s="628"/>
      <c r="C37" s="628"/>
      <c r="D37" s="628"/>
      <c r="E37" s="628"/>
      <c r="F37" s="629"/>
      <c r="G37" s="551" t="s">
        <v>145</v>
      </c>
      <c r="H37" s="362"/>
      <c r="I37" s="362"/>
      <c r="J37" s="362"/>
      <c r="K37" s="362"/>
      <c r="L37" s="362"/>
      <c r="M37" s="362"/>
      <c r="N37" s="362"/>
      <c r="O37" s="552"/>
      <c r="P37" s="614" t="s">
        <v>58</v>
      </c>
      <c r="Q37" s="362"/>
      <c r="R37" s="362"/>
      <c r="S37" s="362"/>
      <c r="T37" s="362"/>
      <c r="U37" s="362"/>
      <c r="V37" s="362"/>
      <c r="W37" s="362"/>
      <c r="X37" s="552"/>
      <c r="Y37" s="615"/>
      <c r="Z37" s="616"/>
      <c r="AA37" s="617"/>
      <c r="AB37" s="618" t="s">
        <v>11</v>
      </c>
      <c r="AC37" s="619"/>
      <c r="AD37" s="620"/>
      <c r="AE37" s="320" t="s">
        <v>307</v>
      </c>
      <c r="AF37" s="320"/>
      <c r="AG37" s="320"/>
      <c r="AH37" s="320"/>
      <c r="AI37" s="320" t="s">
        <v>329</v>
      </c>
      <c r="AJ37" s="320"/>
      <c r="AK37" s="320"/>
      <c r="AL37" s="320"/>
      <c r="AM37" s="320" t="s">
        <v>426</v>
      </c>
      <c r="AN37" s="320"/>
      <c r="AO37" s="320"/>
      <c r="AP37" s="320"/>
      <c r="AQ37" s="252" t="s">
        <v>184</v>
      </c>
      <c r="AR37" s="253"/>
      <c r="AS37" s="253"/>
      <c r="AT37" s="254"/>
      <c r="AU37" s="362" t="s">
        <v>133</v>
      </c>
      <c r="AV37" s="362"/>
      <c r="AW37" s="362"/>
      <c r="AX37" s="363"/>
      <c r="AY37">
        <f>COUNTA($G$39)</f>
        <v>0</v>
      </c>
    </row>
    <row r="38" spans="1:51" ht="18.75" hidden="1" customHeight="1" x14ac:dyDescent="0.15">
      <c r="A38" s="498"/>
      <c r="B38" s="499"/>
      <c r="C38" s="499"/>
      <c r="D38" s="499"/>
      <c r="E38" s="499"/>
      <c r="F38" s="500"/>
      <c r="G38" s="553"/>
      <c r="H38" s="360"/>
      <c r="I38" s="360"/>
      <c r="J38" s="360"/>
      <c r="K38" s="360"/>
      <c r="L38" s="360"/>
      <c r="M38" s="360"/>
      <c r="N38" s="360"/>
      <c r="O38" s="554"/>
      <c r="P38" s="566"/>
      <c r="Q38" s="360"/>
      <c r="R38" s="360"/>
      <c r="S38" s="360"/>
      <c r="T38" s="360"/>
      <c r="U38" s="360"/>
      <c r="V38" s="360"/>
      <c r="W38" s="360"/>
      <c r="X38" s="554"/>
      <c r="Y38" s="454"/>
      <c r="Z38" s="455"/>
      <c r="AA38" s="456"/>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501"/>
      <c r="B39" s="499"/>
      <c r="C39" s="499"/>
      <c r="D39" s="499"/>
      <c r="E39" s="499"/>
      <c r="F39" s="500"/>
      <c r="G39" s="526"/>
      <c r="H39" s="527"/>
      <c r="I39" s="527"/>
      <c r="J39" s="527"/>
      <c r="K39" s="527"/>
      <c r="L39" s="527"/>
      <c r="M39" s="527"/>
      <c r="N39" s="527"/>
      <c r="O39" s="528"/>
      <c r="P39" s="176"/>
      <c r="Q39" s="176"/>
      <c r="R39" s="176"/>
      <c r="S39" s="176"/>
      <c r="T39" s="176"/>
      <c r="U39" s="176"/>
      <c r="V39" s="176"/>
      <c r="W39" s="176"/>
      <c r="X39" s="218"/>
      <c r="Y39" s="324" t="s">
        <v>12</v>
      </c>
      <c r="Z39" s="535"/>
      <c r="AA39" s="536"/>
      <c r="AB39" s="537"/>
      <c r="AC39" s="537"/>
      <c r="AD39" s="537"/>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502"/>
      <c r="B40" s="503"/>
      <c r="C40" s="503"/>
      <c r="D40" s="503"/>
      <c r="E40" s="503"/>
      <c r="F40" s="504"/>
      <c r="G40" s="529"/>
      <c r="H40" s="530"/>
      <c r="I40" s="530"/>
      <c r="J40" s="530"/>
      <c r="K40" s="530"/>
      <c r="L40" s="530"/>
      <c r="M40" s="530"/>
      <c r="N40" s="530"/>
      <c r="O40" s="531"/>
      <c r="P40" s="220"/>
      <c r="Q40" s="220"/>
      <c r="R40" s="220"/>
      <c r="S40" s="220"/>
      <c r="T40" s="220"/>
      <c r="U40" s="220"/>
      <c r="V40" s="220"/>
      <c r="W40" s="220"/>
      <c r="X40" s="221"/>
      <c r="Y40" s="288" t="s">
        <v>53</v>
      </c>
      <c r="Z40" s="283"/>
      <c r="AA40" s="284"/>
      <c r="AB40" s="508"/>
      <c r="AC40" s="508"/>
      <c r="AD40" s="508"/>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30"/>
      <c r="B41" s="631"/>
      <c r="C41" s="631"/>
      <c r="D41" s="631"/>
      <c r="E41" s="631"/>
      <c r="F41" s="632"/>
      <c r="G41" s="532"/>
      <c r="H41" s="533"/>
      <c r="I41" s="533"/>
      <c r="J41" s="533"/>
      <c r="K41" s="533"/>
      <c r="L41" s="533"/>
      <c r="M41" s="533"/>
      <c r="N41" s="533"/>
      <c r="O41" s="534"/>
      <c r="P41" s="179"/>
      <c r="Q41" s="179"/>
      <c r="R41" s="179"/>
      <c r="S41" s="179"/>
      <c r="T41" s="179"/>
      <c r="U41" s="179"/>
      <c r="V41" s="179"/>
      <c r="W41" s="179"/>
      <c r="X41" s="223"/>
      <c r="Y41" s="288" t="s">
        <v>13</v>
      </c>
      <c r="Z41" s="283"/>
      <c r="AA41" s="284"/>
      <c r="AB41" s="483" t="s">
        <v>176</v>
      </c>
      <c r="AC41" s="483"/>
      <c r="AD41" s="483"/>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80" t="s">
        <v>297</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c r="AY42">
        <f t="shared" si="4"/>
        <v>0</v>
      </c>
    </row>
    <row r="43" spans="1:51" ht="23.25" hidden="1"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1"/>
      <c r="AF43" s="891"/>
      <c r="AG43" s="891"/>
      <c r="AH43" s="891"/>
      <c r="AI43" s="891"/>
      <c r="AJ43" s="891"/>
      <c r="AK43" s="891"/>
      <c r="AL43" s="891"/>
      <c r="AM43" s="891"/>
      <c r="AN43" s="891"/>
      <c r="AO43" s="891"/>
      <c r="AP43" s="891"/>
      <c r="AQ43" s="890"/>
      <c r="AR43" s="890"/>
      <c r="AS43" s="890"/>
      <c r="AT43" s="890"/>
      <c r="AU43" s="890"/>
      <c r="AV43" s="890"/>
      <c r="AW43" s="890"/>
      <c r="AX43" s="892"/>
      <c r="AY43">
        <f t="shared" si="4"/>
        <v>0</v>
      </c>
    </row>
    <row r="44" spans="1:51" ht="18.75" hidden="1" customHeight="1" x14ac:dyDescent="0.15">
      <c r="A44" s="627" t="s">
        <v>270</v>
      </c>
      <c r="B44" s="628"/>
      <c r="C44" s="628"/>
      <c r="D44" s="628"/>
      <c r="E44" s="628"/>
      <c r="F44" s="629"/>
      <c r="G44" s="551" t="s">
        <v>145</v>
      </c>
      <c r="H44" s="362"/>
      <c r="I44" s="362"/>
      <c r="J44" s="362"/>
      <c r="K44" s="362"/>
      <c r="L44" s="362"/>
      <c r="M44" s="362"/>
      <c r="N44" s="362"/>
      <c r="O44" s="552"/>
      <c r="P44" s="614" t="s">
        <v>58</v>
      </c>
      <c r="Q44" s="362"/>
      <c r="R44" s="362"/>
      <c r="S44" s="362"/>
      <c r="T44" s="362"/>
      <c r="U44" s="362"/>
      <c r="V44" s="362"/>
      <c r="W44" s="362"/>
      <c r="X44" s="552"/>
      <c r="Y44" s="615"/>
      <c r="Z44" s="616"/>
      <c r="AA44" s="617"/>
      <c r="AB44" s="618" t="s">
        <v>11</v>
      </c>
      <c r="AC44" s="619"/>
      <c r="AD44" s="620"/>
      <c r="AE44" s="320" t="s">
        <v>307</v>
      </c>
      <c r="AF44" s="320"/>
      <c r="AG44" s="320"/>
      <c r="AH44" s="320"/>
      <c r="AI44" s="320" t="s">
        <v>329</v>
      </c>
      <c r="AJ44" s="320"/>
      <c r="AK44" s="320"/>
      <c r="AL44" s="320"/>
      <c r="AM44" s="320" t="s">
        <v>426</v>
      </c>
      <c r="AN44" s="320"/>
      <c r="AO44" s="320"/>
      <c r="AP44" s="320"/>
      <c r="AQ44" s="252" t="s">
        <v>184</v>
      </c>
      <c r="AR44" s="253"/>
      <c r="AS44" s="253"/>
      <c r="AT44" s="254"/>
      <c r="AU44" s="362" t="s">
        <v>133</v>
      </c>
      <c r="AV44" s="362"/>
      <c r="AW44" s="362"/>
      <c r="AX44" s="363"/>
      <c r="AY44">
        <f>COUNTA($G$46)</f>
        <v>0</v>
      </c>
    </row>
    <row r="45" spans="1:51" ht="18.75" hidden="1" customHeight="1" x14ac:dyDescent="0.15">
      <c r="A45" s="498"/>
      <c r="B45" s="499"/>
      <c r="C45" s="499"/>
      <c r="D45" s="499"/>
      <c r="E45" s="499"/>
      <c r="F45" s="500"/>
      <c r="G45" s="553"/>
      <c r="H45" s="360"/>
      <c r="I45" s="360"/>
      <c r="J45" s="360"/>
      <c r="K45" s="360"/>
      <c r="L45" s="360"/>
      <c r="M45" s="360"/>
      <c r="N45" s="360"/>
      <c r="O45" s="554"/>
      <c r="P45" s="566"/>
      <c r="Q45" s="360"/>
      <c r="R45" s="360"/>
      <c r="S45" s="360"/>
      <c r="T45" s="360"/>
      <c r="U45" s="360"/>
      <c r="V45" s="360"/>
      <c r="W45" s="360"/>
      <c r="X45" s="554"/>
      <c r="Y45" s="454"/>
      <c r="Z45" s="455"/>
      <c r="AA45" s="456"/>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501"/>
      <c r="B46" s="499"/>
      <c r="C46" s="499"/>
      <c r="D46" s="499"/>
      <c r="E46" s="499"/>
      <c r="F46" s="500"/>
      <c r="G46" s="526"/>
      <c r="H46" s="527"/>
      <c r="I46" s="527"/>
      <c r="J46" s="527"/>
      <c r="K46" s="527"/>
      <c r="L46" s="527"/>
      <c r="M46" s="527"/>
      <c r="N46" s="527"/>
      <c r="O46" s="528"/>
      <c r="P46" s="176"/>
      <c r="Q46" s="176"/>
      <c r="R46" s="176"/>
      <c r="S46" s="176"/>
      <c r="T46" s="176"/>
      <c r="U46" s="176"/>
      <c r="V46" s="176"/>
      <c r="W46" s="176"/>
      <c r="X46" s="218"/>
      <c r="Y46" s="324" t="s">
        <v>12</v>
      </c>
      <c r="Z46" s="535"/>
      <c r="AA46" s="536"/>
      <c r="AB46" s="537"/>
      <c r="AC46" s="537"/>
      <c r="AD46" s="537"/>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502"/>
      <c r="B47" s="503"/>
      <c r="C47" s="503"/>
      <c r="D47" s="503"/>
      <c r="E47" s="503"/>
      <c r="F47" s="504"/>
      <c r="G47" s="529"/>
      <c r="H47" s="530"/>
      <c r="I47" s="530"/>
      <c r="J47" s="530"/>
      <c r="K47" s="530"/>
      <c r="L47" s="530"/>
      <c r="M47" s="530"/>
      <c r="N47" s="530"/>
      <c r="O47" s="531"/>
      <c r="P47" s="220"/>
      <c r="Q47" s="220"/>
      <c r="R47" s="220"/>
      <c r="S47" s="220"/>
      <c r="T47" s="220"/>
      <c r="U47" s="220"/>
      <c r="V47" s="220"/>
      <c r="W47" s="220"/>
      <c r="X47" s="221"/>
      <c r="Y47" s="288" t="s">
        <v>53</v>
      </c>
      <c r="Z47" s="283"/>
      <c r="AA47" s="284"/>
      <c r="AB47" s="508"/>
      <c r="AC47" s="508"/>
      <c r="AD47" s="508"/>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30"/>
      <c r="B48" s="631"/>
      <c r="C48" s="631"/>
      <c r="D48" s="631"/>
      <c r="E48" s="631"/>
      <c r="F48" s="632"/>
      <c r="G48" s="532"/>
      <c r="H48" s="533"/>
      <c r="I48" s="533"/>
      <c r="J48" s="533"/>
      <c r="K48" s="533"/>
      <c r="L48" s="533"/>
      <c r="M48" s="533"/>
      <c r="N48" s="533"/>
      <c r="O48" s="534"/>
      <c r="P48" s="179"/>
      <c r="Q48" s="179"/>
      <c r="R48" s="179"/>
      <c r="S48" s="179"/>
      <c r="T48" s="179"/>
      <c r="U48" s="179"/>
      <c r="V48" s="179"/>
      <c r="W48" s="179"/>
      <c r="X48" s="223"/>
      <c r="Y48" s="288" t="s">
        <v>13</v>
      </c>
      <c r="Z48" s="283"/>
      <c r="AA48" s="284"/>
      <c r="AB48" s="483" t="s">
        <v>176</v>
      </c>
      <c r="AC48" s="483"/>
      <c r="AD48" s="483"/>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80" t="s">
        <v>297</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c r="AY49">
        <f t="shared" si="5"/>
        <v>0</v>
      </c>
    </row>
    <row r="50" spans="1:51" ht="23.25" hidden="1"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1"/>
      <c r="AF50" s="891"/>
      <c r="AG50" s="891"/>
      <c r="AH50" s="891"/>
      <c r="AI50" s="891"/>
      <c r="AJ50" s="891"/>
      <c r="AK50" s="891"/>
      <c r="AL50" s="891"/>
      <c r="AM50" s="891"/>
      <c r="AN50" s="891"/>
      <c r="AO50" s="891"/>
      <c r="AP50" s="891"/>
      <c r="AQ50" s="890"/>
      <c r="AR50" s="890"/>
      <c r="AS50" s="890"/>
      <c r="AT50" s="890"/>
      <c r="AU50" s="890"/>
      <c r="AV50" s="890"/>
      <c r="AW50" s="890"/>
      <c r="AX50" s="892"/>
      <c r="AY50">
        <f t="shared" si="5"/>
        <v>0</v>
      </c>
    </row>
    <row r="51" spans="1:51" ht="18.75" hidden="1" customHeight="1" x14ac:dyDescent="0.15">
      <c r="A51" s="498" t="s">
        <v>270</v>
      </c>
      <c r="B51" s="499"/>
      <c r="C51" s="499"/>
      <c r="D51" s="499"/>
      <c r="E51" s="499"/>
      <c r="F51" s="500"/>
      <c r="G51" s="551" t="s">
        <v>145</v>
      </c>
      <c r="H51" s="362"/>
      <c r="I51" s="362"/>
      <c r="J51" s="362"/>
      <c r="K51" s="362"/>
      <c r="L51" s="362"/>
      <c r="M51" s="362"/>
      <c r="N51" s="362"/>
      <c r="O51" s="552"/>
      <c r="P51" s="614" t="s">
        <v>58</v>
      </c>
      <c r="Q51" s="362"/>
      <c r="R51" s="362"/>
      <c r="S51" s="362"/>
      <c r="T51" s="362"/>
      <c r="U51" s="362"/>
      <c r="V51" s="362"/>
      <c r="W51" s="362"/>
      <c r="X51" s="552"/>
      <c r="Y51" s="615"/>
      <c r="Z51" s="616"/>
      <c r="AA51" s="617"/>
      <c r="AB51" s="618" t="s">
        <v>11</v>
      </c>
      <c r="AC51" s="619"/>
      <c r="AD51" s="620"/>
      <c r="AE51" s="320" t="s">
        <v>307</v>
      </c>
      <c r="AF51" s="320"/>
      <c r="AG51" s="320"/>
      <c r="AH51" s="320"/>
      <c r="AI51" s="320" t="s">
        <v>329</v>
      </c>
      <c r="AJ51" s="320"/>
      <c r="AK51" s="320"/>
      <c r="AL51" s="320"/>
      <c r="AM51" s="320" t="s">
        <v>426</v>
      </c>
      <c r="AN51" s="320"/>
      <c r="AO51" s="320"/>
      <c r="AP51" s="320"/>
      <c r="AQ51" s="252" t="s">
        <v>184</v>
      </c>
      <c r="AR51" s="253"/>
      <c r="AS51" s="253"/>
      <c r="AT51" s="254"/>
      <c r="AU51" s="358" t="s">
        <v>133</v>
      </c>
      <c r="AV51" s="358"/>
      <c r="AW51" s="358"/>
      <c r="AX51" s="359"/>
      <c r="AY51">
        <f>COUNTA($G$53)</f>
        <v>0</v>
      </c>
    </row>
    <row r="52" spans="1:51" ht="18.75" hidden="1" customHeight="1" x14ac:dyDescent="0.15">
      <c r="A52" s="498"/>
      <c r="B52" s="499"/>
      <c r="C52" s="499"/>
      <c r="D52" s="499"/>
      <c r="E52" s="499"/>
      <c r="F52" s="500"/>
      <c r="G52" s="553"/>
      <c r="H52" s="360"/>
      <c r="I52" s="360"/>
      <c r="J52" s="360"/>
      <c r="K52" s="360"/>
      <c r="L52" s="360"/>
      <c r="M52" s="360"/>
      <c r="N52" s="360"/>
      <c r="O52" s="554"/>
      <c r="P52" s="566"/>
      <c r="Q52" s="360"/>
      <c r="R52" s="360"/>
      <c r="S52" s="360"/>
      <c r="T52" s="360"/>
      <c r="U52" s="360"/>
      <c r="V52" s="360"/>
      <c r="W52" s="360"/>
      <c r="X52" s="554"/>
      <c r="Y52" s="454"/>
      <c r="Z52" s="455"/>
      <c r="AA52" s="456"/>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501"/>
      <c r="B53" s="499"/>
      <c r="C53" s="499"/>
      <c r="D53" s="499"/>
      <c r="E53" s="499"/>
      <c r="F53" s="500"/>
      <c r="G53" s="526"/>
      <c r="H53" s="527"/>
      <c r="I53" s="527"/>
      <c r="J53" s="527"/>
      <c r="K53" s="527"/>
      <c r="L53" s="527"/>
      <c r="M53" s="527"/>
      <c r="N53" s="527"/>
      <c r="O53" s="528"/>
      <c r="P53" s="176"/>
      <c r="Q53" s="176"/>
      <c r="R53" s="176"/>
      <c r="S53" s="176"/>
      <c r="T53" s="176"/>
      <c r="U53" s="176"/>
      <c r="V53" s="176"/>
      <c r="W53" s="176"/>
      <c r="X53" s="218"/>
      <c r="Y53" s="324" t="s">
        <v>12</v>
      </c>
      <c r="Z53" s="535"/>
      <c r="AA53" s="536"/>
      <c r="AB53" s="537"/>
      <c r="AC53" s="537"/>
      <c r="AD53" s="537"/>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502"/>
      <c r="B54" s="503"/>
      <c r="C54" s="503"/>
      <c r="D54" s="503"/>
      <c r="E54" s="503"/>
      <c r="F54" s="504"/>
      <c r="G54" s="529"/>
      <c r="H54" s="530"/>
      <c r="I54" s="530"/>
      <c r="J54" s="530"/>
      <c r="K54" s="530"/>
      <c r="L54" s="530"/>
      <c r="M54" s="530"/>
      <c r="N54" s="530"/>
      <c r="O54" s="531"/>
      <c r="P54" s="220"/>
      <c r="Q54" s="220"/>
      <c r="R54" s="220"/>
      <c r="S54" s="220"/>
      <c r="T54" s="220"/>
      <c r="U54" s="220"/>
      <c r="V54" s="220"/>
      <c r="W54" s="220"/>
      <c r="X54" s="221"/>
      <c r="Y54" s="288" t="s">
        <v>53</v>
      </c>
      <c r="Z54" s="283"/>
      <c r="AA54" s="284"/>
      <c r="AB54" s="508"/>
      <c r="AC54" s="508"/>
      <c r="AD54" s="508"/>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30"/>
      <c r="B55" s="631"/>
      <c r="C55" s="631"/>
      <c r="D55" s="631"/>
      <c r="E55" s="631"/>
      <c r="F55" s="632"/>
      <c r="G55" s="532"/>
      <c r="H55" s="533"/>
      <c r="I55" s="533"/>
      <c r="J55" s="533"/>
      <c r="K55" s="533"/>
      <c r="L55" s="533"/>
      <c r="M55" s="533"/>
      <c r="N55" s="533"/>
      <c r="O55" s="534"/>
      <c r="P55" s="179"/>
      <c r="Q55" s="179"/>
      <c r="R55" s="179"/>
      <c r="S55" s="179"/>
      <c r="T55" s="179"/>
      <c r="U55" s="179"/>
      <c r="V55" s="179"/>
      <c r="W55" s="179"/>
      <c r="X55" s="223"/>
      <c r="Y55" s="288" t="s">
        <v>13</v>
      </c>
      <c r="Z55" s="283"/>
      <c r="AA55" s="284"/>
      <c r="AB55" s="447" t="s">
        <v>14</v>
      </c>
      <c r="AC55" s="447"/>
      <c r="AD55" s="447"/>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80" t="s">
        <v>297</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c r="AY56">
        <f t="shared" si="6"/>
        <v>0</v>
      </c>
    </row>
    <row r="57" spans="1:51" ht="23.25" hidden="1"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1"/>
      <c r="AF57" s="891"/>
      <c r="AG57" s="891"/>
      <c r="AH57" s="891"/>
      <c r="AI57" s="891"/>
      <c r="AJ57" s="891"/>
      <c r="AK57" s="891"/>
      <c r="AL57" s="891"/>
      <c r="AM57" s="891"/>
      <c r="AN57" s="891"/>
      <c r="AO57" s="891"/>
      <c r="AP57" s="891"/>
      <c r="AQ57" s="890"/>
      <c r="AR57" s="890"/>
      <c r="AS57" s="890"/>
      <c r="AT57" s="890"/>
      <c r="AU57" s="890"/>
      <c r="AV57" s="890"/>
      <c r="AW57" s="890"/>
      <c r="AX57" s="892"/>
      <c r="AY57">
        <f t="shared" si="6"/>
        <v>0</v>
      </c>
    </row>
    <row r="58" spans="1:51" ht="18.75" hidden="1" customHeight="1" x14ac:dyDescent="0.15">
      <c r="A58" s="498" t="s">
        <v>270</v>
      </c>
      <c r="B58" s="499"/>
      <c r="C58" s="499"/>
      <c r="D58" s="499"/>
      <c r="E58" s="499"/>
      <c r="F58" s="500"/>
      <c r="G58" s="551" t="s">
        <v>145</v>
      </c>
      <c r="H58" s="362"/>
      <c r="I58" s="362"/>
      <c r="J58" s="362"/>
      <c r="K58" s="362"/>
      <c r="L58" s="362"/>
      <c r="M58" s="362"/>
      <c r="N58" s="362"/>
      <c r="O58" s="552"/>
      <c r="P58" s="614" t="s">
        <v>58</v>
      </c>
      <c r="Q58" s="362"/>
      <c r="R58" s="362"/>
      <c r="S58" s="362"/>
      <c r="T58" s="362"/>
      <c r="U58" s="362"/>
      <c r="V58" s="362"/>
      <c r="W58" s="362"/>
      <c r="X58" s="552"/>
      <c r="Y58" s="615"/>
      <c r="Z58" s="616"/>
      <c r="AA58" s="617"/>
      <c r="AB58" s="618" t="s">
        <v>11</v>
      </c>
      <c r="AC58" s="619"/>
      <c r="AD58" s="620"/>
      <c r="AE58" s="320" t="s">
        <v>307</v>
      </c>
      <c r="AF58" s="320"/>
      <c r="AG58" s="320"/>
      <c r="AH58" s="320"/>
      <c r="AI58" s="320" t="s">
        <v>329</v>
      </c>
      <c r="AJ58" s="320"/>
      <c r="AK58" s="320"/>
      <c r="AL58" s="320"/>
      <c r="AM58" s="320" t="s">
        <v>426</v>
      </c>
      <c r="AN58" s="320"/>
      <c r="AO58" s="320"/>
      <c r="AP58" s="320"/>
      <c r="AQ58" s="252" t="s">
        <v>184</v>
      </c>
      <c r="AR58" s="253"/>
      <c r="AS58" s="253"/>
      <c r="AT58" s="254"/>
      <c r="AU58" s="358" t="s">
        <v>133</v>
      </c>
      <c r="AV58" s="358"/>
      <c r="AW58" s="358"/>
      <c r="AX58" s="359"/>
      <c r="AY58">
        <f>COUNTA($G$60)</f>
        <v>0</v>
      </c>
    </row>
    <row r="59" spans="1:51" ht="18.75" hidden="1" customHeight="1" x14ac:dyDescent="0.15">
      <c r="A59" s="498"/>
      <c r="B59" s="499"/>
      <c r="C59" s="499"/>
      <c r="D59" s="499"/>
      <c r="E59" s="499"/>
      <c r="F59" s="500"/>
      <c r="G59" s="553"/>
      <c r="H59" s="360"/>
      <c r="I59" s="360"/>
      <c r="J59" s="360"/>
      <c r="K59" s="360"/>
      <c r="L59" s="360"/>
      <c r="M59" s="360"/>
      <c r="N59" s="360"/>
      <c r="O59" s="554"/>
      <c r="P59" s="566"/>
      <c r="Q59" s="360"/>
      <c r="R59" s="360"/>
      <c r="S59" s="360"/>
      <c r="T59" s="360"/>
      <c r="U59" s="360"/>
      <c r="V59" s="360"/>
      <c r="W59" s="360"/>
      <c r="X59" s="554"/>
      <c r="Y59" s="454"/>
      <c r="Z59" s="455"/>
      <c r="AA59" s="456"/>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501"/>
      <c r="B60" s="499"/>
      <c r="C60" s="499"/>
      <c r="D60" s="499"/>
      <c r="E60" s="499"/>
      <c r="F60" s="500"/>
      <c r="G60" s="526"/>
      <c r="H60" s="527"/>
      <c r="I60" s="527"/>
      <c r="J60" s="527"/>
      <c r="K60" s="527"/>
      <c r="L60" s="527"/>
      <c r="M60" s="527"/>
      <c r="N60" s="527"/>
      <c r="O60" s="528"/>
      <c r="P60" s="176"/>
      <c r="Q60" s="176"/>
      <c r="R60" s="176"/>
      <c r="S60" s="176"/>
      <c r="T60" s="176"/>
      <c r="U60" s="176"/>
      <c r="V60" s="176"/>
      <c r="W60" s="176"/>
      <c r="X60" s="218"/>
      <c r="Y60" s="324" t="s">
        <v>12</v>
      </c>
      <c r="Z60" s="535"/>
      <c r="AA60" s="536"/>
      <c r="AB60" s="537"/>
      <c r="AC60" s="537"/>
      <c r="AD60" s="537"/>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502"/>
      <c r="B61" s="503"/>
      <c r="C61" s="503"/>
      <c r="D61" s="503"/>
      <c r="E61" s="503"/>
      <c r="F61" s="504"/>
      <c r="G61" s="529"/>
      <c r="H61" s="530"/>
      <c r="I61" s="530"/>
      <c r="J61" s="530"/>
      <c r="K61" s="530"/>
      <c r="L61" s="530"/>
      <c r="M61" s="530"/>
      <c r="N61" s="530"/>
      <c r="O61" s="531"/>
      <c r="P61" s="220"/>
      <c r="Q61" s="220"/>
      <c r="R61" s="220"/>
      <c r="S61" s="220"/>
      <c r="T61" s="220"/>
      <c r="U61" s="220"/>
      <c r="V61" s="220"/>
      <c r="W61" s="220"/>
      <c r="X61" s="221"/>
      <c r="Y61" s="288" t="s">
        <v>53</v>
      </c>
      <c r="Z61" s="283"/>
      <c r="AA61" s="284"/>
      <c r="AB61" s="508"/>
      <c r="AC61" s="508"/>
      <c r="AD61" s="508"/>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502"/>
      <c r="B62" s="503"/>
      <c r="C62" s="503"/>
      <c r="D62" s="503"/>
      <c r="E62" s="503"/>
      <c r="F62" s="504"/>
      <c r="G62" s="532"/>
      <c r="H62" s="533"/>
      <c r="I62" s="533"/>
      <c r="J62" s="533"/>
      <c r="K62" s="533"/>
      <c r="L62" s="533"/>
      <c r="M62" s="533"/>
      <c r="N62" s="533"/>
      <c r="O62" s="534"/>
      <c r="P62" s="179"/>
      <c r="Q62" s="179"/>
      <c r="R62" s="179"/>
      <c r="S62" s="179"/>
      <c r="T62" s="179"/>
      <c r="U62" s="179"/>
      <c r="V62" s="179"/>
      <c r="W62" s="179"/>
      <c r="X62" s="223"/>
      <c r="Y62" s="288" t="s">
        <v>13</v>
      </c>
      <c r="Z62" s="283"/>
      <c r="AA62" s="284"/>
      <c r="AB62" s="483" t="s">
        <v>14</v>
      </c>
      <c r="AC62" s="483"/>
      <c r="AD62" s="483"/>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80" t="s">
        <v>297</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c r="AY63">
        <f t="shared" si="7"/>
        <v>0</v>
      </c>
    </row>
    <row r="64" spans="1:51" ht="23.25" hidden="1"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1"/>
      <c r="AF64" s="891"/>
      <c r="AG64" s="891"/>
      <c r="AH64" s="891"/>
      <c r="AI64" s="891"/>
      <c r="AJ64" s="891"/>
      <c r="AK64" s="891"/>
      <c r="AL64" s="891"/>
      <c r="AM64" s="891"/>
      <c r="AN64" s="891"/>
      <c r="AO64" s="891"/>
      <c r="AP64" s="891"/>
      <c r="AQ64" s="891"/>
      <c r="AR64" s="891"/>
      <c r="AS64" s="891"/>
      <c r="AT64" s="891"/>
      <c r="AU64" s="890"/>
      <c r="AV64" s="890"/>
      <c r="AW64" s="890"/>
      <c r="AX64" s="892"/>
      <c r="AY64">
        <f t="shared" si="7"/>
        <v>0</v>
      </c>
    </row>
    <row r="65" spans="1:51" ht="18.75" hidden="1" customHeight="1" x14ac:dyDescent="0.15">
      <c r="A65" s="841" t="s">
        <v>271</v>
      </c>
      <c r="B65" s="842"/>
      <c r="C65" s="842"/>
      <c r="D65" s="842"/>
      <c r="E65" s="842"/>
      <c r="F65" s="843"/>
      <c r="G65" s="844"/>
      <c r="H65" s="846" t="s">
        <v>145</v>
      </c>
      <c r="I65" s="846"/>
      <c r="J65" s="846"/>
      <c r="K65" s="846"/>
      <c r="L65" s="846"/>
      <c r="M65" s="846"/>
      <c r="N65" s="846"/>
      <c r="O65" s="847"/>
      <c r="P65" s="850" t="s">
        <v>58</v>
      </c>
      <c r="Q65" s="846"/>
      <c r="R65" s="846"/>
      <c r="S65" s="846"/>
      <c r="T65" s="846"/>
      <c r="U65" s="846"/>
      <c r="V65" s="847"/>
      <c r="W65" s="852" t="s">
        <v>266</v>
      </c>
      <c r="X65" s="853"/>
      <c r="Y65" s="856"/>
      <c r="Z65" s="856"/>
      <c r="AA65" s="857"/>
      <c r="AB65" s="850" t="s">
        <v>11</v>
      </c>
      <c r="AC65" s="846"/>
      <c r="AD65" s="847"/>
      <c r="AE65" s="320" t="s">
        <v>307</v>
      </c>
      <c r="AF65" s="320"/>
      <c r="AG65" s="320"/>
      <c r="AH65" s="320"/>
      <c r="AI65" s="320" t="s">
        <v>329</v>
      </c>
      <c r="AJ65" s="320"/>
      <c r="AK65" s="320"/>
      <c r="AL65" s="320"/>
      <c r="AM65" s="320" t="s">
        <v>426</v>
      </c>
      <c r="AN65" s="320"/>
      <c r="AO65" s="320"/>
      <c r="AP65" s="320"/>
      <c r="AQ65" s="200" t="s">
        <v>184</v>
      </c>
      <c r="AR65" s="184"/>
      <c r="AS65" s="184"/>
      <c r="AT65" s="185"/>
      <c r="AU65" s="959" t="s">
        <v>133</v>
      </c>
      <c r="AV65" s="959"/>
      <c r="AW65" s="959"/>
      <c r="AX65" s="960"/>
      <c r="AY65">
        <f>COUNTA($H$67)</f>
        <v>0</v>
      </c>
    </row>
    <row r="66" spans="1:51" ht="18.75" hidden="1" customHeight="1" x14ac:dyDescent="0.15">
      <c r="A66" s="834"/>
      <c r="B66" s="835"/>
      <c r="C66" s="835"/>
      <c r="D66" s="835"/>
      <c r="E66" s="835"/>
      <c r="F66" s="836"/>
      <c r="G66" s="845"/>
      <c r="H66" s="848"/>
      <c r="I66" s="848"/>
      <c r="J66" s="848"/>
      <c r="K66" s="848"/>
      <c r="L66" s="848"/>
      <c r="M66" s="848"/>
      <c r="N66" s="848"/>
      <c r="O66" s="849"/>
      <c r="P66" s="851"/>
      <c r="Q66" s="848"/>
      <c r="R66" s="848"/>
      <c r="S66" s="848"/>
      <c r="T66" s="848"/>
      <c r="U66" s="848"/>
      <c r="V66" s="849"/>
      <c r="W66" s="854"/>
      <c r="X66" s="855"/>
      <c r="Y66" s="858"/>
      <c r="Z66" s="858"/>
      <c r="AA66" s="859"/>
      <c r="AB66" s="851"/>
      <c r="AC66" s="848"/>
      <c r="AD66" s="849"/>
      <c r="AE66" s="320"/>
      <c r="AF66" s="320"/>
      <c r="AG66" s="320"/>
      <c r="AH66" s="320"/>
      <c r="AI66" s="320"/>
      <c r="AJ66" s="320"/>
      <c r="AK66" s="320"/>
      <c r="AL66" s="320"/>
      <c r="AM66" s="320"/>
      <c r="AN66" s="320"/>
      <c r="AO66" s="320"/>
      <c r="AP66" s="320"/>
      <c r="AQ66" s="216"/>
      <c r="AR66" s="163"/>
      <c r="AS66" s="164" t="s">
        <v>185</v>
      </c>
      <c r="AT66" s="187"/>
      <c r="AU66" s="256"/>
      <c r="AV66" s="256"/>
      <c r="AW66" s="848" t="s">
        <v>269</v>
      </c>
      <c r="AX66" s="961"/>
      <c r="AY66">
        <f>$AY$65</f>
        <v>0</v>
      </c>
    </row>
    <row r="67" spans="1:51" ht="23.25" hidden="1" customHeight="1" x14ac:dyDescent="0.15">
      <c r="A67" s="834"/>
      <c r="B67" s="835"/>
      <c r="C67" s="835"/>
      <c r="D67" s="835"/>
      <c r="E67" s="835"/>
      <c r="F67" s="836"/>
      <c r="G67" s="962" t="s">
        <v>186</v>
      </c>
      <c r="H67" s="945"/>
      <c r="I67" s="946"/>
      <c r="J67" s="946"/>
      <c r="K67" s="946"/>
      <c r="L67" s="946"/>
      <c r="M67" s="946"/>
      <c r="N67" s="946"/>
      <c r="O67" s="947"/>
      <c r="P67" s="945"/>
      <c r="Q67" s="946"/>
      <c r="R67" s="946"/>
      <c r="S67" s="946"/>
      <c r="T67" s="946"/>
      <c r="U67" s="946"/>
      <c r="V67" s="947"/>
      <c r="W67" s="951"/>
      <c r="X67" s="952"/>
      <c r="Y67" s="932" t="s">
        <v>12</v>
      </c>
      <c r="Z67" s="932"/>
      <c r="AA67" s="933"/>
      <c r="AB67" s="934" t="s">
        <v>287</v>
      </c>
      <c r="AC67" s="934"/>
      <c r="AD67" s="934"/>
      <c r="AE67" s="348"/>
      <c r="AF67" s="349"/>
      <c r="AG67" s="349"/>
      <c r="AH67" s="349"/>
      <c r="AI67" s="348"/>
      <c r="AJ67" s="349"/>
      <c r="AK67" s="349"/>
      <c r="AL67" s="349"/>
      <c r="AM67" s="348"/>
      <c r="AN67" s="349"/>
      <c r="AO67" s="349"/>
      <c r="AP67" s="349"/>
      <c r="AQ67" s="348"/>
      <c r="AR67" s="349"/>
      <c r="AS67" s="349"/>
      <c r="AT67" s="799"/>
      <c r="AU67" s="349"/>
      <c r="AV67" s="349"/>
      <c r="AW67" s="349"/>
      <c r="AX67" s="350"/>
      <c r="AY67">
        <f t="shared" ref="AY67:AY72" si="8">$AY$65</f>
        <v>0</v>
      </c>
    </row>
    <row r="68" spans="1:51" ht="23.25" hidden="1" customHeight="1" x14ac:dyDescent="0.15">
      <c r="A68" s="834"/>
      <c r="B68" s="835"/>
      <c r="C68" s="835"/>
      <c r="D68" s="835"/>
      <c r="E68" s="835"/>
      <c r="F68" s="836"/>
      <c r="G68" s="922"/>
      <c r="H68" s="948"/>
      <c r="I68" s="949"/>
      <c r="J68" s="949"/>
      <c r="K68" s="949"/>
      <c r="L68" s="949"/>
      <c r="M68" s="949"/>
      <c r="N68" s="949"/>
      <c r="O68" s="950"/>
      <c r="P68" s="948"/>
      <c r="Q68" s="949"/>
      <c r="R68" s="949"/>
      <c r="S68" s="949"/>
      <c r="T68" s="949"/>
      <c r="U68" s="949"/>
      <c r="V68" s="950"/>
      <c r="W68" s="953"/>
      <c r="X68" s="954"/>
      <c r="Y68" s="115" t="s">
        <v>53</v>
      </c>
      <c r="Z68" s="115"/>
      <c r="AA68" s="116"/>
      <c r="AB68" s="957" t="s">
        <v>287</v>
      </c>
      <c r="AC68" s="957"/>
      <c r="AD68" s="957"/>
      <c r="AE68" s="348"/>
      <c r="AF68" s="349"/>
      <c r="AG68" s="349"/>
      <c r="AH68" s="349"/>
      <c r="AI68" s="348"/>
      <c r="AJ68" s="349"/>
      <c r="AK68" s="349"/>
      <c r="AL68" s="349"/>
      <c r="AM68" s="348"/>
      <c r="AN68" s="349"/>
      <c r="AO68" s="349"/>
      <c r="AP68" s="349"/>
      <c r="AQ68" s="348"/>
      <c r="AR68" s="349"/>
      <c r="AS68" s="349"/>
      <c r="AT68" s="799"/>
      <c r="AU68" s="349"/>
      <c r="AV68" s="349"/>
      <c r="AW68" s="349"/>
      <c r="AX68" s="350"/>
      <c r="AY68">
        <f t="shared" si="8"/>
        <v>0</v>
      </c>
    </row>
    <row r="69" spans="1:51" ht="23.25" hidden="1" customHeight="1" x14ac:dyDescent="0.15">
      <c r="A69" s="834"/>
      <c r="B69" s="835"/>
      <c r="C69" s="835"/>
      <c r="D69" s="835"/>
      <c r="E69" s="835"/>
      <c r="F69" s="836"/>
      <c r="G69" s="963"/>
      <c r="H69" s="948"/>
      <c r="I69" s="949"/>
      <c r="J69" s="949"/>
      <c r="K69" s="949"/>
      <c r="L69" s="949"/>
      <c r="M69" s="949"/>
      <c r="N69" s="949"/>
      <c r="O69" s="950"/>
      <c r="P69" s="948"/>
      <c r="Q69" s="949"/>
      <c r="R69" s="949"/>
      <c r="S69" s="949"/>
      <c r="T69" s="949"/>
      <c r="U69" s="949"/>
      <c r="V69" s="950"/>
      <c r="W69" s="955"/>
      <c r="X69" s="956"/>
      <c r="Y69" s="115" t="s">
        <v>13</v>
      </c>
      <c r="Z69" s="115"/>
      <c r="AA69" s="116"/>
      <c r="AB69" s="958" t="s">
        <v>288</v>
      </c>
      <c r="AC69" s="958"/>
      <c r="AD69" s="958"/>
      <c r="AE69" s="356"/>
      <c r="AF69" s="357"/>
      <c r="AG69" s="357"/>
      <c r="AH69" s="357"/>
      <c r="AI69" s="356"/>
      <c r="AJ69" s="357"/>
      <c r="AK69" s="357"/>
      <c r="AL69" s="357"/>
      <c r="AM69" s="356"/>
      <c r="AN69" s="357"/>
      <c r="AO69" s="357"/>
      <c r="AP69" s="357"/>
      <c r="AQ69" s="348"/>
      <c r="AR69" s="349"/>
      <c r="AS69" s="349"/>
      <c r="AT69" s="799"/>
      <c r="AU69" s="349"/>
      <c r="AV69" s="349"/>
      <c r="AW69" s="349"/>
      <c r="AX69" s="350"/>
      <c r="AY69">
        <f t="shared" si="8"/>
        <v>0</v>
      </c>
    </row>
    <row r="70" spans="1:51" ht="23.25" hidden="1" customHeight="1" x14ac:dyDescent="0.15">
      <c r="A70" s="834" t="s">
        <v>275</v>
      </c>
      <c r="B70" s="835"/>
      <c r="C70" s="835"/>
      <c r="D70" s="835"/>
      <c r="E70" s="835"/>
      <c r="F70" s="836"/>
      <c r="G70" s="922" t="s">
        <v>187</v>
      </c>
      <c r="H70" s="923"/>
      <c r="I70" s="923"/>
      <c r="J70" s="923"/>
      <c r="K70" s="923"/>
      <c r="L70" s="923"/>
      <c r="M70" s="923"/>
      <c r="N70" s="923"/>
      <c r="O70" s="923"/>
      <c r="P70" s="923"/>
      <c r="Q70" s="923"/>
      <c r="R70" s="923"/>
      <c r="S70" s="923"/>
      <c r="T70" s="923"/>
      <c r="U70" s="923"/>
      <c r="V70" s="923"/>
      <c r="W70" s="926" t="s">
        <v>286</v>
      </c>
      <c r="X70" s="927"/>
      <c r="Y70" s="932" t="s">
        <v>12</v>
      </c>
      <c r="Z70" s="932"/>
      <c r="AA70" s="933"/>
      <c r="AB70" s="934" t="s">
        <v>287</v>
      </c>
      <c r="AC70" s="934"/>
      <c r="AD70" s="934"/>
      <c r="AE70" s="348"/>
      <c r="AF70" s="349"/>
      <c r="AG70" s="349"/>
      <c r="AH70" s="349"/>
      <c r="AI70" s="348"/>
      <c r="AJ70" s="349"/>
      <c r="AK70" s="349"/>
      <c r="AL70" s="349"/>
      <c r="AM70" s="348"/>
      <c r="AN70" s="349"/>
      <c r="AO70" s="349"/>
      <c r="AP70" s="349"/>
      <c r="AQ70" s="348"/>
      <c r="AR70" s="349"/>
      <c r="AS70" s="349"/>
      <c r="AT70" s="799"/>
      <c r="AU70" s="349"/>
      <c r="AV70" s="349"/>
      <c r="AW70" s="349"/>
      <c r="AX70" s="350"/>
      <c r="AY70">
        <f t="shared" si="8"/>
        <v>0</v>
      </c>
    </row>
    <row r="71" spans="1:51" ht="23.25" hidden="1" customHeight="1" x14ac:dyDescent="0.15">
      <c r="A71" s="834"/>
      <c r="B71" s="835"/>
      <c r="C71" s="835"/>
      <c r="D71" s="835"/>
      <c r="E71" s="835"/>
      <c r="F71" s="836"/>
      <c r="G71" s="922"/>
      <c r="H71" s="924"/>
      <c r="I71" s="924"/>
      <c r="J71" s="924"/>
      <c r="K71" s="924"/>
      <c r="L71" s="924"/>
      <c r="M71" s="924"/>
      <c r="N71" s="924"/>
      <c r="O71" s="924"/>
      <c r="P71" s="924"/>
      <c r="Q71" s="924"/>
      <c r="R71" s="924"/>
      <c r="S71" s="924"/>
      <c r="T71" s="924"/>
      <c r="U71" s="924"/>
      <c r="V71" s="924"/>
      <c r="W71" s="928"/>
      <c r="X71" s="929"/>
      <c r="Y71" s="115" t="s">
        <v>53</v>
      </c>
      <c r="Z71" s="115"/>
      <c r="AA71" s="116"/>
      <c r="AB71" s="957" t="s">
        <v>287</v>
      </c>
      <c r="AC71" s="957"/>
      <c r="AD71" s="957"/>
      <c r="AE71" s="348"/>
      <c r="AF71" s="349"/>
      <c r="AG71" s="349"/>
      <c r="AH71" s="349"/>
      <c r="AI71" s="348"/>
      <c r="AJ71" s="349"/>
      <c r="AK71" s="349"/>
      <c r="AL71" s="349"/>
      <c r="AM71" s="348"/>
      <c r="AN71" s="349"/>
      <c r="AO71" s="349"/>
      <c r="AP71" s="349"/>
      <c r="AQ71" s="348"/>
      <c r="AR71" s="349"/>
      <c r="AS71" s="349"/>
      <c r="AT71" s="799"/>
      <c r="AU71" s="349"/>
      <c r="AV71" s="349"/>
      <c r="AW71" s="349"/>
      <c r="AX71" s="350"/>
      <c r="AY71">
        <f t="shared" si="8"/>
        <v>0</v>
      </c>
    </row>
    <row r="72" spans="1:51" ht="23.25" hidden="1" customHeight="1" x14ac:dyDescent="0.15">
      <c r="A72" s="837"/>
      <c r="B72" s="838"/>
      <c r="C72" s="838"/>
      <c r="D72" s="838"/>
      <c r="E72" s="838"/>
      <c r="F72" s="839"/>
      <c r="G72" s="922"/>
      <c r="H72" s="925"/>
      <c r="I72" s="925"/>
      <c r="J72" s="925"/>
      <c r="K72" s="925"/>
      <c r="L72" s="925"/>
      <c r="M72" s="925"/>
      <c r="N72" s="925"/>
      <c r="O72" s="925"/>
      <c r="P72" s="925"/>
      <c r="Q72" s="925"/>
      <c r="R72" s="925"/>
      <c r="S72" s="925"/>
      <c r="T72" s="925"/>
      <c r="U72" s="925"/>
      <c r="V72" s="925"/>
      <c r="W72" s="930"/>
      <c r="X72" s="931"/>
      <c r="Y72" s="115" t="s">
        <v>13</v>
      </c>
      <c r="Z72" s="115"/>
      <c r="AA72" s="116"/>
      <c r="AB72" s="958" t="s">
        <v>288</v>
      </c>
      <c r="AC72" s="958"/>
      <c r="AD72" s="958"/>
      <c r="AE72" s="356"/>
      <c r="AF72" s="357"/>
      <c r="AG72" s="357"/>
      <c r="AH72" s="357"/>
      <c r="AI72" s="356"/>
      <c r="AJ72" s="357"/>
      <c r="AK72" s="357"/>
      <c r="AL72" s="357"/>
      <c r="AM72" s="356"/>
      <c r="AN72" s="357"/>
      <c r="AO72" s="357"/>
      <c r="AP72" s="921"/>
      <c r="AQ72" s="348"/>
      <c r="AR72" s="349"/>
      <c r="AS72" s="349"/>
      <c r="AT72" s="799"/>
      <c r="AU72" s="349"/>
      <c r="AV72" s="349"/>
      <c r="AW72" s="349"/>
      <c r="AX72" s="350"/>
      <c r="AY72">
        <f t="shared" si="8"/>
        <v>0</v>
      </c>
    </row>
    <row r="73" spans="1:51" ht="18.75" hidden="1" customHeight="1" x14ac:dyDescent="0.15">
      <c r="A73" s="820" t="s">
        <v>271</v>
      </c>
      <c r="B73" s="821"/>
      <c r="C73" s="821"/>
      <c r="D73" s="821"/>
      <c r="E73" s="821"/>
      <c r="F73" s="822"/>
      <c r="G73" s="791"/>
      <c r="H73" s="184" t="s">
        <v>145</v>
      </c>
      <c r="I73" s="184"/>
      <c r="J73" s="184"/>
      <c r="K73" s="184"/>
      <c r="L73" s="184"/>
      <c r="M73" s="184"/>
      <c r="N73" s="184"/>
      <c r="O73" s="185"/>
      <c r="P73" s="200" t="s">
        <v>58</v>
      </c>
      <c r="Q73" s="184"/>
      <c r="R73" s="184"/>
      <c r="S73" s="184"/>
      <c r="T73" s="184"/>
      <c r="U73" s="184"/>
      <c r="V73" s="184"/>
      <c r="W73" s="184"/>
      <c r="X73" s="185"/>
      <c r="Y73" s="793"/>
      <c r="Z73" s="794"/>
      <c r="AA73" s="795"/>
      <c r="AB73" s="200" t="s">
        <v>11</v>
      </c>
      <c r="AC73" s="184"/>
      <c r="AD73" s="185"/>
      <c r="AE73" s="320" t="s">
        <v>307</v>
      </c>
      <c r="AF73" s="320"/>
      <c r="AG73" s="320"/>
      <c r="AH73" s="320"/>
      <c r="AI73" s="320" t="s">
        <v>329</v>
      </c>
      <c r="AJ73" s="320"/>
      <c r="AK73" s="320"/>
      <c r="AL73" s="320"/>
      <c r="AM73" s="320" t="s">
        <v>426</v>
      </c>
      <c r="AN73" s="320"/>
      <c r="AO73" s="320"/>
      <c r="AP73" s="320"/>
      <c r="AQ73" s="200" t="s">
        <v>184</v>
      </c>
      <c r="AR73" s="184"/>
      <c r="AS73" s="184"/>
      <c r="AT73" s="185"/>
      <c r="AU73" s="258" t="s">
        <v>133</v>
      </c>
      <c r="AV73" s="161"/>
      <c r="AW73" s="161"/>
      <c r="AX73" s="162"/>
      <c r="AY73">
        <f>COUNTA($H$75)</f>
        <v>0</v>
      </c>
    </row>
    <row r="74" spans="1:51" ht="18.75" hidden="1" customHeight="1" x14ac:dyDescent="0.15">
      <c r="A74" s="823"/>
      <c r="B74" s="824"/>
      <c r="C74" s="824"/>
      <c r="D74" s="824"/>
      <c r="E74" s="824"/>
      <c r="F74" s="825"/>
      <c r="G74" s="792"/>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3"/>
      <c r="B75" s="824"/>
      <c r="C75" s="824"/>
      <c r="D75" s="824"/>
      <c r="E75" s="824"/>
      <c r="F75" s="825"/>
      <c r="G75" s="765"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3"/>
      <c r="B76" s="824"/>
      <c r="C76" s="824"/>
      <c r="D76" s="824"/>
      <c r="E76" s="824"/>
      <c r="F76" s="825"/>
      <c r="G76" s="766"/>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3"/>
      <c r="B77" s="824"/>
      <c r="C77" s="824"/>
      <c r="D77" s="824"/>
      <c r="E77" s="824"/>
      <c r="F77" s="825"/>
      <c r="G77" s="767"/>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5" t="s">
        <v>300</v>
      </c>
      <c r="B78" s="896"/>
      <c r="C78" s="896"/>
      <c r="D78" s="896"/>
      <c r="E78" s="893" t="s">
        <v>249</v>
      </c>
      <c r="F78" s="894"/>
      <c r="G78" s="45" t="s">
        <v>187</v>
      </c>
      <c r="H78" s="777"/>
      <c r="I78" s="230"/>
      <c r="J78" s="230"/>
      <c r="K78" s="230"/>
      <c r="L78" s="230"/>
      <c r="M78" s="230"/>
      <c r="N78" s="230"/>
      <c r="O78" s="778"/>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c r="AY78">
        <f t="shared" si="9"/>
        <v>0</v>
      </c>
    </row>
    <row r="79" spans="1:51" ht="18.75" hidden="1" customHeight="1" x14ac:dyDescent="0.15">
      <c r="A79" s="796" t="s">
        <v>148</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111" t="s">
        <v>265</v>
      </c>
      <c r="AP79" s="112"/>
      <c r="AQ79" s="112"/>
      <c r="AR79" s="62" t="s">
        <v>263</v>
      </c>
      <c r="AS79" s="111"/>
      <c r="AT79" s="112"/>
      <c r="AU79" s="112"/>
      <c r="AV79" s="112"/>
      <c r="AW79" s="112"/>
      <c r="AX79" s="113"/>
      <c r="AY79">
        <f>COUNTIF($AR$79,"☑")</f>
        <v>0</v>
      </c>
    </row>
    <row r="80" spans="1:51" ht="18.75" hidden="1" customHeight="1" x14ac:dyDescent="0.15">
      <c r="A80" s="505" t="s">
        <v>146</v>
      </c>
      <c r="B80" s="829" t="s">
        <v>262</v>
      </c>
      <c r="C80" s="830"/>
      <c r="D80" s="830"/>
      <c r="E80" s="830"/>
      <c r="F80" s="831"/>
      <c r="G80" s="763" t="s">
        <v>138</v>
      </c>
      <c r="H80" s="763"/>
      <c r="I80" s="763"/>
      <c r="J80" s="763"/>
      <c r="K80" s="763"/>
      <c r="L80" s="763"/>
      <c r="M80" s="763"/>
      <c r="N80" s="763"/>
      <c r="O80" s="763"/>
      <c r="P80" s="763"/>
      <c r="Q80" s="763"/>
      <c r="R80" s="763"/>
      <c r="S80" s="763"/>
      <c r="T80" s="763"/>
      <c r="U80" s="763"/>
      <c r="V80" s="763"/>
      <c r="W80" s="763"/>
      <c r="X80" s="763"/>
      <c r="Y80" s="763"/>
      <c r="Z80" s="763"/>
      <c r="AA80" s="764"/>
      <c r="AB80" s="762" t="s">
        <v>618</v>
      </c>
      <c r="AC80" s="763"/>
      <c r="AD80" s="763"/>
      <c r="AE80" s="763"/>
      <c r="AF80" s="763"/>
      <c r="AG80" s="763"/>
      <c r="AH80" s="763"/>
      <c r="AI80" s="763"/>
      <c r="AJ80" s="763"/>
      <c r="AK80" s="763"/>
      <c r="AL80" s="763"/>
      <c r="AM80" s="763"/>
      <c r="AN80" s="763"/>
      <c r="AO80" s="763"/>
      <c r="AP80" s="763"/>
      <c r="AQ80" s="763"/>
      <c r="AR80" s="763"/>
      <c r="AS80" s="763"/>
      <c r="AT80" s="763"/>
      <c r="AU80" s="763"/>
      <c r="AV80" s="763"/>
      <c r="AW80" s="763"/>
      <c r="AX80" s="865"/>
      <c r="AY80">
        <f>COUNTA($G$82)</f>
        <v>0</v>
      </c>
    </row>
    <row r="81" spans="1:60" ht="22.5" hidden="1" customHeight="1" x14ac:dyDescent="0.15">
      <c r="A81" s="506"/>
      <c r="B81" s="832"/>
      <c r="C81" s="538"/>
      <c r="D81" s="538"/>
      <c r="E81" s="538"/>
      <c r="F81" s="539"/>
      <c r="G81" s="360"/>
      <c r="H81" s="360"/>
      <c r="I81" s="360"/>
      <c r="J81" s="360"/>
      <c r="K81" s="360"/>
      <c r="L81" s="360"/>
      <c r="M81" s="360"/>
      <c r="N81" s="360"/>
      <c r="O81" s="360"/>
      <c r="P81" s="360"/>
      <c r="Q81" s="360"/>
      <c r="R81" s="360"/>
      <c r="S81" s="360"/>
      <c r="T81" s="360"/>
      <c r="U81" s="360"/>
      <c r="V81" s="360"/>
      <c r="W81" s="360"/>
      <c r="X81" s="360"/>
      <c r="Y81" s="360"/>
      <c r="Z81" s="360"/>
      <c r="AA81" s="554"/>
      <c r="AB81" s="566"/>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6"/>
      <c r="B82" s="832"/>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7"/>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c r="AY82">
        <f t="shared" ref="AY82:AY89" si="10">$AY$80</f>
        <v>0</v>
      </c>
    </row>
    <row r="83" spans="1:60" ht="22.5" hidden="1" customHeight="1" x14ac:dyDescent="0.15">
      <c r="A83" s="506"/>
      <c r="B83" s="832"/>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8"/>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c r="AY83">
        <f t="shared" si="10"/>
        <v>0</v>
      </c>
    </row>
    <row r="84" spans="1:60" ht="19.5" hidden="1" customHeight="1" x14ac:dyDescent="0.15">
      <c r="A84" s="506"/>
      <c r="B84" s="833"/>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39"/>
      <c r="AB84" s="492"/>
      <c r="AC84" s="493"/>
      <c r="AD84" s="493"/>
      <c r="AE84" s="490"/>
      <c r="AF84" s="490"/>
      <c r="AG84" s="490"/>
      <c r="AH84" s="490"/>
      <c r="AI84" s="490"/>
      <c r="AJ84" s="490"/>
      <c r="AK84" s="490"/>
      <c r="AL84" s="490"/>
      <c r="AM84" s="490"/>
      <c r="AN84" s="490"/>
      <c r="AO84" s="490"/>
      <c r="AP84" s="490"/>
      <c r="AQ84" s="490"/>
      <c r="AR84" s="490"/>
      <c r="AS84" s="490"/>
      <c r="AT84" s="490"/>
      <c r="AU84" s="493"/>
      <c r="AV84" s="493"/>
      <c r="AW84" s="493"/>
      <c r="AX84" s="494"/>
      <c r="AY84">
        <f t="shared" si="10"/>
        <v>0</v>
      </c>
    </row>
    <row r="85" spans="1:60" ht="18.75" hidden="1" customHeight="1" x14ac:dyDescent="0.15">
      <c r="A85" s="506"/>
      <c r="B85" s="538" t="s">
        <v>144</v>
      </c>
      <c r="C85" s="538"/>
      <c r="D85" s="538"/>
      <c r="E85" s="538"/>
      <c r="F85" s="539"/>
      <c r="G85" s="779" t="s">
        <v>60</v>
      </c>
      <c r="H85" s="763"/>
      <c r="I85" s="763"/>
      <c r="J85" s="763"/>
      <c r="K85" s="763"/>
      <c r="L85" s="763"/>
      <c r="M85" s="763"/>
      <c r="N85" s="763"/>
      <c r="O85" s="764"/>
      <c r="P85" s="762" t="s">
        <v>62</v>
      </c>
      <c r="Q85" s="763"/>
      <c r="R85" s="763"/>
      <c r="S85" s="763"/>
      <c r="T85" s="763"/>
      <c r="U85" s="763"/>
      <c r="V85" s="763"/>
      <c r="W85" s="763"/>
      <c r="X85" s="764"/>
      <c r="Y85" s="188"/>
      <c r="Z85" s="189"/>
      <c r="AA85" s="190"/>
      <c r="AB85" s="444" t="s">
        <v>11</v>
      </c>
      <c r="AC85" s="445"/>
      <c r="AD85" s="446"/>
      <c r="AE85" s="320" t="s">
        <v>307</v>
      </c>
      <c r="AF85" s="320"/>
      <c r="AG85" s="320"/>
      <c r="AH85" s="320"/>
      <c r="AI85" s="320" t="s">
        <v>329</v>
      </c>
      <c r="AJ85" s="320"/>
      <c r="AK85" s="320"/>
      <c r="AL85" s="320"/>
      <c r="AM85" s="320" t="s">
        <v>426</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6"/>
      <c r="B86" s="538"/>
      <c r="C86" s="538"/>
      <c r="D86" s="538"/>
      <c r="E86" s="538"/>
      <c r="F86" s="539"/>
      <c r="G86" s="553"/>
      <c r="H86" s="360"/>
      <c r="I86" s="360"/>
      <c r="J86" s="360"/>
      <c r="K86" s="360"/>
      <c r="L86" s="360"/>
      <c r="M86" s="360"/>
      <c r="N86" s="360"/>
      <c r="O86" s="554"/>
      <c r="P86" s="566"/>
      <c r="Q86" s="360"/>
      <c r="R86" s="360"/>
      <c r="S86" s="360"/>
      <c r="T86" s="360"/>
      <c r="U86" s="360"/>
      <c r="V86" s="360"/>
      <c r="W86" s="360"/>
      <c r="X86" s="554"/>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6"/>
      <c r="B87" s="538"/>
      <c r="C87" s="538"/>
      <c r="D87" s="538"/>
      <c r="E87" s="538"/>
      <c r="F87" s="539"/>
      <c r="G87" s="217"/>
      <c r="H87" s="176"/>
      <c r="I87" s="176"/>
      <c r="J87" s="176"/>
      <c r="K87" s="176"/>
      <c r="L87" s="176"/>
      <c r="M87" s="176"/>
      <c r="N87" s="176"/>
      <c r="O87" s="218"/>
      <c r="P87" s="176"/>
      <c r="Q87" s="784"/>
      <c r="R87" s="784"/>
      <c r="S87" s="784"/>
      <c r="T87" s="784"/>
      <c r="U87" s="784"/>
      <c r="V87" s="784"/>
      <c r="W87" s="784"/>
      <c r="X87" s="785"/>
      <c r="Y87" s="740" t="s">
        <v>61</v>
      </c>
      <c r="Z87" s="741"/>
      <c r="AA87" s="742"/>
      <c r="AB87" s="537"/>
      <c r="AC87" s="537"/>
      <c r="AD87" s="537"/>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6"/>
      <c r="B88" s="538"/>
      <c r="C88" s="538"/>
      <c r="D88" s="538"/>
      <c r="E88" s="538"/>
      <c r="F88" s="539"/>
      <c r="G88" s="219"/>
      <c r="H88" s="220"/>
      <c r="I88" s="220"/>
      <c r="J88" s="220"/>
      <c r="K88" s="220"/>
      <c r="L88" s="220"/>
      <c r="M88" s="220"/>
      <c r="N88" s="220"/>
      <c r="O88" s="221"/>
      <c r="P88" s="786"/>
      <c r="Q88" s="786"/>
      <c r="R88" s="786"/>
      <c r="S88" s="786"/>
      <c r="T88" s="786"/>
      <c r="U88" s="786"/>
      <c r="V88" s="786"/>
      <c r="W88" s="786"/>
      <c r="X88" s="787"/>
      <c r="Y88" s="718" t="s">
        <v>53</v>
      </c>
      <c r="Z88" s="719"/>
      <c r="AA88" s="720"/>
      <c r="AB88" s="508"/>
      <c r="AC88" s="508"/>
      <c r="AD88" s="508"/>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6"/>
      <c r="B89" s="540"/>
      <c r="C89" s="540"/>
      <c r="D89" s="540"/>
      <c r="E89" s="540"/>
      <c r="F89" s="541"/>
      <c r="G89" s="222"/>
      <c r="H89" s="179"/>
      <c r="I89" s="179"/>
      <c r="J89" s="179"/>
      <c r="K89" s="179"/>
      <c r="L89" s="179"/>
      <c r="M89" s="179"/>
      <c r="N89" s="179"/>
      <c r="O89" s="223"/>
      <c r="P89" s="289"/>
      <c r="Q89" s="289"/>
      <c r="R89" s="289"/>
      <c r="S89" s="289"/>
      <c r="T89" s="289"/>
      <c r="U89" s="289"/>
      <c r="V89" s="289"/>
      <c r="W89" s="289"/>
      <c r="X89" s="788"/>
      <c r="Y89" s="718" t="s">
        <v>13</v>
      </c>
      <c r="Z89" s="719"/>
      <c r="AA89" s="720"/>
      <c r="AB89" s="447" t="s">
        <v>14</v>
      </c>
      <c r="AC89" s="447"/>
      <c r="AD89" s="447"/>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6"/>
      <c r="B90" s="538" t="s">
        <v>144</v>
      </c>
      <c r="C90" s="538"/>
      <c r="D90" s="538"/>
      <c r="E90" s="538"/>
      <c r="F90" s="539"/>
      <c r="G90" s="779" t="s">
        <v>60</v>
      </c>
      <c r="H90" s="763"/>
      <c r="I90" s="763"/>
      <c r="J90" s="763"/>
      <c r="K90" s="763"/>
      <c r="L90" s="763"/>
      <c r="M90" s="763"/>
      <c r="N90" s="763"/>
      <c r="O90" s="764"/>
      <c r="P90" s="762" t="s">
        <v>62</v>
      </c>
      <c r="Q90" s="763"/>
      <c r="R90" s="763"/>
      <c r="S90" s="763"/>
      <c r="T90" s="763"/>
      <c r="U90" s="763"/>
      <c r="V90" s="763"/>
      <c r="W90" s="763"/>
      <c r="X90" s="764"/>
      <c r="Y90" s="188"/>
      <c r="Z90" s="189"/>
      <c r="AA90" s="190"/>
      <c r="AB90" s="444" t="s">
        <v>11</v>
      </c>
      <c r="AC90" s="445"/>
      <c r="AD90" s="446"/>
      <c r="AE90" s="320" t="s">
        <v>307</v>
      </c>
      <c r="AF90" s="320"/>
      <c r="AG90" s="320"/>
      <c r="AH90" s="320"/>
      <c r="AI90" s="320" t="s">
        <v>329</v>
      </c>
      <c r="AJ90" s="320"/>
      <c r="AK90" s="320"/>
      <c r="AL90" s="320"/>
      <c r="AM90" s="320" t="s">
        <v>426</v>
      </c>
      <c r="AN90" s="320"/>
      <c r="AO90" s="320"/>
      <c r="AP90" s="320"/>
      <c r="AQ90" s="200" t="s">
        <v>184</v>
      </c>
      <c r="AR90" s="184"/>
      <c r="AS90" s="184"/>
      <c r="AT90" s="185"/>
      <c r="AU90" s="354" t="s">
        <v>133</v>
      </c>
      <c r="AV90" s="354"/>
      <c r="AW90" s="354"/>
      <c r="AX90" s="355"/>
      <c r="AY90">
        <f>COUNTA($G$92)</f>
        <v>0</v>
      </c>
    </row>
    <row r="91" spans="1:60" ht="18.75" hidden="1" customHeight="1" x14ac:dyDescent="0.15">
      <c r="A91" s="506"/>
      <c r="B91" s="538"/>
      <c r="C91" s="538"/>
      <c r="D91" s="538"/>
      <c r="E91" s="538"/>
      <c r="F91" s="539"/>
      <c r="G91" s="553"/>
      <c r="H91" s="360"/>
      <c r="I91" s="360"/>
      <c r="J91" s="360"/>
      <c r="K91" s="360"/>
      <c r="L91" s="360"/>
      <c r="M91" s="360"/>
      <c r="N91" s="360"/>
      <c r="O91" s="554"/>
      <c r="P91" s="566"/>
      <c r="Q91" s="360"/>
      <c r="R91" s="360"/>
      <c r="S91" s="360"/>
      <c r="T91" s="360"/>
      <c r="U91" s="360"/>
      <c r="V91" s="360"/>
      <c r="W91" s="360"/>
      <c r="X91" s="554"/>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6"/>
      <c r="B92" s="538"/>
      <c r="C92" s="538"/>
      <c r="D92" s="538"/>
      <c r="E92" s="538"/>
      <c r="F92" s="539"/>
      <c r="G92" s="217"/>
      <c r="H92" s="176"/>
      <c r="I92" s="176"/>
      <c r="J92" s="176"/>
      <c r="K92" s="176"/>
      <c r="L92" s="176"/>
      <c r="M92" s="176"/>
      <c r="N92" s="176"/>
      <c r="O92" s="218"/>
      <c r="P92" s="176"/>
      <c r="Q92" s="784"/>
      <c r="R92" s="784"/>
      <c r="S92" s="784"/>
      <c r="T92" s="784"/>
      <c r="U92" s="784"/>
      <c r="V92" s="784"/>
      <c r="W92" s="784"/>
      <c r="X92" s="785"/>
      <c r="Y92" s="740" t="s">
        <v>61</v>
      </c>
      <c r="Z92" s="741"/>
      <c r="AA92" s="742"/>
      <c r="AB92" s="537"/>
      <c r="AC92" s="537"/>
      <c r="AD92" s="537"/>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6"/>
      <c r="B93" s="538"/>
      <c r="C93" s="538"/>
      <c r="D93" s="538"/>
      <c r="E93" s="538"/>
      <c r="F93" s="539"/>
      <c r="G93" s="219"/>
      <c r="H93" s="220"/>
      <c r="I93" s="220"/>
      <c r="J93" s="220"/>
      <c r="K93" s="220"/>
      <c r="L93" s="220"/>
      <c r="M93" s="220"/>
      <c r="N93" s="220"/>
      <c r="O93" s="221"/>
      <c r="P93" s="786"/>
      <c r="Q93" s="786"/>
      <c r="R93" s="786"/>
      <c r="S93" s="786"/>
      <c r="T93" s="786"/>
      <c r="U93" s="786"/>
      <c r="V93" s="786"/>
      <c r="W93" s="786"/>
      <c r="X93" s="787"/>
      <c r="Y93" s="718" t="s">
        <v>53</v>
      </c>
      <c r="Z93" s="719"/>
      <c r="AA93" s="720"/>
      <c r="AB93" s="508"/>
      <c r="AC93" s="508"/>
      <c r="AD93" s="508"/>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6"/>
      <c r="B94" s="540"/>
      <c r="C94" s="540"/>
      <c r="D94" s="540"/>
      <c r="E94" s="540"/>
      <c r="F94" s="541"/>
      <c r="G94" s="222"/>
      <c r="H94" s="179"/>
      <c r="I94" s="179"/>
      <c r="J94" s="179"/>
      <c r="K94" s="179"/>
      <c r="L94" s="179"/>
      <c r="M94" s="179"/>
      <c r="N94" s="179"/>
      <c r="O94" s="223"/>
      <c r="P94" s="289"/>
      <c r="Q94" s="289"/>
      <c r="R94" s="289"/>
      <c r="S94" s="289"/>
      <c r="T94" s="289"/>
      <c r="U94" s="289"/>
      <c r="V94" s="289"/>
      <c r="W94" s="289"/>
      <c r="X94" s="788"/>
      <c r="Y94" s="718" t="s">
        <v>13</v>
      </c>
      <c r="Z94" s="719"/>
      <c r="AA94" s="720"/>
      <c r="AB94" s="447" t="s">
        <v>14</v>
      </c>
      <c r="AC94" s="447"/>
      <c r="AD94" s="447"/>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6"/>
      <c r="B95" s="538" t="s">
        <v>144</v>
      </c>
      <c r="C95" s="538"/>
      <c r="D95" s="538"/>
      <c r="E95" s="538"/>
      <c r="F95" s="539"/>
      <c r="G95" s="779" t="s">
        <v>60</v>
      </c>
      <c r="H95" s="763"/>
      <c r="I95" s="763"/>
      <c r="J95" s="763"/>
      <c r="K95" s="763"/>
      <c r="L95" s="763"/>
      <c r="M95" s="763"/>
      <c r="N95" s="763"/>
      <c r="O95" s="764"/>
      <c r="P95" s="762" t="s">
        <v>62</v>
      </c>
      <c r="Q95" s="763"/>
      <c r="R95" s="763"/>
      <c r="S95" s="763"/>
      <c r="T95" s="763"/>
      <c r="U95" s="763"/>
      <c r="V95" s="763"/>
      <c r="W95" s="763"/>
      <c r="X95" s="764"/>
      <c r="Y95" s="188"/>
      <c r="Z95" s="189"/>
      <c r="AA95" s="190"/>
      <c r="AB95" s="444" t="s">
        <v>11</v>
      </c>
      <c r="AC95" s="445"/>
      <c r="AD95" s="446"/>
      <c r="AE95" s="320" t="s">
        <v>307</v>
      </c>
      <c r="AF95" s="320"/>
      <c r="AG95" s="320"/>
      <c r="AH95" s="320"/>
      <c r="AI95" s="320" t="s">
        <v>329</v>
      </c>
      <c r="AJ95" s="320"/>
      <c r="AK95" s="320"/>
      <c r="AL95" s="320"/>
      <c r="AM95" s="320" t="s">
        <v>426</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6"/>
      <c r="B96" s="538"/>
      <c r="C96" s="538"/>
      <c r="D96" s="538"/>
      <c r="E96" s="538"/>
      <c r="F96" s="539"/>
      <c r="G96" s="553"/>
      <c r="H96" s="360"/>
      <c r="I96" s="360"/>
      <c r="J96" s="360"/>
      <c r="K96" s="360"/>
      <c r="L96" s="360"/>
      <c r="M96" s="360"/>
      <c r="N96" s="360"/>
      <c r="O96" s="554"/>
      <c r="P96" s="566"/>
      <c r="Q96" s="360"/>
      <c r="R96" s="360"/>
      <c r="S96" s="360"/>
      <c r="T96" s="360"/>
      <c r="U96" s="360"/>
      <c r="V96" s="360"/>
      <c r="W96" s="360"/>
      <c r="X96" s="554"/>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6"/>
      <c r="B97" s="538"/>
      <c r="C97" s="538"/>
      <c r="D97" s="538"/>
      <c r="E97" s="538"/>
      <c r="F97" s="539"/>
      <c r="G97" s="217"/>
      <c r="H97" s="176"/>
      <c r="I97" s="176"/>
      <c r="J97" s="176"/>
      <c r="K97" s="176"/>
      <c r="L97" s="176"/>
      <c r="M97" s="176"/>
      <c r="N97" s="176"/>
      <c r="O97" s="218"/>
      <c r="P97" s="176"/>
      <c r="Q97" s="784"/>
      <c r="R97" s="784"/>
      <c r="S97" s="784"/>
      <c r="T97" s="784"/>
      <c r="U97" s="784"/>
      <c r="V97" s="784"/>
      <c r="W97" s="784"/>
      <c r="X97" s="785"/>
      <c r="Y97" s="740" t="s">
        <v>61</v>
      </c>
      <c r="Z97" s="741"/>
      <c r="AA97" s="742"/>
      <c r="AB97" s="389"/>
      <c r="AC97" s="390"/>
      <c r="AD97" s="391"/>
      <c r="AE97" s="348"/>
      <c r="AF97" s="349"/>
      <c r="AG97" s="349"/>
      <c r="AH97" s="799"/>
      <c r="AI97" s="348"/>
      <c r="AJ97" s="349"/>
      <c r="AK97" s="349"/>
      <c r="AL97" s="799"/>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6"/>
      <c r="B98" s="538"/>
      <c r="C98" s="538"/>
      <c r="D98" s="538"/>
      <c r="E98" s="538"/>
      <c r="F98" s="539"/>
      <c r="G98" s="219"/>
      <c r="H98" s="220"/>
      <c r="I98" s="220"/>
      <c r="J98" s="220"/>
      <c r="K98" s="220"/>
      <c r="L98" s="220"/>
      <c r="M98" s="220"/>
      <c r="N98" s="220"/>
      <c r="O98" s="221"/>
      <c r="P98" s="786"/>
      <c r="Q98" s="786"/>
      <c r="R98" s="786"/>
      <c r="S98" s="786"/>
      <c r="T98" s="786"/>
      <c r="U98" s="786"/>
      <c r="V98" s="786"/>
      <c r="W98" s="786"/>
      <c r="X98" s="787"/>
      <c r="Y98" s="718" t="s">
        <v>53</v>
      </c>
      <c r="Z98" s="719"/>
      <c r="AA98" s="720"/>
      <c r="AB98" s="285"/>
      <c r="AC98" s="286"/>
      <c r="AD98" s="287"/>
      <c r="AE98" s="348"/>
      <c r="AF98" s="349"/>
      <c r="AG98" s="349"/>
      <c r="AH98" s="799"/>
      <c r="AI98" s="348"/>
      <c r="AJ98" s="349"/>
      <c r="AK98" s="349"/>
      <c r="AL98" s="799"/>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7"/>
      <c r="B99" s="863"/>
      <c r="C99" s="863"/>
      <c r="D99" s="863"/>
      <c r="E99" s="863"/>
      <c r="F99" s="864"/>
      <c r="G99" s="789"/>
      <c r="H99" s="233"/>
      <c r="I99" s="233"/>
      <c r="J99" s="233"/>
      <c r="K99" s="233"/>
      <c r="L99" s="233"/>
      <c r="M99" s="233"/>
      <c r="N99" s="233"/>
      <c r="O99" s="790"/>
      <c r="P99" s="826"/>
      <c r="Q99" s="826"/>
      <c r="R99" s="826"/>
      <c r="S99" s="826"/>
      <c r="T99" s="826"/>
      <c r="U99" s="826"/>
      <c r="V99" s="826"/>
      <c r="W99" s="826"/>
      <c r="X99" s="827"/>
      <c r="Y99" s="466" t="s">
        <v>13</v>
      </c>
      <c r="Z99" s="467"/>
      <c r="AA99" s="468"/>
      <c r="AB99" s="448" t="s">
        <v>14</v>
      </c>
      <c r="AC99" s="449"/>
      <c r="AD99" s="450"/>
      <c r="AE99" s="800"/>
      <c r="AF99" s="801"/>
      <c r="AG99" s="801"/>
      <c r="AH99" s="828"/>
      <c r="AI99" s="800"/>
      <c r="AJ99" s="801"/>
      <c r="AK99" s="801"/>
      <c r="AL99" s="828"/>
      <c r="AM99" s="800"/>
      <c r="AN99" s="801"/>
      <c r="AO99" s="801"/>
      <c r="AP99" s="801"/>
      <c r="AQ99" s="802"/>
      <c r="AR99" s="803"/>
      <c r="AS99" s="803"/>
      <c r="AT99" s="804"/>
      <c r="AU99" s="801"/>
      <c r="AV99" s="801"/>
      <c r="AW99" s="801"/>
      <c r="AX99" s="805"/>
      <c r="AY99">
        <f t="shared" si="12"/>
        <v>0</v>
      </c>
    </row>
    <row r="100" spans="1:60" ht="31.5" customHeight="1" x14ac:dyDescent="0.15">
      <c r="A100" s="815" t="s">
        <v>272</v>
      </c>
      <c r="B100" s="816"/>
      <c r="C100" s="816"/>
      <c r="D100" s="816"/>
      <c r="E100" s="816"/>
      <c r="F100" s="817"/>
      <c r="G100" s="818" t="s">
        <v>59</v>
      </c>
      <c r="H100" s="818"/>
      <c r="I100" s="818"/>
      <c r="J100" s="818"/>
      <c r="K100" s="818"/>
      <c r="L100" s="818"/>
      <c r="M100" s="818"/>
      <c r="N100" s="818"/>
      <c r="O100" s="818"/>
      <c r="P100" s="818"/>
      <c r="Q100" s="818"/>
      <c r="R100" s="818"/>
      <c r="S100" s="818"/>
      <c r="T100" s="818"/>
      <c r="U100" s="818"/>
      <c r="V100" s="818"/>
      <c r="W100" s="818"/>
      <c r="X100" s="819"/>
      <c r="Y100" s="451"/>
      <c r="Z100" s="452"/>
      <c r="AA100" s="453"/>
      <c r="AB100" s="840" t="s">
        <v>11</v>
      </c>
      <c r="AC100" s="840"/>
      <c r="AD100" s="840"/>
      <c r="AE100" s="806" t="s">
        <v>307</v>
      </c>
      <c r="AF100" s="807"/>
      <c r="AG100" s="807"/>
      <c r="AH100" s="808"/>
      <c r="AI100" s="806" t="s">
        <v>329</v>
      </c>
      <c r="AJ100" s="807"/>
      <c r="AK100" s="807"/>
      <c r="AL100" s="808"/>
      <c r="AM100" s="806" t="s">
        <v>426</v>
      </c>
      <c r="AN100" s="807"/>
      <c r="AO100" s="807"/>
      <c r="AP100" s="808"/>
      <c r="AQ100" s="909" t="s">
        <v>334</v>
      </c>
      <c r="AR100" s="910"/>
      <c r="AS100" s="910"/>
      <c r="AT100" s="911"/>
      <c r="AU100" s="909" t="s">
        <v>459</v>
      </c>
      <c r="AV100" s="910"/>
      <c r="AW100" s="910"/>
      <c r="AX100" s="912"/>
    </row>
    <row r="101" spans="1:60" ht="23.25" customHeight="1" x14ac:dyDescent="0.15">
      <c r="A101" s="477"/>
      <c r="B101" s="478"/>
      <c r="C101" s="478"/>
      <c r="D101" s="478"/>
      <c r="E101" s="478"/>
      <c r="F101" s="479"/>
      <c r="G101" s="176" t="s">
        <v>641</v>
      </c>
      <c r="H101" s="176"/>
      <c r="I101" s="176"/>
      <c r="J101" s="176"/>
      <c r="K101" s="176"/>
      <c r="L101" s="176"/>
      <c r="M101" s="176"/>
      <c r="N101" s="176"/>
      <c r="O101" s="176"/>
      <c r="P101" s="176"/>
      <c r="Q101" s="176"/>
      <c r="R101" s="176"/>
      <c r="S101" s="176"/>
      <c r="T101" s="176"/>
      <c r="U101" s="176"/>
      <c r="V101" s="176"/>
      <c r="W101" s="176"/>
      <c r="X101" s="218"/>
      <c r="Y101" s="798" t="s">
        <v>54</v>
      </c>
      <c r="Z101" s="704"/>
      <c r="AA101" s="705"/>
      <c r="AB101" s="537" t="s">
        <v>642</v>
      </c>
      <c r="AC101" s="537"/>
      <c r="AD101" s="537"/>
      <c r="AE101" s="343">
        <v>102</v>
      </c>
      <c r="AF101" s="343"/>
      <c r="AG101" s="343"/>
      <c r="AH101" s="343"/>
      <c r="AI101" s="343">
        <v>58</v>
      </c>
      <c r="AJ101" s="343"/>
      <c r="AK101" s="343"/>
      <c r="AL101" s="343"/>
      <c r="AM101" s="343">
        <v>65</v>
      </c>
      <c r="AN101" s="343"/>
      <c r="AO101" s="343"/>
      <c r="AP101" s="343"/>
      <c r="AQ101" s="343" t="s">
        <v>659</v>
      </c>
      <c r="AR101" s="343"/>
      <c r="AS101" s="343"/>
      <c r="AT101" s="343"/>
      <c r="AU101" s="348" t="s">
        <v>695</v>
      </c>
      <c r="AV101" s="349"/>
      <c r="AW101" s="349"/>
      <c r="AX101" s="350"/>
    </row>
    <row r="102" spans="1:60" ht="23.25" customHeight="1" x14ac:dyDescent="0.15">
      <c r="A102" s="480"/>
      <c r="B102" s="481"/>
      <c r="C102" s="481"/>
      <c r="D102" s="481"/>
      <c r="E102" s="481"/>
      <c r="F102" s="482"/>
      <c r="G102" s="179"/>
      <c r="H102" s="179"/>
      <c r="I102" s="179"/>
      <c r="J102" s="179"/>
      <c r="K102" s="179"/>
      <c r="L102" s="179"/>
      <c r="M102" s="179"/>
      <c r="N102" s="179"/>
      <c r="O102" s="179"/>
      <c r="P102" s="179"/>
      <c r="Q102" s="179"/>
      <c r="R102" s="179"/>
      <c r="S102" s="179"/>
      <c r="T102" s="179"/>
      <c r="U102" s="179"/>
      <c r="V102" s="179"/>
      <c r="W102" s="179"/>
      <c r="X102" s="223"/>
      <c r="Y102" s="460" t="s">
        <v>55</v>
      </c>
      <c r="Z102" s="325"/>
      <c r="AA102" s="326"/>
      <c r="AB102" s="537" t="s">
        <v>642</v>
      </c>
      <c r="AC102" s="537"/>
      <c r="AD102" s="537"/>
      <c r="AE102" s="343">
        <v>60</v>
      </c>
      <c r="AF102" s="343"/>
      <c r="AG102" s="343"/>
      <c r="AH102" s="343"/>
      <c r="AI102" s="343">
        <v>60</v>
      </c>
      <c r="AJ102" s="343"/>
      <c r="AK102" s="343"/>
      <c r="AL102" s="343"/>
      <c r="AM102" s="343">
        <v>60</v>
      </c>
      <c r="AN102" s="343"/>
      <c r="AO102" s="343"/>
      <c r="AP102" s="343"/>
      <c r="AQ102" s="343">
        <v>60</v>
      </c>
      <c r="AR102" s="343"/>
      <c r="AS102" s="343"/>
      <c r="AT102" s="343"/>
      <c r="AU102" s="356">
        <v>60</v>
      </c>
      <c r="AV102" s="357"/>
      <c r="AW102" s="357"/>
      <c r="AX102" s="913"/>
    </row>
    <row r="103" spans="1:60" ht="31.5" hidden="1" customHeight="1" x14ac:dyDescent="0.15">
      <c r="A103" s="474" t="s">
        <v>272</v>
      </c>
      <c r="B103" s="475"/>
      <c r="C103" s="475"/>
      <c r="D103" s="475"/>
      <c r="E103" s="475"/>
      <c r="F103" s="476"/>
      <c r="G103" s="719" t="s">
        <v>59</v>
      </c>
      <c r="H103" s="719"/>
      <c r="I103" s="719"/>
      <c r="J103" s="719"/>
      <c r="K103" s="719"/>
      <c r="L103" s="719"/>
      <c r="M103" s="719"/>
      <c r="N103" s="719"/>
      <c r="O103" s="719"/>
      <c r="P103" s="719"/>
      <c r="Q103" s="719"/>
      <c r="R103" s="719"/>
      <c r="S103" s="719"/>
      <c r="T103" s="719"/>
      <c r="U103" s="719"/>
      <c r="V103" s="719"/>
      <c r="W103" s="719"/>
      <c r="X103" s="720"/>
      <c r="Y103" s="454"/>
      <c r="Z103" s="455"/>
      <c r="AA103" s="456"/>
      <c r="AB103" s="288" t="s">
        <v>11</v>
      </c>
      <c r="AC103" s="283"/>
      <c r="AD103" s="284"/>
      <c r="AE103" s="320" t="s">
        <v>307</v>
      </c>
      <c r="AF103" s="320"/>
      <c r="AG103" s="320"/>
      <c r="AH103" s="320"/>
      <c r="AI103" s="320" t="s">
        <v>329</v>
      </c>
      <c r="AJ103" s="320"/>
      <c r="AK103" s="320"/>
      <c r="AL103" s="320"/>
      <c r="AM103" s="320" t="s">
        <v>426</v>
      </c>
      <c r="AN103" s="320"/>
      <c r="AO103" s="320"/>
      <c r="AP103" s="320"/>
      <c r="AQ103" s="345" t="s">
        <v>334</v>
      </c>
      <c r="AR103" s="346"/>
      <c r="AS103" s="346"/>
      <c r="AT103" s="346"/>
      <c r="AU103" s="345" t="s">
        <v>459</v>
      </c>
      <c r="AV103" s="346"/>
      <c r="AW103" s="346"/>
      <c r="AX103" s="347"/>
      <c r="AY103">
        <f>COUNTA($G$104)</f>
        <v>0</v>
      </c>
    </row>
    <row r="104" spans="1:60" ht="23.25" hidden="1" customHeight="1" x14ac:dyDescent="0.15">
      <c r="A104" s="477"/>
      <c r="B104" s="478"/>
      <c r="C104" s="478"/>
      <c r="D104" s="478"/>
      <c r="E104" s="478"/>
      <c r="F104" s="479"/>
      <c r="G104" s="176"/>
      <c r="H104" s="176"/>
      <c r="I104" s="176"/>
      <c r="J104" s="176"/>
      <c r="K104" s="176"/>
      <c r="L104" s="176"/>
      <c r="M104" s="176"/>
      <c r="N104" s="176"/>
      <c r="O104" s="176"/>
      <c r="P104" s="176"/>
      <c r="Q104" s="176"/>
      <c r="R104" s="176"/>
      <c r="S104" s="176"/>
      <c r="T104" s="176"/>
      <c r="U104" s="176"/>
      <c r="V104" s="176"/>
      <c r="W104" s="176"/>
      <c r="X104" s="218"/>
      <c r="Y104" s="463" t="s">
        <v>54</v>
      </c>
      <c r="Z104" s="464"/>
      <c r="AA104" s="465"/>
      <c r="AB104" s="457"/>
      <c r="AC104" s="458"/>
      <c r="AD104" s="459"/>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80"/>
      <c r="B105" s="481"/>
      <c r="C105" s="481"/>
      <c r="D105" s="481"/>
      <c r="E105" s="481"/>
      <c r="F105" s="482"/>
      <c r="G105" s="179"/>
      <c r="H105" s="179"/>
      <c r="I105" s="179"/>
      <c r="J105" s="179"/>
      <c r="K105" s="179"/>
      <c r="L105" s="179"/>
      <c r="M105" s="179"/>
      <c r="N105" s="179"/>
      <c r="O105" s="179"/>
      <c r="P105" s="179"/>
      <c r="Q105" s="179"/>
      <c r="R105" s="179"/>
      <c r="S105" s="179"/>
      <c r="T105" s="179"/>
      <c r="U105" s="179"/>
      <c r="V105" s="179"/>
      <c r="W105" s="179"/>
      <c r="X105" s="223"/>
      <c r="Y105" s="460" t="s">
        <v>55</v>
      </c>
      <c r="Z105" s="461"/>
      <c r="AA105" s="462"/>
      <c r="AB105" s="389"/>
      <c r="AC105" s="390"/>
      <c r="AD105" s="391"/>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74" t="s">
        <v>272</v>
      </c>
      <c r="B106" s="475"/>
      <c r="C106" s="475"/>
      <c r="D106" s="475"/>
      <c r="E106" s="475"/>
      <c r="F106" s="476"/>
      <c r="G106" s="719" t="s">
        <v>59</v>
      </c>
      <c r="H106" s="719"/>
      <c r="I106" s="719"/>
      <c r="J106" s="719"/>
      <c r="K106" s="719"/>
      <c r="L106" s="719"/>
      <c r="M106" s="719"/>
      <c r="N106" s="719"/>
      <c r="O106" s="719"/>
      <c r="P106" s="719"/>
      <c r="Q106" s="719"/>
      <c r="R106" s="719"/>
      <c r="S106" s="719"/>
      <c r="T106" s="719"/>
      <c r="U106" s="719"/>
      <c r="V106" s="719"/>
      <c r="W106" s="719"/>
      <c r="X106" s="720"/>
      <c r="Y106" s="454"/>
      <c r="Z106" s="455"/>
      <c r="AA106" s="456"/>
      <c r="AB106" s="288" t="s">
        <v>11</v>
      </c>
      <c r="AC106" s="283"/>
      <c r="AD106" s="284"/>
      <c r="AE106" s="320" t="s">
        <v>307</v>
      </c>
      <c r="AF106" s="320"/>
      <c r="AG106" s="320"/>
      <c r="AH106" s="320"/>
      <c r="AI106" s="320" t="s">
        <v>329</v>
      </c>
      <c r="AJ106" s="320"/>
      <c r="AK106" s="320"/>
      <c r="AL106" s="320"/>
      <c r="AM106" s="320" t="s">
        <v>426</v>
      </c>
      <c r="AN106" s="320"/>
      <c r="AO106" s="320"/>
      <c r="AP106" s="320"/>
      <c r="AQ106" s="345" t="s">
        <v>334</v>
      </c>
      <c r="AR106" s="346"/>
      <c r="AS106" s="346"/>
      <c r="AT106" s="346"/>
      <c r="AU106" s="345" t="s">
        <v>459</v>
      </c>
      <c r="AV106" s="346"/>
      <c r="AW106" s="346"/>
      <c r="AX106" s="347"/>
      <c r="AY106">
        <f>COUNTA($G$107)</f>
        <v>0</v>
      </c>
    </row>
    <row r="107" spans="1:60" ht="23.25" hidden="1" customHeight="1" x14ac:dyDescent="0.15">
      <c r="A107" s="477"/>
      <c r="B107" s="478"/>
      <c r="C107" s="478"/>
      <c r="D107" s="478"/>
      <c r="E107" s="478"/>
      <c r="F107" s="479"/>
      <c r="G107" s="176"/>
      <c r="H107" s="176"/>
      <c r="I107" s="176"/>
      <c r="J107" s="176"/>
      <c r="K107" s="176"/>
      <c r="L107" s="176"/>
      <c r="M107" s="176"/>
      <c r="N107" s="176"/>
      <c r="O107" s="176"/>
      <c r="P107" s="176"/>
      <c r="Q107" s="176"/>
      <c r="R107" s="176"/>
      <c r="S107" s="176"/>
      <c r="T107" s="176"/>
      <c r="U107" s="176"/>
      <c r="V107" s="176"/>
      <c r="W107" s="176"/>
      <c r="X107" s="218"/>
      <c r="Y107" s="463" t="s">
        <v>54</v>
      </c>
      <c r="Z107" s="464"/>
      <c r="AA107" s="465"/>
      <c r="AB107" s="457"/>
      <c r="AC107" s="458"/>
      <c r="AD107" s="459"/>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80"/>
      <c r="B108" s="481"/>
      <c r="C108" s="481"/>
      <c r="D108" s="481"/>
      <c r="E108" s="481"/>
      <c r="F108" s="482"/>
      <c r="G108" s="179"/>
      <c r="H108" s="179"/>
      <c r="I108" s="179"/>
      <c r="J108" s="179"/>
      <c r="K108" s="179"/>
      <c r="L108" s="179"/>
      <c r="M108" s="179"/>
      <c r="N108" s="179"/>
      <c r="O108" s="179"/>
      <c r="P108" s="179"/>
      <c r="Q108" s="179"/>
      <c r="R108" s="179"/>
      <c r="S108" s="179"/>
      <c r="T108" s="179"/>
      <c r="U108" s="179"/>
      <c r="V108" s="179"/>
      <c r="W108" s="179"/>
      <c r="X108" s="223"/>
      <c r="Y108" s="460" t="s">
        <v>55</v>
      </c>
      <c r="Z108" s="461"/>
      <c r="AA108" s="462"/>
      <c r="AB108" s="389"/>
      <c r="AC108" s="390"/>
      <c r="AD108" s="391"/>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4" t="s">
        <v>272</v>
      </c>
      <c r="B109" s="475"/>
      <c r="C109" s="475"/>
      <c r="D109" s="475"/>
      <c r="E109" s="475"/>
      <c r="F109" s="476"/>
      <c r="G109" s="719" t="s">
        <v>59</v>
      </c>
      <c r="H109" s="719"/>
      <c r="I109" s="719"/>
      <c r="J109" s="719"/>
      <c r="K109" s="719"/>
      <c r="L109" s="719"/>
      <c r="M109" s="719"/>
      <c r="N109" s="719"/>
      <c r="O109" s="719"/>
      <c r="P109" s="719"/>
      <c r="Q109" s="719"/>
      <c r="R109" s="719"/>
      <c r="S109" s="719"/>
      <c r="T109" s="719"/>
      <c r="U109" s="719"/>
      <c r="V109" s="719"/>
      <c r="W109" s="719"/>
      <c r="X109" s="720"/>
      <c r="Y109" s="454"/>
      <c r="Z109" s="455"/>
      <c r="AA109" s="456"/>
      <c r="AB109" s="288" t="s">
        <v>11</v>
      </c>
      <c r="AC109" s="283"/>
      <c r="AD109" s="284"/>
      <c r="AE109" s="320" t="s">
        <v>307</v>
      </c>
      <c r="AF109" s="320"/>
      <c r="AG109" s="320"/>
      <c r="AH109" s="320"/>
      <c r="AI109" s="320" t="s">
        <v>329</v>
      </c>
      <c r="AJ109" s="320"/>
      <c r="AK109" s="320"/>
      <c r="AL109" s="320"/>
      <c r="AM109" s="320" t="s">
        <v>426</v>
      </c>
      <c r="AN109" s="320"/>
      <c r="AO109" s="320"/>
      <c r="AP109" s="320"/>
      <c r="AQ109" s="345" t="s">
        <v>334</v>
      </c>
      <c r="AR109" s="346"/>
      <c r="AS109" s="346"/>
      <c r="AT109" s="346"/>
      <c r="AU109" s="345" t="s">
        <v>459</v>
      </c>
      <c r="AV109" s="346"/>
      <c r="AW109" s="346"/>
      <c r="AX109" s="347"/>
      <c r="AY109">
        <f>COUNTA($G$110)</f>
        <v>0</v>
      </c>
    </row>
    <row r="110" spans="1:60" ht="23.25" hidden="1" customHeight="1" x14ac:dyDescent="0.15">
      <c r="A110" s="477"/>
      <c r="B110" s="478"/>
      <c r="C110" s="478"/>
      <c r="D110" s="478"/>
      <c r="E110" s="478"/>
      <c r="F110" s="479"/>
      <c r="G110" s="176"/>
      <c r="H110" s="176"/>
      <c r="I110" s="176"/>
      <c r="J110" s="176"/>
      <c r="K110" s="176"/>
      <c r="L110" s="176"/>
      <c r="M110" s="176"/>
      <c r="N110" s="176"/>
      <c r="O110" s="176"/>
      <c r="P110" s="176"/>
      <c r="Q110" s="176"/>
      <c r="R110" s="176"/>
      <c r="S110" s="176"/>
      <c r="T110" s="176"/>
      <c r="U110" s="176"/>
      <c r="V110" s="176"/>
      <c r="W110" s="176"/>
      <c r="X110" s="218"/>
      <c r="Y110" s="463" t="s">
        <v>54</v>
      </c>
      <c r="Z110" s="464"/>
      <c r="AA110" s="465"/>
      <c r="AB110" s="457"/>
      <c r="AC110" s="458"/>
      <c r="AD110" s="459"/>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80"/>
      <c r="B111" s="481"/>
      <c r="C111" s="481"/>
      <c r="D111" s="481"/>
      <c r="E111" s="481"/>
      <c r="F111" s="482"/>
      <c r="G111" s="179"/>
      <c r="H111" s="179"/>
      <c r="I111" s="179"/>
      <c r="J111" s="179"/>
      <c r="K111" s="179"/>
      <c r="L111" s="179"/>
      <c r="M111" s="179"/>
      <c r="N111" s="179"/>
      <c r="O111" s="179"/>
      <c r="P111" s="179"/>
      <c r="Q111" s="179"/>
      <c r="R111" s="179"/>
      <c r="S111" s="179"/>
      <c r="T111" s="179"/>
      <c r="U111" s="179"/>
      <c r="V111" s="179"/>
      <c r="W111" s="179"/>
      <c r="X111" s="223"/>
      <c r="Y111" s="460" t="s">
        <v>55</v>
      </c>
      <c r="Z111" s="461"/>
      <c r="AA111" s="462"/>
      <c r="AB111" s="389"/>
      <c r="AC111" s="390"/>
      <c r="AD111" s="391"/>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4" t="s">
        <v>272</v>
      </c>
      <c r="B112" s="475"/>
      <c r="C112" s="475"/>
      <c r="D112" s="475"/>
      <c r="E112" s="475"/>
      <c r="F112" s="476"/>
      <c r="G112" s="719" t="s">
        <v>59</v>
      </c>
      <c r="H112" s="719"/>
      <c r="I112" s="719"/>
      <c r="J112" s="719"/>
      <c r="K112" s="719"/>
      <c r="L112" s="719"/>
      <c r="M112" s="719"/>
      <c r="N112" s="719"/>
      <c r="O112" s="719"/>
      <c r="P112" s="719"/>
      <c r="Q112" s="719"/>
      <c r="R112" s="719"/>
      <c r="S112" s="719"/>
      <c r="T112" s="719"/>
      <c r="U112" s="719"/>
      <c r="V112" s="719"/>
      <c r="W112" s="719"/>
      <c r="X112" s="720"/>
      <c r="Y112" s="454"/>
      <c r="Z112" s="455"/>
      <c r="AA112" s="456"/>
      <c r="AB112" s="288" t="s">
        <v>11</v>
      </c>
      <c r="AC112" s="283"/>
      <c r="AD112" s="284"/>
      <c r="AE112" s="320" t="s">
        <v>307</v>
      </c>
      <c r="AF112" s="320"/>
      <c r="AG112" s="320"/>
      <c r="AH112" s="320"/>
      <c r="AI112" s="320" t="s">
        <v>329</v>
      </c>
      <c r="AJ112" s="320"/>
      <c r="AK112" s="320"/>
      <c r="AL112" s="320"/>
      <c r="AM112" s="320" t="s">
        <v>426</v>
      </c>
      <c r="AN112" s="320"/>
      <c r="AO112" s="320"/>
      <c r="AP112" s="320"/>
      <c r="AQ112" s="345" t="s">
        <v>334</v>
      </c>
      <c r="AR112" s="346"/>
      <c r="AS112" s="346"/>
      <c r="AT112" s="346"/>
      <c r="AU112" s="345" t="s">
        <v>459</v>
      </c>
      <c r="AV112" s="346"/>
      <c r="AW112" s="346"/>
      <c r="AX112" s="347"/>
      <c r="AY112">
        <f>COUNTA($G$113)</f>
        <v>0</v>
      </c>
    </row>
    <row r="113" spans="1:51" ht="23.25" hidden="1" customHeight="1" x14ac:dyDescent="0.15">
      <c r="A113" s="477"/>
      <c r="B113" s="478"/>
      <c r="C113" s="478"/>
      <c r="D113" s="478"/>
      <c r="E113" s="478"/>
      <c r="F113" s="479"/>
      <c r="G113" s="176"/>
      <c r="H113" s="176"/>
      <c r="I113" s="176"/>
      <c r="J113" s="176"/>
      <c r="K113" s="176"/>
      <c r="L113" s="176"/>
      <c r="M113" s="176"/>
      <c r="N113" s="176"/>
      <c r="O113" s="176"/>
      <c r="P113" s="176"/>
      <c r="Q113" s="176"/>
      <c r="R113" s="176"/>
      <c r="S113" s="176"/>
      <c r="T113" s="176"/>
      <c r="U113" s="176"/>
      <c r="V113" s="176"/>
      <c r="W113" s="176"/>
      <c r="X113" s="218"/>
      <c r="Y113" s="463" t="s">
        <v>54</v>
      </c>
      <c r="Z113" s="464"/>
      <c r="AA113" s="465"/>
      <c r="AB113" s="457"/>
      <c r="AC113" s="458"/>
      <c r="AD113" s="459"/>
      <c r="AE113" s="343"/>
      <c r="AF113" s="343"/>
      <c r="AG113" s="343"/>
      <c r="AH113" s="343"/>
      <c r="AI113" s="343"/>
      <c r="AJ113" s="343"/>
      <c r="AK113" s="343"/>
      <c r="AL113" s="343"/>
      <c r="AM113" s="343"/>
      <c r="AN113" s="343"/>
      <c r="AO113" s="343"/>
      <c r="AP113" s="343"/>
      <c r="AQ113" s="348"/>
      <c r="AR113" s="349"/>
      <c r="AS113" s="349"/>
      <c r="AT113" s="799"/>
      <c r="AU113" s="343"/>
      <c r="AV113" s="343"/>
      <c r="AW113" s="343"/>
      <c r="AX113" s="344"/>
      <c r="AY113">
        <f>$AY$112</f>
        <v>0</v>
      </c>
    </row>
    <row r="114" spans="1:51" ht="23.25" hidden="1" customHeight="1" x14ac:dyDescent="0.15">
      <c r="A114" s="480"/>
      <c r="B114" s="481"/>
      <c r="C114" s="481"/>
      <c r="D114" s="481"/>
      <c r="E114" s="481"/>
      <c r="F114" s="482"/>
      <c r="G114" s="179"/>
      <c r="H114" s="179"/>
      <c r="I114" s="179"/>
      <c r="J114" s="179"/>
      <c r="K114" s="179"/>
      <c r="L114" s="179"/>
      <c r="M114" s="179"/>
      <c r="N114" s="179"/>
      <c r="O114" s="179"/>
      <c r="P114" s="179"/>
      <c r="Q114" s="179"/>
      <c r="R114" s="179"/>
      <c r="S114" s="179"/>
      <c r="T114" s="179"/>
      <c r="U114" s="179"/>
      <c r="V114" s="179"/>
      <c r="W114" s="179"/>
      <c r="X114" s="223"/>
      <c r="Y114" s="460" t="s">
        <v>55</v>
      </c>
      <c r="Z114" s="461"/>
      <c r="AA114" s="462"/>
      <c r="AB114" s="389"/>
      <c r="AC114" s="390"/>
      <c r="AD114" s="391"/>
      <c r="AE114" s="351"/>
      <c r="AF114" s="351"/>
      <c r="AG114" s="351"/>
      <c r="AH114" s="351"/>
      <c r="AI114" s="351"/>
      <c r="AJ114" s="351"/>
      <c r="AK114" s="351"/>
      <c r="AL114" s="351"/>
      <c r="AM114" s="351"/>
      <c r="AN114" s="351"/>
      <c r="AO114" s="351"/>
      <c r="AP114" s="351"/>
      <c r="AQ114" s="348"/>
      <c r="AR114" s="349"/>
      <c r="AS114" s="349"/>
      <c r="AT114" s="799"/>
      <c r="AU114" s="348"/>
      <c r="AV114" s="349"/>
      <c r="AW114" s="349"/>
      <c r="AX114" s="350"/>
      <c r="AY114">
        <f>$AY$112</f>
        <v>0</v>
      </c>
    </row>
    <row r="115" spans="1:51" ht="23.25" hidden="1"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9"/>
      <c r="Z115" s="470"/>
      <c r="AA115" s="471"/>
      <c r="AB115" s="288" t="s">
        <v>11</v>
      </c>
      <c r="AC115" s="283"/>
      <c r="AD115" s="284"/>
      <c r="AE115" s="320" t="s">
        <v>307</v>
      </c>
      <c r="AF115" s="320"/>
      <c r="AG115" s="320"/>
      <c r="AH115" s="320"/>
      <c r="AI115" s="320" t="s">
        <v>329</v>
      </c>
      <c r="AJ115" s="320"/>
      <c r="AK115" s="320"/>
      <c r="AL115" s="320"/>
      <c r="AM115" s="320" t="s">
        <v>426</v>
      </c>
      <c r="AN115" s="320"/>
      <c r="AO115" s="320"/>
      <c r="AP115" s="320"/>
      <c r="AQ115" s="321" t="s">
        <v>460</v>
      </c>
      <c r="AR115" s="322"/>
      <c r="AS115" s="322"/>
      <c r="AT115" s="322"/>
      <c r="AU115" s="322"/>
      <c r="AV115" s="322"/>
      <c r="AW115" s="322"/>
      <c r="AX115" s="323"/>
    </row>
    <row r="116" spans="1:51" ht="23.25" hidden="1" customHeight="1" x14ac:dyDescent="0.15">
      <c r="A116" s="277"/>
      <c r="B116" s="278"/>
      <c r="C116" s="278"/>
      <c r="D116" s="278"/>
      <c r="E116" s="278"/>
      <c r="F116" s="279"/>
      <c r="G116" s="336" t="s">
        <v>457</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c r="AC116" s="286"/>
      <c r="AD116" s="287"/>
      <c r="AE116" s="343"/>
      <c r="AF116" s="343"/>
      <c r="AG116" s="343"/>
      <c r="AH116" s="343"/>
      <c r="AI116" s="343"/>
      <c r="AJ116" s="343"/>
      <c r="AK116" s="343"/>
      <c r="AL116" s="343"/>
      <c r="AM116" s="343"/>
      <c r="AN116" s="343"/>
      <c r="AO116" s="343"/>
      <c r="AP116" s="343"/>
      <c r="AQ116" s="348"/>
      <c r="AR116" s="349"/>
      <c r="AS116" s="349"/>
      <c r="AT116" s="349"/>
      <c r="AU116" s="349"/>
      <c r="AV116" s="349"/>
      <c r="AW116" s="349"/>
      <c r="AX116" s="350"/>
    </row>
    <row r="117" spans="1:51" ht="46.5" hidden="1" customHeight="1" x14ac:dyDescent="0.1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278</v>
      </c>
      <c r="AC117" s="328"/>
      <c r="AD117" s="329"/>
      <c r="AE117" s="291"/>
      <c r="AF117" s="291"/>
      <c r="AG117" s="291"/>
      <c r="AH117" s="291"/>
      <c r="AI117" s="291"/>
      <c r="AJ117" s="291"/>
      <c r="AK117" s="291"/>
      <c r="AL117" s="291"/>
      <c r="AM117" s="291"/>
      <c r="AN117" s="291"/>
      <c r="AO117" s="291"/>
      <c r="AP117" s="291"/>
      <c r="AQ117" s="291"/>
      <c r="AR117" s="291"/>
      <c r="AS117" s="291"/>
      <c r="AT117" s="291"/>
      <c r="AU117" s="291"/>
      <c r="AV117" s="291"/>
      <c r="AW117" s="291"/>
      <c r="AX117" s="292"/>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9"/>
      <c r="Z118" s="470"/>
      <c r="AA118" s="471"/>
      <c r="AB118" s="288" t="s">
        <v>11</v>
      </c>
      <c r="AC118" s="283"/>
      <c r="AD118" s="284"/>
      <c r="AE118" s="320" t="s">
        <v>307</v>
      </c>
      <c r="AF118" s="320"/>
      <c r="AG118" s="320"/>
      <c r="AH118" s="320"/>
      <c r="AI118" s="320" t="s">
        <v>329</v>
      </c>
      <c r="AJ118" s="320"/>
      <c r="AK118" s="320"/>
      <c r="AL118" s="320"/>
      <c r="AM118" s="320" t="s">
        <v>426</v>
      </c>
      <c r="AN118" s="320"/>
      <c r="AO118" s="320"/>
      <c r="AP118" s="320"/>
      <c r="AQ118" s="321" t="s">
        <v>460</v>
      </c>
      <c r="AR118" s="322"/>
      <c r="AS118" s="322"/>
      <c r="AT118" s="322"/>
      <c r="AU118" s="322"/>
      <c r="AV118" s="322"/>
      <c r="AW118" s="322"/>
      <c r="AX118" s="323"/>
      <c r="AY118" s="77">
        <f>IF(SUBSTITUTE(SUBSTITUTE($G$119,"／",""),"　","")="",0,1)</f>
        <v>1</v>
      </c>
    </row>
    <row r="119" spans="1:51" ht="39" customHeight="1" x14ac:dyDescent="0.15">
      <c r="A119" s="277"/>
      <c r="B119" s="278"/>
      <c r="C119" s="278"/>
      <c r="D119" s="278"/>
      <c r="E119" s="278"/>
      <c r="F119" s="279"/>
      <c r="G119" s="336" t="s">
        <v>684</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t="s">
        <v>643</v>
      </c>
      <c r="AC119" s="286"/>
      <c r="AD119" s="287"/>
      <c r="AE119" s="343">
        <v>6.1984313725490203</v>
      </c>
      <c r="AF119" s="343"/>
      <c r="AG119" s="343"/>
      <c r="AH119" s="343"/>
      <c r="AI119" s="343">
        <v>11.1444827586207</v>
      </c>
      <c r="AJ119" s="343"/>
      <c r="AK119" s="343"/>
      <c r="AL119" s="343"/>
      <c r="AM119" s="343">
        <v>7.7</v>
      </c>
      <c r="AN119" s="343"/>
      <c r="AO119" s="343"/>
      <c r="AP119" s="343"/>
      <c r="AQ119" s="343">
        <v>10.7</v>
      </c>
      <c r="AR119" s="343"/>
      <c r="AS119" s="343"/>
      <c r="AT119" s="343"/>
      <c r="AU119" s="343"/>
      <c r="AV119" s="343"/>
      <c r="AW119" s="343"/>
      <c r="AX119" s="344"/>
      <c r="AY119">
        <f>$AY$118</f>
        <v>1</v>
      </c>
    </row>
    <row r="120" spans="1:51" ht="64.5" customHeight="1" thickBo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644</v>
      </c>
      <c r="AC120" s="328"/>
      <c r="AD120" s="329"/>
      <c r="AE120" s="386" t="s">
        <v>645</v>
      </c>
      <c r="AF120" s="291"/>
      <c r="AG120" s="291"/>
      <c r="AH120" s="291"/>
      <c r="AI120" s="386" t="s">
        <v>646</v>
      </c>
      <c r="AJ120" s="291"/>
      <c r="AK120" s="291"/>
      <c r="AL120" s="291"/>
      <c r="AM120" s="386" t="s">
        <v>667</v>
      </c>
      <c r="AN120" s="291"/>
      <c r="AO120" s="291"/>
      <c r="AP120" s="291"/>
      <c r="AQ120" s="386" t="s">
        <v>668</v>
      </c>
      <c r="AR120" s="291"/>
      <c r="AS120" s="291"/>
      <c r="AT120" s="291"/>
      <c r="AU120" s="291"/>
      <c r="AV120" s="291"/>
      <c r="AW120" s="291"/>
      <c r="AX120" s="292"/>
      <c r="AY120">
        <f>$AY$118</f>
        <v>1</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9"/>
      <c r="Z121" s="470"/>
      <c r="AA121" s="471"/>
      <c r="AB121" s="288" t="s">
        <v>11</v>
      </c>
      <c r="AC121" s="283"/>
      <c r="AD121" s="284"/>
      <c r="AE121" s="320" t="s">
        <v>307</v>
      </c>
      <c r="AF121" s="320"/>
      <c r="AG121" s="320"/>
      <c r="AH121" s="320"/>
      <c r="AI121" s="320" t="s">
        <v>329</v>
      </c>
      <c r="AJ121" s="320"/>
      <c r="AK121" s="320"/>
      <c r="AL121" s="320"/>
      <c r="AM121" s="320" t="s">
        <v>426</v>
      </c>
      <c r="AN121" s="320"/>
      <c r="AO121" s="320"/>
      <c r="AP121" s="320"/>
      <c r="AQ121" s="321" t="s">
        <v>460</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279</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9"/>
      <c r="Z124" s="470"/>
      <c r="AA124" s="471"/>
      <c r="AB124" s="288" t="s">
        <v>11</v>
      </c>
      <c r="AC124" s="283"/>
      <c r="AD124" s="284"/>
      <c r="AE124" s="320" t="s">
        <v>307</v>
      </c>
      <c r="AF124" s="320"/>
      <c r="AG124" s="320"/>
      <c r="AH124" s="320"/>
      <c r="AI124" s="320" t="s">
        <v>329</v>
      </c>
      <c r="AJ124" s="320"/>
      <c r="AK124" s="320"/>
      <c r="AL124" s="320"/>
      <c r="AM124" s="320" t="s">
        <v>426</v>
      </c>
      <c r="AN124" s="320"/>
      <c r="AO124" s="320"/>
      <c r="AP124" s="320"/>
      <c r="AQ124" s="321" t="s">
        <v>460</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279</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2"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307</v>
      </c>
      <c r="AF127" s="320"/>
      <c r="AG127" s="320"/>
      <c r="AH127" s="320"/>
      <c r="AI127" s="320" t="s">
        <v>329</v>
      </c>
      <c r="AJ127" s="320"/>
      <c r="AK127" s="320"/>
      <c r="AL127" s="320"/>
      <c r="AM127" s="320" t="s">
        <v>426</v>
      </c>
      <c r="AN127" s="320"/>
      <c r="AO127" s="320"/>
      <c r="AP127" s="320"/>
      <c r="AQ127" s="321" t="s">
        <v>460</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279</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6" t="s">
        <v>322</v>
      </c>
      <c r="B130" s="974"/>
      <c r="C130" s="973" t="s">
        <v>188</v>
      </c>
      <c r="D130" s="974"/>
      <c r="E130" s="293" t="s">
        <v>217</v>
      </c>
      <c r="F130" s="294"/>
      <c r="G130" s="295" t="s">
        <v>647</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7"/>
      <c r="B131" s="238"/>
      <c r="C131" s="237"/>
      <c r="D131" s="238"/>
      <c r="E131" s="224" t="s">
        <v>216</v>
      </c>
      <c r="F131" s="225"/>
      <c r="G131" s="222" t="s">
        <v>648</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7"/>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307</v>
      </c>
      <c r="AF132" s="184"/>
      <c r="AG132" s="184"/>
      <c r="AH132" s="185"/>
      <c r="AI132" s="200" t="s">
        <v>329</v>
      </c>
      <c r="AJ132" s="184"/>
      <c r="AK132" s="184"/>
      <c r="AL132" s="185"/>
      <c r="AM132" s="200" t="s">
        <v>617</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7"/>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636</v>
      </c>
      <c r="AR133" s="256"/>
      <c r="AS133" s="164" t="s">
        <v>185</v>
      </c>
      <c r="AT133" s="187"/>
      <c r="AU133" s="163">
        <v>4</v>
      </c>
      <c r="AV133" s="163"/>
      <c r="AW133" s="164" t="s">
        <v>175</v>
      </c>
      <c r="AX133" s="165"/>
      <c r="AY133">
        <f>$AY$132</f>
        <v>1</v>
      </c>
    </row>
    <row r="134" spans="1:51" ht="39.75" customHeight="1" x14ac:dyDescent="0.15">
      <c r="A134" s="977"/>
      <c r="B134" s="238"/>
      <c r="C134" s="237"/>
      <c r="D134" s="238"/>
      <c r="E134" s="237"/>
      <c r="F134" s="299"/>
      <c r="G134" s="217" t="s">
        <v>649</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642</v>
      </c>
      <c r="AC134" s="209"/>
      <c r="AD134" s="209"/>
      <c r="AE134" s="251">
        <v>909</v>
      </c>
      <c r="AF134" s="152"/>
      <c r="AG134" s="152"/>
      <c r="AH134" s="152"/>
      <c r="AI134" s="251">
        <v>845</v>
      </c>
      <c r="AJ134" s="152"/>
      <c r="AK134" s="152"/>
      <c r="AL134" s="152"/>
      <c r="AM134" s="251">
        <v>802</v>
      </c>
      <c r="AN134" s="152"/>
      <c r="AO134" s="152"/>
      <c r="AP134" s="152"/>
      <c r="AQ134" s="251" t="s">
        <v>636</v>
      </c>
      <c r="AR134" s="152"/>
      <c r="AS134" s="152"/>
      <c r="AT134" s="152"/>
      <c r="AU134" s="251" t="s">
        <v>636</v>
      </c>
      <c r="AV134" s="152"/>
      <c r="AW134" s="152"/>
      <c r="AX134" s="193"/>
      <c r="AY134">
        <f t="shared" ref="AY134:AY135" si="13">$AY$132</f>
        <v>1</v>
      </c>
    </row>
    <row r="135" spans="1:51" ht="39.75" customHeight="1" x14ac:dyDescent="0.15">
      <c r="A135" s="977"/>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642</v>
      </c>
      <c r="AC135" s="160"/>
      <c r="AD135" s="160"/>
      <c r="AE135" s="251">
        <v>948</v>
      </c>
      <c r="AF135" s="152"/>
      <c r="AG135" s="152"/>
      <c r="AH135" s="152"/>
      <c r="AI135" s="251">
        <v>919</v>
      </c>
      <c r="AJ135" s="152"/>
      <c r="AK135" s="152"/>
      <c r="AL135" s="152"/>
      <c r="AM135" s="251">
        <v>889</v>
      </c>
      <c r="AN135" s="152"/>
      <c r="AO135" s="152"/>
      <c r="AP135" s="152"/>
      <c r="AQ135" s="251" t="s">
        <v>636</v>
      </c>
      <c r="AR135" s="152"/>
      <c r="AS135" s="152"/>
      <c r="AT135" s="152"/>
      <c r="AU135" s="251">
        <v>831</v>
      </c>
      <c r="AV135" s="152"/>
      <c r="AW135" s="152"/>
      <c r="AX135" s="193"/>
      <c r="AY135">
        <f t="shared" si="13"/>
        <v>1</v>
      </c>
    </row>
    <row r="136" spans="1:51" ht="18.75" customHeight="1" x14ac:dyDescent="0.15">
      <c r="A136" s="977"/>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307</v>
      </c>
      <c r="AF136" s="184"/>
      <c r="AG136" s="184"/>
      <c r="AH136" s="185"/>
      <c r="AI136" s="200" t="s">
        <v>329</v>
      </c>
      <c r="AJ136" s="184"/>
      <c r="AK136" s="184"/>
      <c r="AL136" s="185"/>
      <c r="AM136" s="200" t="s">
        <v>617</v>
      </c>
      <c r="AN136" s="184"/>
      <c r="AO136" s="184"/>
      <c r="AP136" s="185"/>
      <c r="AQ136" s="252" t="s">
        <v>184</v>
      </c>
      <c r="AR136" s="253"/>
      <c r="AS136" s="253"/>
      <c r="AT136" s="254"/>
      <c r="AU136" s="264" t="s">
        <v>200</v>
      </c>
      <c r="AV136" s="264"/>
      <c r="AW136" s="264"/>
      <c r="AX136" s="265"/>
      <c r="AY136">
        <f>COUNTA($G$138)</f>
        <v>1</v>
      </c>
    </row>
    <row r="137" spans="1:51" ht="18.75" customHeight="1" x14ac:dyDescent="0.15">
      <c r="A137" s="977"/>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t="s">
        <v>636</v>
      </c>
      <c r="AR137" s="256"/>
      <c r="AS137" s="164" t="s">
        <v>185</v>
      </c>
      <c r="AT137" s="187"/>
      <c r="AU137" s="163">
        <v>4</v>
      </c>
      <c r="AV137" s="163"/>
      <c r="AW137" s="164" t="s">
        <v>175</v>
      </c>
      <c r="AX137" s="165"/>
      <c r="AY137">
        <f>$AY$136</f>
        <v>1</v>
      </c>
    </row>
    <row r="138" spans="1:51" ht="39.75" customHeight="1" x14ac:dyDescent="0.15">
      <c r="A138" s="977"/>
      <c r="B138" s="238"/>
      <c r="C138" s="237"/>
      <c r="D138" s="238"/>
      <c r="E138" s="237"/>
      <c r="F138" s="299"/>
      <c r="G138" s="217" t="s">
        <v>650</v>
      </c>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t="s">
        <v>642</v>
      </c>
      <c r="AC138" s="209"/>
      <c r="AD138" s="209"/>
      <c r="AE138" s="251">
        <v>127329</v>
      </c>
      <c r="AF138" s="152"/>
      <c r="AG138" s="152"/>
      <c r="AH138" s="152"/>
      <c r="AI138" s="251">
        <v>125611</v>
      </c>
      <c r="AJ138" s="152"/>
      <c r="AK138" s="152"/>
      <c r="AL138" s="152"/>
      <c r="AM138" s="251">
        <v>131156</v>
      </c>
      <c r="AN138" s="152"/>
      <c r="AO138" s="152"/>
      <c r="AP138" s="152"/>
      <c r="AQ138" s="251" t="s">
        <v>636</v>
      </c>
      <c r="AR138" s="152"/>
      <c r="AS138" s="152"/>
      <c r="AT138" s="152"/>
      <c r="AU138" s="251" t="s">
        <v>636</v>
      </c>
      <c r="AV138" s="152"/>
      <c r="AW138" s="152"/>
      <c r="AX138" s="193"/>
      <c r="AY138">
        <f t="shared" ref="AY138:AY139" si="14">$AY$136</f>
        <v>1</v>
      </c>
    </row>
    <row r="139" spans="1:51" ht="39.75" customHeight="1" x14ac:dyDescent="0.15">
      <c r="A139" s="977"/>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t="s">
        <v>642</v>
      </c>
      <c r="AC139" s="160"/>
      <c r="AD139" s="160"/>
      <c r="AE139" s="251">
        <v>119255</v>
      </c>
      <c r="AF139" s="152"/>
      <c r="AG139" s="152"/>
      <c r="AH139" s="152"/>
      <c r="AI139" s="251">
        <v>118050</v>
      </c>
      <c r="AJ139" s="152"/>
      <c r="AK139" s="152"/>
      <c r="AL139" s="152"/>
      <c r="AM139" s="251">
        <v>116846</v>
      </c>
      <c r="AN139" s="152"/>
      <c r="AO139" s="152"/>
      <c r="AP139" s="152"/>
      <c r="AQ139" s="251" t="s">
        <v>636</v>
      </c>
      <c r="AR139" s="152"/>
      <c r="AS139" s="152"/>
      <c r="AT139" s="152"/>
      <c r="AU139" s="251">
        <v>114437</v>
      </c>
      <c r="AV139" s="152"/>
      <c r="AW139" s="152"/>
      <c r="AX139" s="193"/>
      <c r="AY139">
        <f t="shared" si="14"/>
        <v>1</v>
      </c>
    </row>
    <row r="140" spans="1:51" ht="18.75" hidden="1" customHeight="1" x14ac:dyDescent="0.15">
      <c r="A140" s="977"/>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307</v>
      </c>
      <c r="AF140" s="184"/>
      <c r="AG140" s="184"/>
      <c r="AH140" s="185"/>
      <c r="AI140" s="200" t="s">
        <v>329</v>
      </c>
      <c r="AJ140" s="184"/>
      <c r="AK140" s="184"/>
      <c r="AL140" s="185"/>
      <c r="AM140" s="200" t="s">
        <v>617</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7"/>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7"/>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7"/>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7"/>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307</v>
      </c>
      <c r="AF144" s="184"/>
      <c r="AG144" s="184"/>
      <c r="AH144" s="185"/>
      <c r="AI144" s="200" t="s">
        <v>329</v>
      </c>
      <c r="AJ144" s="184"/>
      <c r="AK144" s="184"/>
      <c r="AL144" s="185"/>
      <c r="AM144" s="200" t="s">
        <v>617</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7"/>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7"/>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7"/>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7"/>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307</v>
      </c>
      <c r="AF148" s="184"/>
      <c r="AG148" s="184"/>
      <c r="AH148" s="185"/>
      <c r="AI148" s="200" t="s">
        <v>329</v>
      </c>
      <c r="AJ148" s="184"/>
      <c r="AK148" s="184"/>
      <c r="AL148" s="185"/>
      <c r="AM148" s="200" t="s">
        <v>617</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7"/>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7"/>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7"/>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7"/>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2"/>
      <c r="AY152">
        <f>COUNTA($G$154)</f>
        <v>0</v>
      </c>
    </row>
    <row r="153" spans="1:51" ht="22.5" hidden="1" customHeight="1" x14ac:dyDescent="0.15">
      <c r="A153" s="977"/>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7"/>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4"/>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7"/>
      <c r="B155" s="238"/>
      <c r="C155" s="237"/>
      <c r="D155" s="238"/>
      <c r="E155" s="237"/>
      <c r="F155" s="299"/>
      <c r="G155" s="219"/>
      <c r="H155" s="220"/>
      <c r="I155" s="220"/>
      <c r="J155" s="220"/>
      <c r="K155" s="220"/>
      <c r="L155" s="220"/>
      <c r="M155" s="220"/>
      <c r="N155" s="220"/>
      <c r="O155" s="220"/>
      <c r="P155" s="221"/>
      <c r="Q155" s="410"/>
      <c r="R155" s="220"/>
      <c r="S155" s="220"/>
      <c r="T155" s="220"/>
      <c r="U155" s="220"/>
      <c r="V155" s="220"/>
      <c r="W155" s="220"/>
      <c r="X155" s="220"/>
      <c r="Y155" s="220"/>
      <c r="Z155" s="220"/>
      <c r="AA155" s="905"/>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7"/>
      <c r="B156" s="238"/>
      <c r="C156" s="237"/>
      <c r="D156" s="238"/>
      <c r="E156" s="237"/>
      <c r="F156" s="299"/>
      <c r="G156" s="219"/>
      <c r="H156" s="220"/>
      <c r="I156" s="220"/>
      <c r="J156" s="220"/>
      <c r="K156" s="220"/>
      <c r="L156" s="220"/>
      <c r="M156" s="220"/>
      <c r="N156" s="220"/>
      <c r="O156" s="220"/>
      <c r="P156" s="221"/>
      <c r="Q156" s="410"/>
      <c r="R156" s="220"/>
      <c r="S156" s="220"/>
      <c r="T156" s="220"/>
      <c r="U156" s="220"/>
      <c r="V156" s="220"/>
      <c r="W156" s="220"/>
      <c r="X156" s="220"/>
      <c r="Y156" s="220"/>
      <c r="Z156" s="220"/>
      <c r="AA156" s="905"/>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7"/>
      <c r="B157" s="238"/>
      <c r="C157" s="237"/>
      <c r="D157" s="238"/>
      <c r="E157" s="237"/>
      <c r="F157" s="299"/>
      <c r="G157" s="219"/>
      <c r="H157" s="220"/>
      <c r="I157" s="220"/>
      <c r="J157" s="220"/>
      <c r="K157" s="220"/>
      <c r="L157" s="220"/>
      <c r="M157" s="220"/>
      <c r="N157" s="220"/>
      <c r="O157" s="220"/>
      <c r="P157" s="221"/>
      <c r="Q157" s="410"/>
      <c r="R157" s="220"/>
      <c r="S157" s="220"/>
      <c r="T157" s="220"/>
      <c r="U157" s="220"/>
      <c r="V157" s="220"/>
      <c r="W157" s="220"/>
      <c r="X157" s="220"/>
      <c r="Y157" s="220"/>
      <c r="Z157" s="220"/>
      <c r="AA157" s="905"/>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7"/>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6"/>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7"/>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7"/>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7"/>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4"/>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7"/>
      <c r="B162" s="238"/>
      <c r="C162" s="237"/>
      <c r="D162" s="238"/>
      <c r="E162" s="237"/>
      <c r="F162" s="299"/>
      <c r="G162" s="219"/>
      <c r="H162" s="220"/>
      <c r="I162" s="220"/>
      <c r="J162" s="220"/>
      <c r="K162" s="220"/>
      <c r="L162" s="220"/>
      <c r="M162" s="220"/>
      <c r="N162" s="220"/>
      <c r="O162" s="220"/>
      <c r="P162" s="221"/>
      <c r="Q162" s="410"/>
      <c r="R162" s="220"/>
      <c r="S162" s="220"/>
      <c r="T162" s="220"/>
      <c r="U162" s="220"/>
      <c r="V162" s="220"/>
      <c r="W162" s="220"/>
      <c r="X162" s="220"/>
      <c r="Y162" s="220"/>
      <c r="Z162" s="220"/>
      <c r="AA162" s="905"/>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7"/>
      <c r="B163" s="238"/>
      <c r="C163" s="237"/>
      <c r="D163" s="238"/>
      <c r="E163" s="237"/>
      <c r="F163" s="299"/>
      <c r="G163" s="219"/>
      <c r="H163" s="220"/>
      <c r="I163" s="220"/>
      <c r="J163" s="220"/>
      <c r="K163" s="220"/>
      <c r="L163" s="220"/>
      <c r="M163" s="220"/>
      <c r="N163" s="220"/>
      <c r="O163" s="220"/>
      <c r="P163" s="221"/>
      <c r="Q163" s="410"/>
      <c r="R163" s="220"/>
      <c r="S163" s="220"/>
      <c r="T163" s="220"/>
      <c r="U163" s="220"/>
      <c r="V163" s="220"/>
      <c r="W163" s="220"/>
      <c r="X163" s="220"/>
      <c r="Y163" s="220"/>
      <c r="Z163" s="220"/>
      <c r="AA163" s="905"/>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7"/>
      <c r="B164" s="238"/>
      <c r="C164" s="237"/>
      <c r="D164" s="238"/>
      <c r="E164" s="237"/>
      <c r="F164" s="299"/>
      <c r="G164" s="219"/>
      <c r="H164" s="220"/>
      <c r="I164" s="220"/>
      <c r="J164" s="220"/>
      <c r="K164" s="220"/>
      <c r="L164" s="220"/>
      <c r="M164" s="220"/>
      <c r="N164" s="220"/>
      <c r="O164" s="220"/>
      <c r="P164" s="221"/>
      <c r="Q164" s="410"/>
      <c r="R164" s="220"/>
      <c r="S164" s="220"/>
      <c r="T164" s="220"/>
      <c r="U164" s="220"/>
      <c r="V164" s="220"/>
      <c r="W164" s="220"/>
      <c r="X164" s="220"/>
      <c r="Y164" s="220"/>
      <c r="Z164" s="220"/>
      <c r="AA164" s="905"/>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7"/>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6"/>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7"/>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7"/>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7"/>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4"/>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7"/>
      <c r="B169" s="238"/>
      <c r="C169" s="237"/>
      <c r="D169" s="238"/>
      <c r="E169" s="237"/>
      <c r="F169" s="299"/>
      <c r="G169" s="219"/>
      <c r="H169" s="220"/>
      <c r="I169" s="220"/>
      <c r="J169" s="220"/>
      <c r="K169" s="220"/>
      <c r="L169" s="220"/>
      <c r="M169" s="220"/>
      <c r="N169" s="220"/>
      <c r="O169" s="220"/>
      <c r="P169" s="221"/>
      <c r="Q169" s="410"/>
      <c r="R169" s="220"/>
      <c r="S169" s="220"/>
      <c r="T169" s="220"/>
      <c r="U169" s="220"/>
      <c r="V169" s="220"/>
      <c r="W169" s="220"/>
      <c r="X169" s="220"/>
      <c r="Y169" s="220"/>
      <c r="Z169" s="220"/>
      <c r="AA169" s="905"/>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7"/>
      <c r="B170" s="238"/>
      <c r="C170" s="237"/>
      <c r="D170" s="238"/>
      <c r="E170" s="237"/>
      <c r="F170" s="299"/>
      <c r="G170" s="219"/>
      <c r="H170" s="220"/>
      <c r="I170" s="220"/>
      <c r="J170" s="220"/>
      <c r="K170" s="220"/>
      <c r="L170" s="220"/>
      <c r="M170" s="220"/>
      <c r="N170" s="220"/>
      <c r="O170" s="220"/>
      <c r="P170" s="221"/>
      <c r="Q170" s="410"/>
      <c r="R170" s="220"/>
      <c r="S170" s="220"/>
      <c r="T170" s="220"/>
      <c r="U170" s="220"/>
      <c r="V170" s="220"/>
      <c r="W170" s="220"/>
      <c r="X170" s="220"/>
      <c r="Y170" s="220"/>
      <c r="Z170" s="220"/>
      <c r="AA170" s="905"/>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7"/>
      <c r="B171" s="238"/>
      <c r="C171" s="237"/>
      <c r="D171" s="238"/>
      <c r="E171" s="237"/>
      <c r="F171" s="299"/>
      <c r="G171" s="219"/>
      <c r="H171" s="220"/>
      <c r="I171" s="220"/>
      <c r="J171" s="220"/>
      <c r="K171" s="220"/>
      <c r="L171" s="220"/>
      <c r="M171" s="220"/>
      <c r="N171" s="220"/>
      <c r="O171" s="220"/>
      <c r="P171" s="221"/>
      <c r="Q171" s="410"/>
      <c r="R171" s="220"/>
      <c r="S171" s="220"/>
      <c r="T171" s="220"/>
      <c r="U171" s="220"/>
      <c r="V171" s="220"/>
      <c r="W171" s="220"/>
      <c r="X171" s="220"/>
      <c r="Y171" s="220"/>
      <c r="Z171" s="220"/>
      <c r="AA171" s="905"/>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7"/>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6"/>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7"/>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7"/>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7"/>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4"/>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7"/>
      <c r="B176" s="238"/>
      <c r="C176" s="237"/>
      <c r="D176" s="238"/>
      <c r="E176" s="237"/>
      <c r="F176" s="299"/>
      <c r="G176" s="219"/>
      <c r="H176" s="220"/>
      <c r="I176" s="220"/>
      <c r="J176" s="220"/>
      <c r="K176" s="220"/>
      <c r="L176" s="220"/>
      <c r="M176" s="220"/>
      <c r="N176" s="220"/>
      <c r="O176" s="220"/>
      <c r="P176" s="221"/>
      <c r="Q176" s="410"/>
      <c r="R176" s="220"/>
      <c r="S176" s="220"/>
      <c r="T176" s="220"/>
      <c r="U176" s="220"/>
      <c r="V176" s="220"/>
      <c r="W176" s="220"/>
      <c r="X176" s="220"/>
      <c r="Y176" s="220"/>
      <c r="Z176" s="220"/>
      <c r="AA176" s="905"/>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7"/>
      <c r="B177" s="238"/>
      <c r="C177" s="237"/>
      <c r="D177" s="238"/>
      <c r="E177" s="237"/>
      <c r="F177" s="299"/>
      <c r="G177" s="219"/>
      <c r="H177" s="220"/>
      <c r="I177" s="220"/>
      <c r="J177" s="220"/>
      <c r="K177" s="220"/>
      <c r="L177" s="220"/>
      <c r="M177" s="220"/>
      <c r="N177" s="220"/>
      <c r="O177" s="220"/>
      <c r="P177" s="221"/>
      <c r="Q177" s="410"/>
      <c r="R177" s="220"/>
      <c r="S177" s="220"/>
      <c r="T177" s="220"/>
      <c r="U177" s="220"/>
      <c r="V177" s="220"/>
      <c r="W177" s="220"/>
      <c r="X177" s="220"/>
      <c r="Y177" s="220"/>
      <c r="Z177" s="220"/>
      <c r="AA177" s="905"/>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7"/>
      <c r="B178" s="238"/>
      <c r="C178" s="237"/>
      <c r="D178" s="238"/>
      <c r="E178" s="237"/>
      <c r="F178" s="299"/>
      <c r="G178" s="219"/>
      <c r="H178" s="220"/>
      <c r="I178" s="220"/>
      <c r="J178" s="220"/>
      <c r="K178" s="220"/>
      <c r="L178" s="220"/>
      <c r="M178" s="220"/>
      <c r="N178" s="220"/>
      <c r="O178" s="220"/>
      <c r="P178" s="221"/>
      <c r="Q178" s="410"/>
      <c r="R178" s="220"/>
      <c r="S178" s="220"/>
      <c r="T178" s="220"/>
      <c r="U178" s="220"/>
      <c r="V178" s="220"/>
      <c r="W178" s="220"/>
      <c r="X178" s="220"/>
      <c r="Y178" s="220"/>
      <c r="Z178" s="220"/>
      <c r="AA178" s="905"/>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7"/>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6"/>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7"/>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7"/>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7"/>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4"/>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7"/>
      <c r="B183" s="238"/>
      <c r="C183" s="237"/>
      <c r="D183" s="238"/>
      <c r="E183" s="237"/>
      <c r="F183" s="299"/>
      <c r="G183" s="219"/>
      <c r="H183" s="220"/>
      <c r="I183" s="220"/>
      <c r="J183" s="220"/>
      <c r="K183" s="220"/>
      <c r="L183" s="220"/>
      <c r="M183" s="220"/>
      <c r="N183" s="220"/>
      <c r="O183" s="220"/>
      <c r="P183" s="221"/>
      <c r="Q183" s="410"/>
      <c r="R183" s="220"/>
      <c r="S183" s="220"/>
      <c r="T183" s="220"/>
      <c r="U183" s="220"/>
      <c r="V183" s="220"/>
      <c r="W183" s="220"/>
      <c r="X183" s="220"/>
      <c r="Y183" s="220"/>
      <c r="Z183" s="220"/>
      <c r="AA183" s="905"/>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7"/>
      <c r="B184" s="238"/>
      <c r="C184" s="237"/>
      <c r="D184" s="238"/>
      <c r="E184" s="237"/>
      <c r="F184" s="299"/>
      <c r="G184" s="219"/>
      <c r="H184" s="220"/>
      <c r="I184" s="220"/>
      <c r="J184" s="220"/>
      <c r="K184" s="220"/>
      <c r="L184" s="220"/>
      <c r="M184" s="220"/>
      <c r="N184" s="220"/>
      <c r="O184" s="220"/>
      <c r="P184" s="221"/>
      <c r="Q184" s="410"/>
      <c r="R184" s="220"/>
      <c r="S184" s="220"/>
      <c r="T184" s="220"/>
      <c r="U184" s="220"/>
      <c r="V184" s="220"/>
      <c r="W184" s="220"/>
      <c r="X184" s="220"/>
      <c r="Y184" s="220"/>
      <c r="Z184" s="220"/>
      <c r="AA184" s="905"/>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7"/>
      <c r="B185" s="238"/>
      <c r="C185" s="237"/>
      <c r="D185" s="238"/>
      <c r="E185" s="237"/>
      <c r="F185" s="299"/>
      <c r="G185" s="219"/>
      <c r="H185" s="220"/>
      <c r="I185" s="220"/>
      <c r="J185" s="220"/>
      <c r="K185" s="220"/>
      <c r="L185" s="220"/>
      <c r="M185" s="220"/>
      <c r="N185" s="220"/>
      <c r="O185" s="220"/>
      <c r="P185" s="221"/>
      <c r="Q185" s="410"/>
      <c r="R185" s="220"/>
      <c r="S185" s="220"/>
      <c r="T185" s="220"/>
      <c r="U185" s="220"/>
      <c r="V185" s="220"/>
      <c r="W185" s="220"/>
      <c r="X185" s="220"/>
      <c r="Y185" s="220"/>
      <c r="Z185" s="220"/>
      <c r="AA185" s="905"/>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7"/>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6"/>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7"/>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7"/>
      <c r="B188" s="238"/>
      <c r="C188" s="237"/>
      <c r="D188" s="238"/>
      <c r="E188" s="175" t="s">
        <v>669</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40.5" customHeight="1" x14ac:dyDescent="0.15">
      <c r="A189" s="977"/>
      <c r="B189" s="238"/>
      <c r="C189" s="237"/>
      <c r="D189" s="238"/>
      <c r="E189" s="410"/>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1"/>
      <c r="AY189">
        <f>$AY$187</f>
        <v>1</v>
      </c>
    </row>
    <row r="190" spans="1:51" ht="45" hidden="1" customHeight="1" x14ac:dyDescent="0.15">
      <c r="A190" s="977"/>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7"/>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7"/>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307</v>
      </c>
      <c r="AF192" s="184"/>
      <c r="AG192" s="184"/>
      <c r="AH192" s="185"/>
      <c r="AI192" s="200" t="s">
        <v>329</v>
      </c>
      <c r="AJ192" s="184"/>
      <c r="AK192" s="184"/>
      <c r="AL192" s="185"/>
      <c r="AM192" s="200" t="s">
        <v>617</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7"/>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7"/>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7"/>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7"/>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307</v>
      </c>
      <c r="AF196" s="184"/>
      <c r="AG196" s="184"/>
      <c r="AH196" s="185"/>
      <c r="AI196" s="200" t="s">
        <v>329</v>
      </c>
      <c r="AJ196" s="184"/>
      <c r="AK196" s="184"/>
      <c r="AL196" s="185"/>
      <c r="AM196" s="200" t="s">
        <v>617</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7"/>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7"/>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7"/>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7"/>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307</v>
      </c>
      <c r="AF200" s="184"/>
      <c r="AG200" s="184"/>
      <c r="AH200" s="185"/>
      <c r="AI200" s="200" t="s">
        <v>329</v>
      </c>
      <c r="AJ200" s="184"/>
      <c r="AK200" s="184"/>
      <c r="AL200" s="185"/>
      <c r="AM200" s="200" t="s">
        <v>617</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7"/>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7"/>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7"/>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7"/>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307</v>
      </c>
      <c r="AF204" s="184"/>
      <c r="AG204" s="184"/>
      <c r="AH204" s="185"/>
      <c r="AI204" s="200" t="s">
        <v>329</v>
      </c>
      <c r="AJ204" s="184"/>
      <c r="AK204" s="184"/>
      <c r="AL204" s="185"/>
      <c r="AM204" s="200" t="s">
        <v>617</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7"/>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7"/>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7"/>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7"/>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307</v>
      </c>
      <c r="AF208" s="184"/>
      <c r="AG208" s="184"/>
      <c r="AH208" s="185"/>
      <c r="AI208" s="200" t="s">
        <v>329</v>
      </c>
      <c r="AJ208" s="184"/>
      <c r="AK208" s="184"/>
      <c r="AL208" s="185"/>
      <c r="AM208" s="200" t="s">
        <v>617</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7"/>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7"/>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7"/>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7"/>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2"/>
      <c r="AY212">
        <f>COUNTA($G$214)</f>
        <v>0</v>
      </c>
    </row>
    <row r="213" spans="1:51" ht="22.5" hidden="1" customHeight="1" x14ac:dyDescent="0.15">
      <c r="A213" s="977"/>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7"/>
      <c r="B214" s="238"/>
      <c r="C214" s="237"/>
      <c r="D214" s="238"/>
      <c r="E214" s="237"/>
      <c r="F214" s="299"/>
      <c r="G214" s="217"/>
      <c r="H214" s="176"/>
      <c r="I214" s="176"/>
      <c r="J214" s="176"/>
      <c r="K214" s="176"/>
      <c r="L214" s="176"/>
      <c r="M214" s="176"/>
      <c r="N214" s="176"/>
      <c r="O214" s="176"/>
      <c r="P214" s="218"/>
      <c r="Q214" s="964"/>
      <c r="R214" s="965"/>
      <c r="S214" s="965"/>
      <c r="T214" s="965"/>
      <c r="U214" s="965"/>
      <c r="V214" s="965"/>
      <c r="W214" s="965"/>
      <c r="X214" s="965"/>
      <c r="Y214" s="965"/>
      <c r="Z214" s="965"/>
      <c r="AA214" s="966"/>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7"/>
      <c r="B215" s="238"/>
      <c r="C215" s="237"/>
      <c r="D215" s="238"/>
      <c r="E215" s="237"/>
      <c r="F215" s="299"/>
      <c r="G215" s="219"/>
      <c r="H215" s="220"/>
      <c r="I215" s="220"/>
      <c r="J215" s="220"/>
      <c r="K215" s="220"/>
      <c r="L215" s="220"/>
      <c r="M215" s="220"/>
      <c r="N215" s="220"/>
      <c r="O215" s="220"/>
      <c r="P215" s="221"/>
      <c r="Q215" s="967"/>
      <c r="R215" s="968"/>
      <c r="S215" s="968"/>
      <c r="T215" s="968"/>
      <c r="U215" s="968"/>
      <c r="V215" s="968"/>
      <c r="W215" s="968"/>
      <c r="X215" s="968"/>
      <c r="Y215" s="968"/>
      <c r="Z215" s="968"/>
      <c r="AA215" s="969"/>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7"/>
      <c r="B216" s="238"/>
      <c r="C216" s="237"/>
      <c r="D216" s="238"/>
      <c r="E216" s="237"/>
      <c r="F216" s="299"/>
      <c r="G216" s="219"/>
      <c r="H216" s="220"/>
      <c r="I216" s="220"/>
      <c r="J216" s="220"/>
      <c r="K216" s="220"/>
      <c r="L216" s="220"/>
      <c r="M216" s="220"/>
      <c r="N216" s="220"/>
      <c r="O216" s="220"/>
      <c r="P216" s="221"/>
      <c r="Q216" s="967"/>
      <c r="R216" s="968"/>
      <c r="S216" s="968"/>
      <c r="T216" s="968"/>
      <c r="U216" s="968"/>
      <c r="V216" s="968"/>
      <c r="W216" s="968"/>
      <c r="X216" s="968"/>
      <c r="Y216" s="968"/>
      <c r="Z216" s="968"/>
      <c r="AA216" s="969"/>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7"/>
      <c r="B217" s="238"/>
      <c r="C217" s="237"/>
      <c r="D217" s="238"/>
      <c r="E217" s="237"/>
      <c r="F217" s="299"/>
      <c r="G217" s="219"/>
      <c r="H217" s="220"/>
      <c r="I217" s="220"/>
      <c r="J217" s="220"/>
      <c r="K217" s="220"/>
      <c r="L217" s="220"/>
      <c r="M217" s="220"/>
      <c r="N217" s="220"/>
      <c r="O217" s="220"/>
      <c r="P217" s="221"/>
      <c r="Q217" s="967"/>
      <c r="R217" s="968"/>
      <c r="S217" s="968"/>
      <c r="T217" s="968"/>
      <c r="U217" s="968"/>
      <c r="V217" s="968"/>
      <c r="W217" s="968"/>
      <c r="X217" s="968"/>
      <c r="Y217" s="968"/>
      <c r="Z217" s="968"/>
      <c r="AA217" s="969"/>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7"/>
      <c r="B218" s="238"/>
      <c r="C218" s="237"/>
      <c r="D218" s="238"/>
      <c r="E218" s="237"/>
      <c r="F218" s="299"/>
      <c r="G218" s="222"/>
      <c r="H218" s="179"/>
      <c r="I218" s="179"/>
      <c r="J218" s="179"/>
      <c r="K218" s="179"/>
      <c r="L218" s="179"/>
      <c r="M218" s="179"/>
      <c r="N218" s="179"/>
      <c r="O218" s="179"/>
      <c r="P218" s="223"/>
      <c r="Q218" s="970"/>
      <c r="R218" s="971"/>
      <c r="S218" s="971"/>
      <c r="T218" s="971"/>
      <c r="U218" s="971"/>
      <c r="V218" s="971"/>
      <c r="W218" s="971"/>
      <c r="X218" s="971"/>
      <c r="Y218" s="971"/>
      <c r="Z218" s="971"/>
      <c r="AA218" s="972"/>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7"/>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7"/>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7"/>
      <c r="B221" s="238"/>
      <c r="C221" s="237"/>
      <c r="D221" s="238"/>
      <c r="E221" s="237"/>
      <c r="F221" s="299"/>
      <c r="G221" s="217"/>
      <c r="H221" s="176"/>
      <c r="I221" s="176"/>
      <c r="J221" s="176"/>
      <c r="K221" s="176"/>
      <c r="L221" s="176"/>
      <c r="M221" s="176"/>
      <c r="N221" s="176"/>
      <c r="O221" s="176"/>
      <c r="P221" s="218"/>
      <c r="Q221" s="964"/>
      <c r="R221" s="965"/>
      <c r="S221" s="965"/>
      <c r="T221" s="965"/>
      <c r="U221" s="965"/>
      <c r="V221" s="965"/>
      <c r="W221" s="965"/>
      <c r="X221" s="965"/>
      <c r="Y221" s="965"/>
      <c r="Z221" s="965"/>
      <c r="AA221" s="966"/>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7"/>
      <c r="B222" s="238"/>
      <c r="C222" s="237"/>
      <c r="D222" s="238"/>
      <c r="E222" s="237"/>
      <c r="F222" s="299"/>
      <c r="G222" s="219"/>
      <c r="H222" s="220"/>
      <c r="I222" s="220"/>
      <c r="J222" s="220"/>
      <c r="K222" s="220"/>
      <c r="L222" s="220"/>
      <c r="M222" s="220"/>
      <c r="N222" s="220"/>
      <c r="O222" s="220"/>
      <c r="P222" s="221"/>
      <c r="Q222" s="967"/>
      <c r="R222" s="968"/>
      <c r="S222" s="968"/>
      <c r="T222" s="968"/>
      <c r="U222" s="968"/>
      <c r="V222" s="968"/>
      <c r="W222" s="968"/>
      <c r="X222" s="968"/>
      <c r="Y222" s="968"/>
      <c r="Z222" s="968"/>
      <c r="AA222" s="969"/>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7"/>
      <c r="B223" s="238"/>
      <c r="C223" s="237"/>
      <c r="D223" s="238"/>
      <c r="E223" s="237"/>
      <c r="F223" s="299"/>
      <c r="G223" s="219"/>
      <c r="H223" s="220"/>
      <c r="I223" s="220"/>
      <c r="J223" s="220"/>
      <c r="K223" s="220"/>
      <c r="L223" s="220"/>
      <c r="M223" s="220"/>
      <c r="N223" s="220"/>
      <c r="O223" s="220"/>
      <c r="P223" s="221"/>
      <c r="Q223" s="967"/>
      <c r="R223" s="968"/>
      <c r="S223" s="968"/>
      <c r="T223" s="968"/>
      <c r="U223" s="968"/>
      <c r="V223" s="968"/>
      <c r="W223" s="968"/>
      <c r="X223" s="968"/>
      <c r="Y223" s="968"/>
      <c r="Z223" s="968"/>
      <c r="AA223" s="969"/>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7"/>
      <c r="B224" s="238"/>
      <c r="C224" s="237"/>
      <c r="D224" s="238"/>
      <c r="E224" s="237"/>
      <c r="F224" s="299"/>
      <c r="G224" s="219"/>
      <c r="H224" s="220"/>
      <c r="I224" s="220"/>
      <c r="J224" s="220"/>
      <c r="K224" s="220"/>
      <c r="L224" s="220"/>
      <c r="M224" s="220"/>
      <c r="N224" s="220"/>
      <c r="O224" s="220"/>
      <c r="P224" s="221"/>
      <c r="Q224" s="967"/>
      <c r="R224" s="968"/>
      <c r="S224" s="968"/>
      <c r="T224" s="968"/>
      <c r="U224" s="968"/>
      <c r="V224" s="968"/>
      <c r="W224" s="968"/>
      <c r="X224" s="968"/>
      <c r="Y224" s="968"/>
      <c r="Z224" s="968"/>
      <c r="AA224" s="969"/>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7"/>
      <c r="B225" s="238"/>
      <c r="C225" s="237"/>
      <c r="D225" s="238"/>
      <c r="E225" s="237"/>
      <c r="F225" s="299"/>
      <c r="G225" s="222"/>
      <c r="H225" s="179"/>
      <c r="I225" s="179"/>
      <c r="J225" s="179"/>
      <c r="K225" s="179"/>
      <c r="L225" s="179"/>
      <c r="M225" s="179"/>
      <c r="N225" s="179"/>
      <c r="O225" s="179"/>
      <c r="P225" s="223"/>
      <c r="Q225" s="970"/>
      <c r="R225" s="971"/>
      <c r="S225" s="971"/>
      <c r="T225" s="971"/>
      <c r="U225" s="971"/>
      <c r="V225" s="971"/>
      <c r="W225" s="971"/>
      <c r="X225" s="971"/>
      <c r="Y225" s="971"/>
      <c r="Z225" s="971"/>
      <c r="AA225" s="972"/>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7"/>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7"/>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7"/>
      <c r="B228" s="238"/>
      <c r="C228" s="237"/>
      <c r="D228" s="238"/>
      <c r="E228" s="237"/>
      <c r="F228" s="299"/>
      <c r="G228" s="217"/>
      <c r="H228" s="176"/>
      <c r="I228" s="176"/>
      <c r="J228" s="176"/>
      <c r="K228" s="176"/>
      <c r="L228" s="176"/>
      <c r="M228" s="176"/>
      <c r="N228" s="176"/>
      <c r="O228" s="176"/>
      <c r="P228" s="218"/>
      <c r="Q228" s="964"/>
      <c r="R228" s="965"/>
      <c r="S228" s="965"/>
      <c r="T228" s="965"/>
      <c r="U228" s="965"/>
      <c r="V228" s="965"/>
      <c r="W228" s="965"/>
      <c r="X228" s="965"/>
      <c r="Y228" s="965"/>
      <c r="Z228" s="965"/>
      <c r="AA228" s="966"/>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7"/>
      <c r="B229" s="238"/>
      <c r="C229" s="237"/>
      <c r="D229" s="238"/>
      <c r="E229" s="237"/>
      <c r="F229" s="299"/>
      <c r="G229" s="219"/>
      <c r="H229" s="220"/>
      <c r="I229" s="220"/>
      <c r="J229" s="220"/>
      <c r="K229" s="220"/>
      <c r="L229" s="220"/>
      <c r="M229" s="220"/>
      <c r="N229" s="220"/>
      <c r="O229" s="220"/>
      <c r="P229" s="221"/>
      <c r="Q229" s="967"/>
      <c r="R229" s="968"/>
      <c r="S229" s="968"/>
      <c r="T229" s="968"/>
      <c r="U229" s="968"/>
      <c r="V229" s="968"/>
      <c r="W229" s="968"/>
      <c r="X229" s="968"/>
      <c r="Y229" s="968"/>
      <c r="Z229" s="968"/>
      <c r="AA229" s="969"/>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7"/>
      <c r="B230" s="238"/>
      <c r="C230" s="237"/>
      <c r="D230" s="238"/>
      <c r="E230" s="237"/>
      <c r="F230" s="299"/>
      <c r="G230" s="219"/>
      <c r="H230" s="220"/>
      <c r="I230" s="220"/>
      <c r="J230" s="220"/>
      <c r="K230" s="220"/>
      <c r="L230" s="220"/>
      <c r="M230" s="220"/>
      <c r="N230" s="220"/>
      <c r="O230" s="220"/>
      <c r="P230" s="221"/>
      <c r="Q230" s="967"/>
      <c r="R230" s="968"/>
      <c r="S230" s="968"/>
      <c r="T230" s="968"/>
      <c r="U230" s="968"/>
      <c r="V230" s="968"/>
      <c r="W230" s="968"/>
      <c r="X230" s="968"/>
      <c r="Y230" s="968"/>
      <c r="Z230" s="968"/>
      <c r="AA230" s="969"/>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7"/>
      <c r="B231" s="238"/>
      <c r="C231" s="237"/>
      <c r="D231" s="238"/>
      <c r="E231" s="237"/>
      <c r="F231" s="299"/>
      <c r="G231" s="219"/>
      <c r="H231" s="220"/>
      <c r="I231" s="220"/>
      <c r="J231" s="220"/>
      <c r="K231" s="220"/>
      <c r="L231" s="220"/>
      <c r="M231" s="220"/>
      <c r="N231" s="220"/>
      <c r="O231" s="220"/>
      <c r="P231" s="221"/>
      <c r="Q231" s="967"/>
      <c r="R231" s="968"/>
      <c r="S231" s="968"/>
      <c r="T231" s="968"/>
      <c r="U231" s="968"/>
      <c r="V231" s="968"/>
      <c r="W231" s="968"/>
      <c r="X231" s="968"/>
      <c r="Y231" s="968"/>
      <c r="Z231" s="968"/>
      <c r="AA231" s="969"/>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7"/>
      <c r="B232" s="238"/>
      <c r="C232" s="237"/>
      <c r="D232" s="238"/>
      <c r="E232" s="237"/>
      <c r="F232" s="299"/>
      <c r="G232" s="222"/>
      <c r="H232" s="179"/>
      <c r="I232" s="179"/>
      <c r="J232" s="179"/>
      <c r="K232" s="179"/>
      <c r="L232" s="179"/>
      <c r="M232" s="179"/>
      <c r="N232" s="179"/>
      <c r="O232" s="179"/>
      <c r="P232" s="223"/>
      <c r="Q232" s="970"/>
      <c r="R232" s="971"/>
      <c r="S232" s="971"/>
      <c r="T232" s="971"/>
      <c r="U232" s="971"/>
      <c r="V232" s="971"/>
      <c r="W232" s="971"/>
      <c r="X232" s="971"/>
      <c r="Y232" s="971"/>
      <c r="Z232" s="971"/>
      <c r="AA232" s="972"/>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7"/>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7"/>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7"/>
      <c r="B235" s="238"/>
      <c r="C235" s="237"/>
      <c r="D235" s="238"/>
      <c r="E235" s="237"/>
      <c r="F235" s="299"/>
      <c r="G235" s="217"/>
      <c r="H235" s="176"/>
      <c r="I235" s="176"/>
      <c r="J235" s="176"/>
      <c r="K235" s="176"/>
      <c r="L235" s="176"/>
      <c r="M235" s="176"/>
      <c r="N235" s="176"/>
      <c r="O235" s="176"/>
      <c r="P235" s="218"/>
      <c r="Q235" s="964"/>
      <c r="R235" s="965"/>
      <c r="S235" s="965"/>
      <c r="T235" s="965"/>
      <c r="U235" s="965"/>
      <c r="V235" s="965"/>
      <c r="W235" s="965"/>
      <c r="X235" s="965"/>
      <c r="Y235" s="965"/>
      <c r="Z235" s="965"/>
      <c r="AA235" s="966"/>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7"/>
      <c r="B236" s="238"/>
      <c r="C236" s="237"/>
      <c r="D236" s="238"/>
      <c r="E236" s="237"/>
      <c r="F236" s="299"/>
      <c r="G236" s="219"/>
      <c r="H236" s="220"/>
      <c r="I236" s="220"/>
      <c r="J236" s="220"/>
      <c r="K236" s="220"/>
      <c r="L236" s="220"/>
      <c r="M236" s="220"/>
      <c r="N236" s="220"/>
      <c r="O236" s="220"/>
      <c r="P236" s="221"/>
      <c r="Q236" s="967"/>
      <c r="R236" s="968"/>
      <c r="S236" s="968"/>
      <c r="T236" s="968"/>
      <c r="U236" s="968"/>
      <c r="V236" s="968"/>
      <c r="W236" s="968"/>
      <c r="X236" s="968"/>
      <c r="Y236" s="968"/>
      <c r="Z236" s="968"/>
      <c r="AA236" s="969"/>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7"/>
      <c r="B237" s="238"/>
      <c r="C237" s="237"/>
      <c r="D237" s="238"/>
      <c r="E237" s="237"/>
      <c r="F237" s="299"/>
      <c r="G237" s="219"/>
      <c r="H237" s="220"/>
      <c r="I237" s="220"/>
      <c r="J237" s="220"/>
      <c r="K237" s="220"/>
      <c r="L237" s="220"/>
      <c r="M237" s="220"/>
      <c r="N237" s="220"/>
      <c r="O237" s="220"/>
      <c r="P237" s="221"/>
      <c r="Q237" s="967"/>
      <c r="R237" s="968"/>
      <c r="S237" s="968"/>
      <c r="T237" s="968"/>
      <c r="U237" s="968"/>
      <c r="V237" s="968"/>
      <c r="W237" s="968"/>
      <c r="X237" s="968"/>
      <c r="Y237" s="968"/>
      <c r="Z237" s="968"/>
      <c r="AA237" s="969"/>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7"/>
      <c r="B238" s="238"/>
      <c r="C238" s="237"/>
      <c r="D238" s="238"/>
      <c r="E238" s="237"/>
      <c r="F238" s="299"/>
      <c r="G238" s="219"/>
      <c r="H238" s="220"/>
      <c r="I238" s="220"/>
      <c r="J238" s="220"/>
      <c r="K238" s="220"/>
      <c r="L238" s="220"/>
      <c r="M238" s="220"/>
      <c r="N238" s="220"/>
      <c r="O238" s="220"/>
      <c r="P238" s="221"/>
      <c r="Q238" s="967"/>
      <c r="R238" s="968"/>
      <c r="S238" s="968"/>
      <c r="T238" s="968"/>
      <c r="U238" s="968"/>
      <c r="V238" s="968"/>
      <c r="W238" s="968"/>
      <c r="X238" s="968"/>
      <c r="Y238" s="968"/>
      <c r="Z238" s="968"/>
      <c r="AA238" s="969"/>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7"/>
      <c r="B239" s="238"/>
      <c r="C239" s="237"/>
      <c r="D239" s="238"/>
      <c r="E239" s="237"/>
      <c r="F239" s="299"/>
      <c r="G239" s="222"/>
      <c r="H239" s="179"/>
      <c r="I239" s="179"/>
      <c r="J239" s="179"/>
      <c r="K239" s="179"/>
      <c r="L239" s="179"/>
      <c r="M239" s="179"/>
      <c r="N239" s="179"/>
      <c r="O239" s="179"/>
      <c r="P239" s="223"/>
      <c r="Q239" s="970"/>
      <c r="R239" s="971"/>
      <c r="S239" s="971"/>
      <c r="T239" s="971"/>
      <c r="U239" s="971"/>
      <c r="V239" s="971"/>
      <c r="W239" s="971"/>
      <c r="X239" s="971"/>
      <c r="Y239" s="971"/>
      <c r="Z239" s="971"/>
      <c r="AA239" s="972"/>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7"/>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7"/>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7"/>
      <c r="B242" s="238"/>
      <c r="C242" s="237"/>
      <c r="D242" s="238"/>
      <c r="E242" s="237"/>
      <c r="F242" s="299"/>
      <c r="G242" s="217"/>
      <c r="H242" s="176"/>
      <c r="I242" s="176"/>
      <c r="J242" s="176"/>
      <c r="K242" s="176"/>
      <c r="L242" s="176"/>
      <c r="M242" s="176"/>
      <c r="N242" s="176"/>
      <c r="O242" s="176"/>
      <c r="P242" s="218"/>
      <c r="Q242" s="964"/>
      <c r="R242" s="965"/>
      <c r="S242" s="965"/>
      <c r="T242" s="965"/>
      <c r="U242" s="965"/>
      <c r="V242" s="965"/>
      <c r="W242" s="965"/>
      <c r="X242" s="965"/>
      <c r="Y242" s="965"/>
      <c r="Z242" s="965"/>
      <c r="AA242" s="966"/>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7"/>
      <c r="B243" s="238"/>
      <c r="C243" s="237"/>
      <c r="D243" s="238"/>
      <c r="E243" s="237"/>
      <c r="F243" s="299"/>
      <c r="G243" s="219"/>
      <c r="H243" s="220"/>
      <c r="I243" s="220"/>
      <c r="J243" s="220"/>
      <c r="K243" s="220"/>
      <c r="L243" s="220"/>
      <c r="M243" s="220"/>
      <c r="N243" s="220"/>
      <c r="O243" s="220"/>
      <c r="P243" s="221"/>
      <c r="Q243" s="967"/>
      <c r="R243" s="968"/>
      <c r="S243" s="968"/>
      <c r="T243" s="968"/>
      <c r="U243" s="968"/>
      <c r="V243" s="968"/>
      <c r="W243" s="968"/>
      <c r="X243" s="968"/>
      <c r="Y243" s="968"/>
      <c r="Z243" s="968"/>
      <c r="AA243" s="969"/>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7"/>
      <c r="B244" s="238"/>
      <c r="C244" s="237"/>
      <c r="D244" s="238"/>
      <c r="E244" s="237"/>
      <c r="F244" s="299"/>
      <c r="G244" s="219"/>
      <c r="H244" s="220"/>
      <c r="I244" s="220"/>
      <c r="J244" s="220"/>
      <c r="K244" s="220"/>
      <c r="L244" s="220"/>
      <c r="M244" s="220"/>
      <c r="N244" s="220"/>
      <c r="O244" s="220"/>
      <c r="P244" s="221"/>
      <c r="Q244" s="967"/>
      <c r="R244" s="968"/>
      <c r="S244" s="968"/>
      <c r="T244" s="968"/>
      <c r="U244" s="968"/>
      <c r="V244" s="968"/>
      <c r="W244" s="968"/>
      <c r="X244" s="968"/>
      <c r="Y244" s="968"/>
      <c r="Z244" s="968"/>
      <c r="AA244" s="969"/>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7"/>
      <c r="B245" s="238"/>
      <c r="C245" s="237"/>
      <c r="D245" s="238"/>
      <c r="E245" s="237"/>
      <c r="F245" s="299"/>
      <c r="G245" s="219"/>
      <c r="H245" s="220"/>
      <c r="I245" s="220"/>
      <c r="J245" s="220"/>
      <c r="K245" s="220"/>
      <c r="L245" s="220"/>
      <c r="M245" s="220"/>
      <c r="N245" s="220"/>
      <c r="O245" s="220"/>
      <c r="P245" s="221"/>
      <c r="Q245" s="967"/>
      <c r="R245" s="968"/>
      <c r="S245" s="968"/>
      <c r="T245" s="968"/>
      <c r="U245" s="968"/>
      <c r="V245" s="968"/>
      <c r="W245" s="968"/>
      <c r="X245" s="968"/>
      <c r="Y245" s="968"/>
      <c r="Z245" s="968"/>
      <c r="AA245" s="969"/>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7"/>
      <c r="B246" s="238"/>
      <c r="C246" s="237"/>
      <c r="D246" s="238"/>
      <c r="E246" s="300"/>
      <c r="F246" s="301"/>
      <c r="G246" s="222"/>
      <c r="H246" s="179"/>
      <c r="I246" s="179"/>
      <c r="J246" s="179"/>
      <c r="K246" s="179"/>
      <c r="L246" s="179"/>
      <c r="M246" s="179"/>
      <c r="N246" s="179"/>
      <c r="O246" s="179"/>
      <c r="P246" s="223"/>
      <c r="Q246" s="970"/>
      <c r="R246" s="971"/>
      <c r="S246" s="971"/>
      <c r="T246" s="971"/>
      <c r="U246" s="971"/>
      <c r="V246" s="971"/>
      <c r="W246" s="971"/>
      <c r="X246" s="971"/>
      <c r="Y246" s="971"/>
      <c r="Z246" s="971"/>
      <c r="AA246" s="972"/>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7"/>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7"/>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7"/>
      <c r="B249" s="238"/>
      <c r="C249" s="237"/>
      <c r="D249" s="238"/>
      <c r="E249" s="410"/>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1"/>
      <c r="AY249">
        <f>$AY$247</f>
        <v>0</v>
      </c>
    </row>
    <row r="250" spans="1:51" ht="45" hidden="1" customHeight="1" x14ac:dyDescent="0.15">
      <c r="A250" s="977"/>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7"/>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7"/>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307</v>
      </c>
      <c r="AF252" s="184"/>
      <c r="AG252" s="184"/>
      <c r="AH252" s="185"/>
      <c r="AI252" s="200" t="s">
        <v>329</v>
      </c>
      <c r="AJ252" s="184"/>
      <c r="AK252" s="184"/>
      <c r="AL252" s="185"/>
      <c r="AM252" s="200" t="s">
        <v>617</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7"/>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7"/>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7"/>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7"/>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307</v>
      </c>
      <c r="AF256" s="184"/>
      <c r="AG256" s="184"/>
      <c r="AH256" s="185"/>
      <c r="AI256" s="200" t="s">
        <v>329</v>
      </c>
      <c r="AJ256" s="184"/>
      <c r="AK256" s="184"/>
      <c r="AL256" s="185"/>
      <c r="AM256" s="200" t="s">
        <v>617</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7"/>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7"/>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7"/>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7"/>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307</v>
      </c>
      <c r="AF260" s="184"/>
      <c r="AG260" s="184"/>
      <c r="AH260" s="185"/>
      <c r="AI260" s="200" t="s">
        <v>329</v>
      </c>
      <c r="AJ260" s="184"/>
      <c r="AK260" s="184"/>
      <c r="AL260" s="185"/>
      <c r="AM260" s="200" t="s">
        <v>617</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7"/>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7"/>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7"/>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7"/>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307</v>
      </c>
      <c r="AF264" s="184"/>
      <c r="AG264" s="184"/>
      <c r="AH264" s="185"/>
      <c r="AI264" s="200" t="s">
        <v>329</v>
      </c>
      <c r="AJ264" s="184"/>
      <c r="AK264" s="184"/>
      <c r="AL264" s="185"/>
      <c r="AM264" s="200" t="s">
        <v>617</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7"/>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7"/>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7"/>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7"/>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307</v>
      </c>
      <c r="AF268" s="184"/>
      <c r="AG268" s="184"/>
      <c r="AH268" s="185"/>
      <c r="AI268" s="200" t="s">
        <v>329</v>
      </c>
      <c r="AJ268" s="184"/>
      <c r="AK268" s="184"/>
      <c r="AL268" s="185"/>
      <c r="AM268" s="200" t="s">
        <v>617</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7"/>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7"/>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7"/>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7"/>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2"/>
      <c r="AY272">
        <f>COUNTA($G$274)</f>
        <v>0</v>
      </c>
    </row>
    <row r="273" spans="1:51" ht="22.5" hidden="1" customHeight="1" x14ac:dyDescent="0.15">
      <c r="A273" s="977"/>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7"/>
      <c r="B274" s="238"/>
      <c r="C274" s="237"/>
      <c r="D274" s="238"/>
      <c r="E274" s="237"/>
      <c r="F274" s="299"/>
      <c r="G274" s="217"/>
      <c r="H274" s="176"/>
      <c r="I274" s="176"/>
      <c r="J274" s="176"/>
      <c r="K274" s="176"/>
      <c r="L274" s="176"/>
      <c r="M274" s="176"/>
      <c r="N274" s="176"/>
      <c r="O274" s="176"/>
      <c r="P274" s="218"/>
      <c r="Q274" s="964"/>
      <c r="R274" s="965"/>
      <c r="S274" s="965"/>
      <c r="T274" s="965"/>
      <c r="U274" s="965"/>
      <c r="V274" s="965"/>
      <c r="W274" s="965"/>
      <c r="X274" s="965"/>
      <c r="Y274" s="965"/>
      <c r="Z274" s="965"/>
      <c r="AA274" s="966"/>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7"/>
      <c r="B275" s="238"/>
      <c r="C275" s="237"/>
      <c r="D275" s="238"/>
      <c r="E275" s="237"/>
      <c r="F275" s="299"/>
      <c r="G275" s="219"/>
      <c r="H275" s="220"/>
      <c r="I275" s="220"/>
      <c r="J275" s="220"/>
      <c r="K275" s="220"/>
      <c r="L275" s="220"/>
      <c r="M275" s="220"/>
      <c r="N275" s="220"/>
      <c r="O275" s="220"/>
      <c r="P275" s="221"/>
      <c r="Q275" s="967"/>
      <c r="R275" s="968"/>
      <c r="S275" s="968"/>
      <c r="T275" s="968"/>
      <c r="U275" s="968"/>
      <c r="V275" s="968"/>
      <c r="W275" s="968"/>
      <c r="X275" s="968"/>
      <c r="Y275" s="968"/>
      <c r="Z275" s="968"/>
      <c r="AA275" s="969"/>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7"/>
      <c r="B276" s="238"/>
      <c r="C276" s="237"/>
      <c r="D276" s="238"/>
      <c r="E276" s="237"/>
      <c r="F276" s="299"/>
      <c r="G276" s="219"/>
      <c r="H276" s="220"/>
      <c r="I276" s="220"/>
      <c r="J276" s="220"/>
      <c r="K276" s="220"/>
      <c r="L276" s="220"/>
      <c r="M276" s="220"/>
      <c r="N276" s="220"/>
      <c r="O276" s="220"/>
      <c r="P276" s="221"/>
      <c r="Q276" s="967"/>
      <c r="R276" s="968"/>
      <c r="S276" s="968"/>
      <c r="T276" s="968"/>
      <c r="U276" s="968"/>
      <c r="V276" s="968"/>
      <c r="W276" s="968"/>
      <c r="X276" s="968"/>
      <c r="Y276" s="968"/>
      <c r="Z276" s="968"/>
      <c r="AA276" s="969"/>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7"/>
      <c r="B277" s="238"/>
      <c r="C277" s="237"/>
      <c r="D277" s="238"/>
      <c r="E277" s="237"/>
      <c r="F277" s="299"/>
      <c r="G277" s="219"/>
      <c r="H277" s="220"/>
      <c r="I277" s="220"/>
      <c r="J277" s="220"/>
      <c r="K277" s="220"/>
      <c r="L277" s="220"/>
      <c r="M277" s="220"/>
      <c r="N277" s="220"/>
      <c r="O277" s="220"/>
      <c r="P277" s="221"/>
      <c r="Q277" s="967"/>
      <c r="R277" s="968"/>
      <c r="S277" s="968"/>
      <c r="T277" s="968"/>
      <c r="U277" s="968"/>
      <c r="V277" s="968"/>
      <c r="W277" s="968"/>
      <c r="X277" s="968"/>
      <c r="Y277" s="968"/>
      <c r="Z277" s="968"/>
      <c r="AA277" s="969"/>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7"/>
      <c r="B278" s="238"/>
      <c r="C278" s="237"/>
      <c r="D278" s="238"/>
      <c r="E278" s="237"/>
      <c r="F278" s="299"/>
      <c r="G278" s="222"/>
      <c r="H278" s="179"/>
      <c r="I278" s="179"/>
      <c r="J278" s="179"/>
      <c r="K278" s="179"/>
      <c r="L278" s="179"/>
      <c r="M278" s="179"/>
      <c r="N278" s="179"/>
      <c r="O278" s="179"/>
      <c r="P278" s="223"/>
      <c r="Q278" s="970"/>
      <c r="R278" s="971"/>
      <c r="S278" s="971"/>
      <c r="T278" s="971"/>
      <c r="U278" s="971"/>
      <c r="V278" s="971"/>
      <c r="W278" s="971"/>
      <c r="X278" s="971"/>
      <c r="Y278" s="971"/>
      <c r="Z278" s="971"/>
      <c r="AA278" s="972"/>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7"/>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7"/>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7"/>
      <c r="B281" s="238"/>
      <c r="C281" s="237"/>
      <c r="D281" s="238"/>
      <c r="E281" s="237"/>
      <c r="F281" s="299"/>
      <c r="G281" s="217"/>
      <c r="H281" s="176"/>
      <c r="I281" s="176"/>
      <c r="J281" s="176"/>
      <c r="K281" s="176"/>
      <c r="L281" s="176"/>
      <c r="M281" s="176"/>
      <c r="N281" s="176"/>
      <c r="O281" s="176"/>
      <c r="P281" s="218"/>
      <c r="Q281" s="964"/>
      <c r="R281" s="965"/>
      <c r="S281" s="965"/>
      <c r="T281" s="965"/>
      <c r="U281" s="965"/>
      <c r="V281" s="965"/>
      <c r="W281" s="965"/>
      <c r="X281" s="965"/>
      <c r="Y281" s="965"/>
      <c r="Z281" s="965"/>
      <c r="AA281" s="966"/>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7"/>
      <c r="B282" s="238"/>
      <c r="C282" s="237"/>
      <c r="D282" s="238"/>
      <c r="E282" s="237"/>
      <c r="F282" s="299"/>
      <c r="G282" s="219"/>
      <c r="H282" s="220"/>
      <c r="I282" s="220"/>
      <c r="J282" s="220"/>
      <c r="K282" s="220"/>
      <c r="L282" s="220"/>
      <c r="M282" s="220"/>
      <c r="N282" s="220"/>
      <c r="O282" s="220"/>
      <c r="P282" s="221"/>
      <c r="Q282" s="967"/>
      <c r="R282" s="968"/>
      <c r="S282" s="968"/>
      <c r="T282" s="968"/>
      <c r="U282" s="968"/>
      <c r="V282" s="968"/>
      <c r="W282" s="968"/>
      <c r="X282" s="968"/>
      <c r="Y282" s="968"/>
      <c r="Z282" s="968"/>
      <c r="AA282" s="969"/>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7"/>
      <c r="B283" s="238"/>
      <c r="C283" s="237"/>
      <c r="D283" s="238"/>
      <c r="E283" s="237"/>
      <c r="F283" s="299"/>
      <c r="G283" s="219"/>
      <c r="H283" s="220"/>
      <c r="I283" s="220"/>
      <c r="J283" s="220"/>
      <c r="K283" s="220"/>
      <c r="L283" s="220"/>
      <c r="M283" s="220"/>
      <c r="N283" s="220"/>
      <c r="O283" s="220"/>
      <c r="P283" s="221"/>
      <c r="Q283" s="967"/>
      <c r="R283" s="968"/>
      <c r="S283" s="968"/>
      <c r="T283" s="968"/>
      <c r="U283" s="968"/>
      <c r="V283" s="968"/>
      <c r="W283" s="968"/>
      <c r="X283" s="968"/>
      <c r="Y283" s="968"/>
      <c r="Z283" s="968"/>
      <c r="AA283" s="969"/>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7"/>
      <c r="B284" s="238"/>
      <c r="C284" s="237"/>
      <c r="D284" s="238"/>
      <c r="E284" s="237"/>
      <c r="F284" s="299"/>
      <c r="G284" s="219"/>
      <c r="H284" s="220"/>
      <c r="I284" s="220"/>
      <c r="J284" s="220"/>
      <c r="K284" s="220"/>
      <c r="L284" s="220"/>
      <c r="M284" s="220"/>
      <c r="N284" s="220"/>
      <c r="O284" s="220"/>
      <c r="P284" s="221"/>
      <c r="Q284" s="967"/>
      <c r="R284" s="968"/>
      <c r="S284" s="968"/>
      <c r="T284" s="968"/>
      <c r="U284" s="968"/>
      <c r="V284" s="968"/>
      <c r="W284" s="968"/>
      <c r="X284" s="968"/>
      <c r="Y284" s="968"/>
      <c r="Z284" s="968"/>
      <c r="AA284" s="969"/>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7"/>
      <c r="B285" s="238"/>
      <c r="C285" s="237"/>
      <c r="D285" s="238"/>
      <c r="E285" s="237"/>
      <c r="F285" s="299"/>
      <c r="G285" s="222"/>
      <c r="H285" s="179"/>
      <c r="I285" s="179"/>
      <c r="J285" s="179"/>
      <c r="K285" s="179"/>
      <c r="L285" s="179"/>
      <c r="M285" s="179"/>
      <c r="N285" s="179"/>
      <c r="O285" s="179"/>
      <c r="P285" s="223"/>
      <c r="Q285" s="970"/>
      <c r="R285" s="971"/>
      <c r="S285" s="971"/>
      <c r="T285" s="971"/>
      <c r="U285" s="971"/>
      <c r="V285" s="971"/>
      <c r="W285" s="971"/>
      <c r="X285" s="971"/>
      <c r="Y285" s="971"/>
      <c r="Z285" s="971"/>
      <c r="AA285" s="972"/>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7"/>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7"/>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7"/>
      <c r="B288" s="238"/>
      <c r="C288" s="237"/>
      <c r="D288" s="238"/>
      <c r="E288" s="237"/>
      <c r="F288" s="299"/>
      <c r="G288" s="217"/>
      <c r="H288" s="176"/>
      <c r="I288" s="176"/>
      <c r="J288" s="176"/>
      <c r="K288" s="176"/>
      <c r="L288" s="176"/>
      <c r="M288" s="176"/>
      <c r="N288" s="176"/>
      <c r="O288" s="176"/>
      <c r="P288" s="218"/>
      <c r="Q288" s="964"/>
      <c r="R288" s="965"/>
      <c r="S288" s="965"/>
      <c r="T288" s="965"/>
      <c r="U288" s="965"/>
      <c r="V288" s="965"/>
      <c r="W288" s="965"/>
      <c r="X288" s="965"/>
      <c r="Y288" s="965"/>
      <c r="Z288" s="965"/>
      <c r="AA288" s="966"/>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7"/>
      <c r="B289" s="238"/>
      <c r="C289" s="237"/>
      <c r="D289" s="238"/>
      <c r="E289" s="237"/>
      <c r="F289" s="299"/>
      <c r="G289" s="219"/>
      <c r="H289" s="220"/>
      <c r="I289" s="220"/>
      <c r="J289" s="220"/>
      <c r="K289" s="220"/>
      <c r="L289" s="220"/>
      <c r="M289" s="220"/>
      <c r="N289" s="220"/>
      <c r="O289" s="220"/>
      <c r="P289" s="221"/>
      <c r="Q289" s="967"/>
      <c r="R289" s="968"/>
      <c r="S289" s="968"/>
      <c r="T289" s="968"/>
      <c r="U289" s="968"/>
      <c r="V289" s="968"/>
      <c r="W289" s="968"/>
      <c r="X289" s="968"/>
      <c r="Y289" s="968"/>
      <c r="Z289" s="968"/>
      <c r="AA289" s="969"/>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7"/>
      <c r="B290" s="238"/>
      <c r="C290" s="237"/>
      <c r="D290" s="238"/>
      <c r="E290" s="237"/>
      <c r="F290" s="299"/>
      <c r="G290" s="219"/>
      <c r="H290" s="220"/>
      <c r="I290" s="220"/>
      <c r="J290" s="220"/>
      <c r="K290" s="220"/>
      <c r="L290" s="220"/>
      <c r="M290" s="220"/>
      <c r="N290" s="220"/>
      <c r="O290" s="220"/>
      <c r="P290" s="221"/>
      <c r="Q290" s="967"/>
      <c r="R290" s="968"/>
      <c r="S290" s="968"/>
      <c r="T290" s="968"/>
      <c r="U290" s="968"/>
      <c r="V290" s="968"/>
      <c r="W290" s="968"/>
      <c r="X290" s="968"/>
      <c r="Y290" s="968"/>
      <c r="Z290" s="968"/>
      <c r="AA290" s="969"/>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7"/>
      <c r="B291" s="238"/>
      <c r="C291" s="237"/>
      <c r="D291" s="238"/>
      <c r="E291" s="237"/>
      <c r="F291" s="299"/>
      <c r="G291" s="219"/>
      <c r="H291" s="220"/>
      <c r="I291" s="220"/>
      <c r="J291" s="220"/>
      <c r="K291" s="220"/>
      <c r="L291" s="220"/>
      <c r="M291" s="220"/>
      <c r="N291" s="220"/>
      <c r="O291" s="220"/>
      <c r="P291" s="221"/>
      <c r="Q291" s="967"/>
      <c r="R291" s="968"/>
      <c r="S291" s="968"/>
      <c r="T291" s="968"/>
      <c r="U291" s="968"/>
      <c r="V291" s="968"/>
      <c r="W291" s="968"/>
      <c r="X291" s="968"/>
      <c r="Y291" s="968"/>
      <c r="Z291" s="968"/>
      <c r="AA291" s="969"/>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7"/>
      <c r="B292" s="238"/>
      <c r="C292" s="237"/>
      <c r="D292" s="238"/>
      <c r="E292" s="237"/>
      <c r="F292" s="299"/>
      <c r="G292" s="222"/>
      <c r="H292" s="179"/>
      <c r="I292" s="179"/>
      <c r="J292" s="179"/>
      <c r="K292" s="179"/>
      <c r="L292" s="179"/>
      <c r="M292" s="179"/>
      <c r="N292" s="179"/>
      <c r="O292" s="179"/>
      <c r="P292" s="223"/>
      <c r="Q292" s="970"/>
      <c r="R292" s="971"/>
      <c r="S292" s="971"/>
      <c r="T292" s="971"/>
      <c r="U292" s="971"/>
      <c r="V292" s="971"/>
      <c r="W292" s="971"/>
      <c r="X292" s="971"/>
      <c r="Y292" s="971"/>
      <c r="Z292" s="971"/>
      <c r="AA292" s="972"/>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7"/>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7"/>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7"/>
      <c r="B295" s="238"/>
      <c r="C295" s="237"/>
      <c r="D295" s="238"/>
      <c r="E295" s="237"/>
      <c r="F295" s="299"/>
      <c r="G295" s="217"/>
      <c r="H295" s="176"/>
      <c r="I295" s="176"/>
      <c r="J295" s="176"/>
      <c r="K295" s="176"/>
      <c r="L295" s="176"/>
      <c r="M295" s="176"/>
      <c r="N295" s="176"/>
      <c r="O295" s="176"/>
      <c r="P295" s="218"/>
      <c r="Q295" s="964"/>
      <c r="R295" s="965"/>
      <c r="S295" s="965"/>
      <c r="T295" s="965"/>
      <c r="U295" s="965"/>
      <c r="V295" s="965"/>
      <c r="W295" s="965"/>
      <c r="X295" s="965"/>
      <c r="Y295" s="965"/>
      <c r="Z295" s="965"/>
      <c r="AA295" s="966"/>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7"/>
      <c r="B296" s="238"/>
      <c r="C296" s="237"/>
      <c r="D296" s="238"/>
      <c r="E296" s="237"/>
      <c r="F296" s="299"/>
      <c r="G296" s="219"/>
      <c r="H296" s="220"/>
      <c r="I296" s="220"/>
      <c r="J296" s="220"/>
      <c r="K296" s="220"/>
      <c r="L296" s="220"/>
      <c r="M296" s="220"/>
      <c r="N296" s="220"/>
      <c r="O296" s="220"/>
      <c r="P296" s="221"/>
      <c r="Q296" s="967"/>
      <c r="R296" s="968"/>
      <c r="S296" s="968"/>
      <c r="T296" s="968"/>
      <c r="U296" s="968"/>
      <c r="V296" s="968"/>
      <c r="W296" s="968"/>
      <c r="X296" s="968"/>
      <c r="Y296" s="968"/>
      <c r="Z296" s="968"/>
      <c r="AA296" s="969"/>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7"/>
      <c r="B297" s="238"/>
      <c r="C297" s="237"/>
      <c r="D297" s="238"/>
      <c r="E297" s="237"/>
      <c r="F297" s="299"/>
      <c r="G297" s="219"/>
      <c r="H297" s="220"/>
      <c r="I297" s="220"/>
      <c r="J297" s="220"/>
      <c r="K297" s="220"/>
      <c r="L297" s="220"/>
      <c r="M297" s="220"/>
      <c r="N297" s="220"/>
      <c r="O297" s="220"/>
      <c r="P297" s="221"/>
      <c r="Q297" s="967"/>
      <c r="R297" s="968"/>
      <c r="S297" s="968"/>
      <c r="T297" s="968"/>
      <c r="U297" s="968"/>
      <c r="V297" s="968"/>
      <c r="W297" s="968"/>
      <c r="X297" s="968"/>
      <c r="Y297" s="968"/>
      <c r="Z297" s="968"/>
      <c r="AA297" s="969"/>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7"/>
      <c r="B298" s="238"/>
      <c r="C298" s="237"/>
      <c r="D298" s="238"/>
      <c r="E298" s="237"/>
      <c r="F298" s="299"/>
      <c r="G298" s="219"/>
      <c r="H298" s="220"/>
      <c r="I298" s="220"/>
      <c r="J298" s="220"/>
      <c r="K298" s="220"/>
      <c r="L298" s="220"/>
      <c r="M298" s="220"/>
      <c r="N298" s="220"/>
      <c r="O298" s="220"/>
      <c r="P298" s="221"/>
      <c r="Q298" s="967"/>
      <c r="R298" s="968"/>
      <c r="S298" s="968"/>
      <c r="T298" s="968"/>
      <c r="U298" s="968"/>
      <c r="V298" s="968"/>
      <c r="W298" s="968"/>
      <c r="X298" s="968"/>
      <c r="Y298" s="968"/>
      <c r="Z298" s="968"/>
      <c r="AA298" s="969"/>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7"/>
      <c r="B299" s="238"/>
      <c r="C299" s="237"/>
      <c r="D299" s="238"/>
      <c r="E299" s="237"/>
      <c r="F299" s="299"/>
      <c r="G299" s="222"/>
      <c r="H299" s="179"/>
      <c r="I299" s="179"/>
      <c r="J299" s="179"/>
      <c r="K299" s="179"/>
      <c r="L299" s="179"/>
      <c r="M299" s="179"/>
      <c r="N299" s="179"/>
      <c r="O299" s="179"/>
      <c r="P299" s="223"/>
      <c r="Q299" s="970"/>
      <c r="R299" s="971"/>
      <c r="S299" s="971"/>
      <c r="T299" s="971"/>
      <c r="U299" s="971"/>
      <c r="V299" s="971"/>
      <c r="W299" s="971"/>
      <c r="X299" s="971"/>
      <c r="Y299" s="971"/>
      <c r="Z299" s="971"/>
      <c r="AA299" s="972"/>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7"/>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7"/>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7"/>
      <c r="B302" s="238"/>
      <c r="C302" s="237"/>
      <c r="D302" s="238"/>
      <c r="E302" s="237"/>
      <c r="F302" s="299"/>
      <c r="G302" s="217"/>
      <c r="H302" s="176"/>
      <c r="I302" s="176"/>
      <c r="J302" s="176"/>
      <c r="K302" s="176"/>
      <c r="L302" s="176"/>
      <c r="M302" s="176"/>
      <c r="N302" s="176"/>
      <c r="O302" s="176"/>
      <c r="P302" s="218"/>
      <c r="Q302" s="964"/>
      <c r="R302" s="965"/>
      <c r="S302" s="965"/>
      <c r="T302" s="965"/>
      <c r="U302" s="965"/>
      <c r="V302" s="965"/>
      <c r="W302" s="965"/>
      <c r="X302" s="965"/>
      <c r="Y302" s="965"/>
      <c r="Z302" s="965"/>
      <c r="AA302" s="966"/>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7"/>
      <c r="B303" s="238"/>
      <c r="C303" s="237"/>
      <c r="D303" s="238"/>
      <c r="E303" s="237"/>
      <c r="F303" s="299"/>
      <c r="G303" s="219"/>
      <c r="H303" s="220"/>
      <c r="I303" s="220"/>
      <c r="J303" s="220"/>
      <c r="K303" s="220"/>
      <c r="L303" s="220"/>
      <c r="M303" s="220"/>
      <c r="N303" s="220"/>
      <c r="O303" s="220"/>
      <c r="P303" s="221"/>
      <c r="Q303" s="967"/>
      <c r="R303" s="968"/>
      <c r="S303" s="968"/>
      <c r="T303" s="968"/>
      <c r="U303" s="968"/>
      <c r="V303" s="968"/>
      <c r="W303" s="968"/>
      <c r="X303" s="968"/>
      <c r="Y303" s="968"/>
      <c r="Z303" s="968"/>
      <c r="AA303" s="969"/>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7"/>
      <c r="B304" s="238"/>
      <c r="C304" s="237"/>
      <c r="D304" s="238"/>
      <c r="E304" s="237"/>
      <c r="F304" s="299"/>
      <c r="G304" s="219"/>
      <c r="H304" s="220"/>
      <c r="I304" s="220"/>
      <c r="J304" s="220"/>
      <c r="K304" s="220"/>
      <c r="L304" s="220"/>
      <c r="M304" s="220"/>
      <c r="N304" s="220"/>
      <c r="O304" s="220"/>
      <c r="P304" s="221"/>
      <c r="Q304" s="967"/>
      <c r="R304" s="968"/>
      <c r="S304" s="968"/>
      <c r="T304" s="968"/>
      <c r="U304" s="968"/>
      <c r="V304" s="968"/>
      <c r="W304" s="968"/>
      <c r="X304" s="968"/>
      <c r="Y304" s="968"/>
      <c r="Z304" s="968"/>
      <c r="AA304" s="969"/>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7"/>
      <c r="B305" s="238"/>
      <c r="C305" s="237"/>
      <c r="D305" s="238"/>
      <c r="E305" s="237"/>
      <c r="F305" s="299"/>
      <c r="G305" s="219"/>
      <c r="H305" s="220"/>
      <c r="I305" s="220"/>
      <c r="J305" s="220"/>
      <c r="K305" s="220"/>
      <c r="L305" s="220"/>
      <c r="M305" s="220"/>
      <c r="N305" s="220"/>
      <c r="O305" s="220"/>
      <c r="P305" s="221"/>
      <c r="Q305" s="967"/>
      <c r="R305" s="968"/>
      <c r="S305" s="968"/>
      <c r="T305" s="968"/>
      <c r="U305" s="968"/>
      <c r="V305" s="968"/>
      <c r="W305" s="968"/>
      <c r="X305" s="968"/>
      <c r="Y305" s="968"/>
      <c r="Z305" s="968"/>
      <c r="AA305" s="969"/>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7"/>
      <c r="B306" s="238"/>
      <c r="C306" s="237"/>
      <c r="D306" s="238"/>
      <c r="E306" s="300"/>
      <c r="F306" s="301"/>
      <c r="G306" s="222"/>
      <c r="H306" s="179"/>
      <c r="I306" s="179"/>
      <c r="J306" s="179"/>
      <c r="K306" s="179"/>
      <c r="L306" s="179"/>
      <c r="M306" s="179"/>
      <c r="N306" s="179"/>
      <c r="O306" s="179"/>
      <c r="P306" s="223"/>
      <c r="Q306" s="970"/>
      <c r="R306" s="971"/>
      <c r="S306" s="971"/>
      <c r="T306" s="971"/>
      <c r="U306" s="971"/>
      <c r="V306" s="971"/>
      <c r="W306" s="971"/>
      <c r="X306" s="971"/>
      <c r="Y306" s="971"/>
      <c r="Z306" s="971"/>
      <c r="AA306" s="972"/>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7"/>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7"/>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7"/>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7"/>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7"/>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7"/>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307</v>
      </c>
      <c r="AF312" s="184"/>
      <c r="AG312" s="184"/>
      <c r="AH312" s="185"/>
      <c r="AI312" s="200" t="s">
        <v>329</v>
      </c>
      <c r="AJ312" s="184"/>
      <c r="AK312" s="184"/>
      <c r="AL312" s="185"/>
      <c r="AM312" s="200" t="s">
        <v>617</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7"/>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7"/>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7"/>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7"/>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307</v>
      </c>
      <c r="AF316" s="184"/>
      <c r="AG316" s="184"/>
      <c r="AH316" s="185"/>
      <c r="AI316" s="200" t="s">
        <v>329</v>
      </c>
      <c r="AJ316" s="184"/>
      <c r="AK316" s="184"/>
      <c r="AL316" s="185"/>
      <c r="AM316" s="200" t="s">
        <v>617</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7"/>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7"/>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7"/>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7"/>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307</v>
      </c>
      <c r="AF320" s="184"/>
      <c r="AG320" s="184"/>
      <c r="AH320" s="185"/>
      <c r="AI320" s="200" t="s">
        <v>329</v>
      </c>
      <c r="AJ320" s="184"/>
      <c r="AK320" s="184"/>
      <c r="AL320" s="185"/>
      <c r="AM320" s="200" t="s">
        <v>617</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7"/>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7"/>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7"/>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7"/>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307</v>
      </c>
      <c r="AF324" s="184"/>
      <c r="AG324" s="184"/>
      <c r="AH324" s="185"/>
      <c r="AI324" s="200" t="s">
        <v>329</v>
      </c>
      <c r="AJ324" s="184"/>
      <c r="AK324" s="184"/>
      <c r="AL324" s="185"/>
      <c r="AM324" s="200" t="s">
        <v>617</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7"/>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7"/>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7"/>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7"/>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307</v>
      </c>
      <c r="AF328" s="184"/>
      <c r="AG328" s="184"/>
      <c r="AH328" s="185"/>
      <c r="AI328" s="200" t="s">
        <v>329</v>
      </c>
      <c r="AJ328" s="184"/>
      <c r="AK328" s="184"/>
      <c r="AL328" s="185"/>
      <c r="AM328" s="200" t="s">
        <v>617</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7"/>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7"/>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7"/>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7"/>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2"/>
      <c r="AY332">
        <f>COUNTA($G$334)</f>
        <v>0</v>
      </c>
    </row>
    <row r="333" spans="1:51" ht="22.5" hidden="1" customHeight="1" x14ac:dyDescent="0.15">
      <c r="A333" s="977"/>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7"/>
      <c r="B334" s="238"/>
      <c r="C334" s="237"/>
      <c r="D334" s="238"/>
      <c r="E334" s="237"/>
      <c r="F334" s="299"/>
      <c r="G334" s="217"/>
      <c r="H334" s="176"/>
      <c r="I334" s="176"/>
      <c r="J334" s="176"/>
      <c r="K334" s="176"/>
      <c r="L334" s="176"/>
      <c r="M334" s="176"/>
      <c r="N334" s="176"/>
      <c r="O334" s="176"/>
      <c r="P334" s="218"/>
      <c r="Q334" s="964"/>
      <c r="R334" s="965"/>
      <c r="S334" s="965"/>
      <c r="T334" s="965"/>
      <c r="U334" s="965"/>
      <c r="V334" s="965"/>
      <c r="W334" s="965"/>
      <c r="X334" s="965"/>
      <c r="Y334" s="965"/>
      <c r="Z334" s="965"/>
      <c r="AA334" s="966"/>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7"/>
      <c r="B335" s="238"/>
      <c r="C335" s="237"/>
      <c r="D335" s="238"/>
      <c r="E335" s="237"/>
      <c r="F335" s="299"/>
      <c r="G335" s="219"/>
      <c r="H335" s="220"/>
      <c r="I335" s="220"/>
      <c r="J335" s="220"/>
      <c r="K335" s="220"/>
      <c r="L335" s="220"/>
      <c r="M335" s="220"/>
      <c r="N335" s="220"/>
      <c r="O335" s="220"/>
      <c r="P335" s="221"/>
      <c r="Q335" s="967"/>
      <c r="R335" s="968"/>
      <c r="S335" s="968"/>
      <c r="T335" s="968"/>
      <c r="U335" s="968"/>
      <c r="V335" s="968"/>
      <c r="W335" s="968"/>
      <c r="X335" s="968"/>
      <c r="Y335" s="968"/>
      <c r="Z335" s="968"/>
      <c r="AA335" s="969"/>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7"/>
      <c r="B336" s="238"/>
      <c r="C336" s="237"/>
      <c r="D336" s="238"/>
      <c r="E336" s="237"/>
      <c r="F336" s="299"/>
      <c r="G336" s="219"/>
      <c r="H336" s="220"/>
      <c r="I336" s="220"/>
      <c r="J336" s="220"/>
      <c r="K336" s="220"/>
      <c r="L336" s="220"/>
      <c r="M336" s="220"/>
      <c r="N336" s="220"/>
      <c r="O336" s="220"/>
      <c r="P336" s="221"/>
      <c r="Q336" s="967"/>
      <c r="R336" s="968"/>
      <c r="S336" s="968"/>
      <c r="T336" s="968"/>
      <c r="U336" s="968"/>
      <c r="V336" s="968"/>
      <c r="W336" s="968"/>
      <c r="X336" s="968"/>
      <c r="Y336" s="968"/>
      <c r="Z336" s="968"/>
      <c r="AA336" s="969"/>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7"/>
      <c r="B337" s="238"/>
      <c r="C337" s="237"/>
      <c r="D337" s="238"/>
      <c r="E337" s="237"/>
      <c r="F337" s="299"/>
      <c r="G337" s="219"/>
      <c r="H337" s="220"/>
      <c r="I337" s="220"/>
      <c r="J337" s="220"/>
      <c r="K337" s="220"/>
      <c r="L337" s="220"/>
      <c r="M337" s="220"/>
      <c r="N337" s="220"/>
      <c r="O337" s="220"/>
      <c r="P337" s="221"/>
      <c r="Q337" s="967"/>
      <c r="R337" s="968"/>
      <c r="S337" s="968"/>
      <c r="T337" s="968"/>
      <c r="U337" s="968"/>
      <c r="V337" s="968"/>
      <c r="W337" s="968"/>
      <c r="X337" s="968"/>
      <c r="Y337" s="968"/>
      <c r="Z337" s="968"/>
      <c r="AA337" s="969"/>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7"/>
      <c r="B338" s="238"/>
      <c r="C338" s="237"/>
      <c r="D338" s="238"/>
      <c r="E338" s="237"/>
      <c r="F338" s="299"/>
      <c r="G338" s="222"/>
      <c r="H338" s="179"/>
      <c r="I338" s="179"/>
      <c r="J338" s="179"/>
      <c r="K338" s="179"/>
      <c r="L338" s="179"/>
      <c r="M338" s="179"/>
      <c r="N338" s="179"/>
      <c r="O338" s="179"/>
      <c r="P338" s="223"/>
      <c r="Q338" s="970"/>
      <c r="R338" s="971"/>
      <c r="S338" s="971"/>
      <c r="T338" s="971"/>
      <c r="U338" s="971"/>
      <c r="V338" s="971"/>
      <c r="W338" s="971"/>
      <c r="X338" s="971"/>
      <c r="Y338" s="971"/>
      <c r="Z338" s="971"/>
      <c r="AA338" s="972"/>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7"/>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7"/>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7"/>
      <c r="B341" s="238"/>
      <c r="C341" s="237"/>
      <c r="D341" s="238"/>
      <c r="E341" s="237"/>
      <c r="F341" s="299"/>
      <c r="G341" s="217"/>
      <c r="H341" s="176"/>
      <c r="I341" s="176"/>
      <c r="J341" s="176"/>
      <c r="K341" s="176"/>
      <c r="L341" s="176"/>
      <c r="M341" s="176"/>
      <c r="N341" s="176"/>
      <c r="O341" s="176"/>
      <c r="P341" s="218"/>
      <c r="Q341" s="964"/>
      <c r="R341" s="965"/>
      <c r="S341" s="965"/>
      <c r="T341" s="965"/>
      <c r="U341" s="965"/>
      <c r="V341" s="965"/>
      <c r="W341" s="965"/>
      <c r="X341" s="965"/>
      <c r="Y341" s="965"/>
      <c r="Z341" s="965"/>
      <c r="AA341" s="966"/>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7"/>
      <c r="B342" s="238"/>
      <c r="C342" s="237"/>
      <c r="D342" s="238"/>
      <c r="E342" s="237"/>
      <c r="F342" s="299"/>
      <c r="G342" s="219"/>
      <c r="H342" s="220"/>
      <c r="I342" s="220"/>
      <c r="J342" s="220"/>
      <c r="K342" s="220"/>
      <c r="L342" s="220"/>
      <c r="M342" s="220"/>
      <c r="N342" s="220"/>
      <c r="O342" s="220"/>
      <c r="P342" s="221"/>
      <c r="Q342" s="967"/>
      <c r="R342" s="968"/>
      <c r="S342" s="968"/>
      <c r="T342" s="968"/>
      <c r="U342" s="968"/>
      <c r="V342" s="968"/>
      <c r="W342" s="968"/>
      <c r="X342" s="968"/>
      <c r="Y342" s="968"/>
      <c r="Z342" s="968"/>
      <c r="AA342" s="969"/>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7"/>
      <c r="B343" s="238"/>
      <c r="C343" s="237"/>
      <c r="D343" s="238"/>
      <c r="E343" s="237"/>
      <c r="F343" s="299"/>
      <c r="G343" s="219"/>
      <c r="H343" s="220"/>
      <c r="I343" s="220"/>
      <c r="J343" s="220"/>
      <c r="K343" s="220"/>
      <c r="L343" s="220"/>
      <c r="M343" s="220"/>
      <c r="N343" s="220"/>
      <c r="O343" s="220"/>
      <c r="P343" s="221"/>
      <c r="Q343" s="967"/>
      <c r="R343" s="968"/>
      <c r="S343" s="968"/>
      <c r="T343" s="968"/>
      <c r="U343" s="968"/>
      <c r="V343" s="968"/>
      <c r="W343" s="968"/>
      <c r="X343" s="968"/>
      <c r="Y343" s="968"/>
      <c r="Z343" s="968"/>
      <c r="AA343" s="969"/>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7"/>
      <c r="B344" s="238"/>
      <c r="C344" s="237"/>
      <c r="D344" s="238"/>
      <c r="E344" s="237"/>
      <c r="F344" s="299"/>
      <c r="G344" s="219"/>
      <c r="H344" s="220"/>
      <c r="I344" s="220"/>
      <c r="J344" s="220"/>
      <c r="K344" s="220"/>
      <c r="L344" s="220"/>
      <c r="M344" s="220"/>
      <c r="N344" s="220"/>
      <c r="O344" s="220"/>
      <c r="P344" s="221"/>
      <c r="Q344" s="967"/>
      <c r="R344" s="968"/>
      <c r="S344" s="968"/>
      <c r="T344" s="968"/>
      <c r="U344" s="968"/>
      <c r="V344" s="968"/>
      <c r="W344" s="968"/>
      <c r="X344" s="968"/>
      <c r="Y344" s="968"/>
      <c r="Z344" s="968"/>
      <c r="AA344" s="969"/>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7"/>
      <c r="B345" s="238"/>
      <c r="C345" s="237"/>
      <c r="D345" s="238"/>
      <c r="E345" s="237"/>
      <c r="F345" s="299"/>
      <c r="G345" s="222"/>
      <c r="H345" s="179"/>
      <c r="I345" s="179"/>
      <c r="J345" s="179"/>
      <c r="K345" s="179"/>
      <c r="L345" s="179"/>
      <c r="M345" s="179"/>
      <c r="N345" s="179"/>
      <c r="O345" s="179"/>
      <c r="P345" s="223"/>
      <c r="Q345" s="970"/>
      <c r="R345" s="971"/>
      <c r="S345" s="971"/>
      <c r="T345" s="971"/>
      <c r="U345" s="971"/>
      <c r="V345" s="971"/>
      <c r="W345" s="971"/>
      <c r="X345" s="971"/>
      <c r="Y345" s="971"/>
      <c r="Z345" s="971"/>
      <c r="AA345" s="972"/>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7"/>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7"/>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7"/>
      <c r="B348" s="238"/>
      <c r="C348" s="237"/>
      <c r="D348" s="238"/>
      <c r="E348" s="237"/>
      <c r="F348" s="299"/>
      <c r="G348" s="217"/>
      <c r="H348" s="176"/>
      <c r="I348" s="176"/>
      <c r="J348" s="176"/>
      <c r="K348" s="176"/>
      <c r="L348" s="176"/>
      <c r="M348" s="176"/>
      <c r="N348" s="176"/>
      <c r="O348" s="176"/>
      <c r="P348" s="218"/>
      <c r="Q348" s="964"/>
      <c r="R348" s="965"/>
      <c r="S348" s="965"/>
      <c r="T348" s="965"/>
      <c r="U348" s="965"/>
      <c r="V348" s="965"/>
      <c r="W348" s="965"/>
      <c r="X348" s="965"/>
      <c r="Y348" s="965"/>
      <c r="Z348" s="965"/>
      <c r="AA348" s="966"/>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7"/>
      <c r="B349" s="238"/>
      <c r="C349" s="237"/>
      <c r="D349" s="238"/>
      <c r="E349" s="237"/>
      <c r="F349" s="299"/>
      <c r="G349" s="219"/>
      <c r="H349" s="220"/>
      <c r="I349" s="220"/>
      <c r="J349" s="220"/>
      <c r="K349" s="220"/>
      <c r="L349" s="220"/>
      <c r="M349" s="220"/>
      <c r="N349" s="220"/>
      <c r="O349" s="220"/>
      <c r="P349" s="221"/>
      <c r="Q349" s="967"/>
      <c r="R349" s="968"/>
      <c r="S349" s="968"/>
      <c r="T349" s="968"/>
      <c r="U349" s="968"/>
      <c r="V349" s="968"/>
      <c r="W349" s="968"/>
      <c r="X349" s="968"/>
      <c r="Y349" s="968"/>
      <c r="Z349" s="968"/>
      <c r="AA349" s="969"/>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7"/>
      <c r="B350" s="238"/>
      <c r="C350" s="237"/>
      <c r="D350" s="238"/>
      <c r="E350" s="237"/>
      <c r="F350" s="299"/>
      <c r="G350" s="219"/>
      <c r="H350" s="220"/>
      <c r="I350" s="220"/>
      <c r="J350" s="220"/>
      <c r="K350" s="220"/>
      <c r="L350" s="220"/>
      <c r="M350" s="220"/>
      <c r="N350" s="220"/>
      <c r="O350" s="220"/>
      <c r="P350" s="221"/>
      <c r="Q350" s="967"/>
      <c r="R350" s="968"/>
      <c r="S350" s="968"/>
      <c r="T350" s="968"/>
      <c r="U350" s="968"/>
      <c r="V350" s="968"/>
      <c r="W350" s="968"/>
      <c r="X350" s="968"/>
      <c r="Y350" s="968"/>
      <c r="Z350" s="968"/>
      <c r="AA350" s="969"/>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7"/>
      <c r="B351" s="238"/>
      <c r="C351" s="237"/>
      <c r="D351" s="238"/>
      <c r="E351" s="237"/>
      <c r="F351" s="299"/>
      <c r="G351" s="219"/>
      <c r="H351" s="220"/>
      <c r="I351" s="220"/>
      <c r="J351" s="220"/>
      <c r="K351" s="220"/>
      <c r="L351" s="220"/>
      <c r="M351" s="220"/>
      <c r="N351" s="220"/>
      <c r="O351" s="220"/>
      <c r="P351" s="221"/>
      <c r="Q351" s="967"/>
      <c r="R351" s="968"/>
      <c r="S351" s="968"/>
      <c r="T351" s="968"/>
      <c r="U351" s="968"/>
      <c r="V351" s="968"/>
      <c r="W351" s="968"/>
      <c r="X351" s="968"/>
      <c r="Y351" s="968"/>
      <c r="Z351" s="968"/>
      <c r="AA351" s="969"/>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7"/>
      <c r="B352" s="238"/>
      <c r="C352" s="237"/>
      <c r="D352" s="238"/>
      <c r="E352" s="237"/>
      <c r="F352" s="299"/>
      <c r="G352" s="222"/>
      <c r="H352" s="179"/>
      <c r="I352" s="179"/>
      <c r="J352" s="179"/>
      <c r="K352" s="179"/>
      <c r="L352" s="179"/>
      <c r="M352" s="179"/>
      <c r="N352" s="179"/>
      <c r="O352" s="179"/>
      <c r="P352" s="223"/>
      <c r="Q352" s="970"/>
      <c r="R352" s="971"/>
      <c r="S352" s="971"/>
      <c r="T352" s="971"/>
      <c r="U352" s="971"/>
      <c r="V352" s="971"/>
      <c r="W352" s="971"/>
      <c r="X352" s="971"/>
      <c r="Y352" s="971"/>
      <c r="Z352" s="971"/>
      <c r="AA352" s="972"/>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7"/>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7"/>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7"/>
      <c r="B355" s="238"/>
      <c r="C355" s="237"/>
      <c r="D355" s="238"/>
      <c r="E355" s="237"/>
      <c r="F355" s="299"/>
      <c r="G355" s="217"/>
      <c r="H355" s="176"/>
      <c r="I355" s="176"/>
      <c r="J355" s="176"/>
      <c r="K355" s="176"/>
      <c r="L355" s="176"/>
      <c r="M355" s="176"/>
      <c r="N355" s="176"/>
      <c r="O355" s="176"/>
      <c r="P355" s="218"/>
      <c r="Q355" s="964"/>
      <c r="R355" s="965"/>
      <c r="S355" s="965"/>
      <c r="T355" s="965"/>
      <c r="U355" s="965"/>
      <c r="V355" s="965"/>
      <c r="W355" s="965"/>
      <c r="X355" s="965"/>
      <c r="Y355" s="965"/>
      <c r="Z355" s="965"/>
      <c r="AA355" s="966"/>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7"/>
      <c r="B356" s="238"/>
      <c r="C356" s="237"/>
      <c r="D356" s="238"/>
      <c r="E356" s="237"/>
      <c r="F356" s="299"/>
      <c r="G356" s="219"/>
      <c r="H356" s="220"/>
      <c r="I356" s="220"/>
      <c r="J356" s="220"/>
      <c r="K356" s="220"/>
      <c r="L356" s="220"/>
      <c r="M356" s="220"/>
      <c r="N356" s="220"/>
      <c r="O356" s="220"/>
      <c r="P356" s="221"/>
      <c r="Q356" s="967"/>
      <c r="R356" s="968"/>
      <c r="S356" s="968"/>
      <c r="T356" s="968"/>
      <c r="U356" s="968"/>
      <c r="V356" s="968"/>
      <c r="W356" s="968"/>
      <c r="X356" s="968"/>
      <c r="Y356" s="968"/>
      <c r="Z356" s="968"/>
      <c r="AA356" s="969"/>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7"/>
      <c r="B357" s="238"/>
      <c r="C357" s="237"/>
      <c r="D357" s="238"/>
      <c r="E357" s="237"/>
      <c r="F357" s="299"/>
      <c r="G357" s="219"/>
      <c r="H357" s="220"/>
      <c r="I357" s="220"/>
      <c r="J357" s="220"/>
      <c r="K357" s="220"/>
      <c r="L357" s="220"/>
      <c r="M357" s="220"/>
      <c r="N357" s="220"/>
      <c r="O357" s="220"/>
      <c r="P357" s="221"/>
      <c r="Q357" s="967"/>
      <c r="R357" s="968"/>
      <c r="S357" s="968"/>
      <c r="T357" s="968"/>
      <c r="U357" s="968"/>
      <c r="V357" s="968"/>
      <c r="W357" s="968"/>
      <c r="X357" s="968"/>
      <c r="Y357" s="968"/>
      <c r="Z357" s="968"/>
      <c r="AA357" s="969"/>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7"/>
      <c r="B358" s="238"/>
      <c r="C358" s="237"/>
      <c r="D358" s="238"/>
      <c r="E358" s="237"/>
      <c r="F358" s="299"/>
      <c r="G358" s="219"/>
      <c r="H358" s="220"/>
      <c r="I358" s="220"/>
      <c r="J358" s="220"/>
      <c r="K358" s="220"/>
      <c r="L358" s="220"/>
      <c r="M358" s="220"/>
      <c r="N358" s="220"/>
      <c r="O358" s="220"/>
      <c r="P358" s="221"/>
      <c r="Q358" s="967"/>
      <c r="R358" s="968"/>
      <c r="S358" s="968"/>
      <c r="T358" s="968"/>
      <c r="U358" s="968"/>
      <c r="V358" s="968"/>
      <c r="W358" s="968"/>
      <c r="X358" s="968"/>
      <c r="Y358" s="968"/>
      <c r="Z358" s="968"/>
      <c r="AA358" s="969"/>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7"/>
      <c r="B359" s="238"/>
      <c r="C359" s="237"/>
      <c r="D359" s="238"/>
      <c r="E359" s="237"/>
      <c r="F359" s="299"/>
      <c r="G359" s="222"/>
      <c r="H359" s="179"/>
      <c r="I359" s="179"/>
      <c r="J359" s="179"/>
      <c r="K359" s="179"/>
      <c r="L359" s="179"/>
      <c r="M359" s="179"/>
      <c r="N359" s="179"/>
      <c r="O359" s="179"/>
      <c r="P359" s="223"/>
      <c r="Q359" s="970"/>
      <c r="R359" s="971"/>
      <c r="S359" s="971"/>
      <c r="T359" s="971"/>
      <c r="U359" s="971"/>
      <c r="V359" s="971"/>
      <c r="W359" s="971"/>
      <c r="X359" s="971"/>
      <c r="Y359" s="971"/>
      <c r="Z359" s="971"/>
      <c r="AA359" s="972"/>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7"/>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7"/>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7"/>
      <c r="B362" s="238"/>
      <c r="C362" s="237"/>
      <c r="D362" s="238"/>
      <c r="E362" s="237"/>
      <c r="F362" s="299"/>
      <c r="G362" s="217"/>
      <c r="H362" s="176"/>
      <c r="I362" s="176"/>
      <c r="J362" s="176"/>
      <c r="K362" s="176"/>
      <c r="L362" s="176"/>
      <c r="M362" s="176"/>
      <c r="N362" s="176"/>
      <c r="O362" s="176"/>
      <c r="P362" s="218"/>
      <c r="Q362" s="964"/>
      <c r="R362" s="965"/>
      <c r="S362" s="965"/>
      <c r="T362" s="965"/>
      <c r="U362" s="965"/>
      <c r="V362" s="965"/>
      <c r="W362" s="965"/>
      <c r="X362" s="965"/>
      <c r="Y362" s="965"/>
      <c r="Z362" s="965"/>
      <c r="AA362" s="966"/>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7"/>
      <c r="B363" s="238"/>
      <c r="C363" s="237"/>
      <c r="D363" s="238"/>
      <c r="E363" s="237"/>
      <c r="F363" s="299"/>
      <c r="G363" s="219"/>
      <c r="H363" s="220"/>
      <c r="I363" s="220"/>
      <c r="J363" s="220"/>
      <c r="K363" s="220"/>
      <c r="L363" s="220"/>
      <c r="M363" s="220"/>
      <c r="N363" s="220"/>
      <c r="O363" s="220"/>
      <c r="P363" s="221"/>
      <c r="Q363" s="967"/>
      <c r="R363" s="968"/>
      <c r="S363" s="968"/>
      <c r="T363" s="968"/>
      <c r="U363" s="968"/>
      <c r="V363" s="968"/>
      <c r="W363" s="968"/>
      <c r="X363" s="968"/>
      <c r="Y363" s="968"/>
      <c r="Z363" s="968"/>
      <c r="AA363" s="969"/>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7"/>
      <c r="B364" s="238"/>
      <c r="C364" s="237"/>
      <c r="D364" s="238"/>
      <c r="E364" s="237"/>
      <c r="F364" s="299"/>
      <c r="G364" s="219"/>
      <c r="H364" s="220"/>
      <c r="I364" s="220"/>
      <c r="J364" s="220"/>
      <c r="K364" s="220"/>
      <c r="L364" s="220"/>
      <c r="M364" s="220"/>
      <c r="N364" s="220"/>
      <c r="O364" s="220"/>
      <c r="P364" s="221"/>
      <c r="Q364" s="967"/>
      <c r="R364" s="968"/>
      <c r="S364" s="968"/>
      <c r="T364" s="968"/>
      <c r="U364" s="968"/>
      <c r="V364" s="968"/>
      <c r="W364" s="968"/>
      <c r="X364" s="968"/>
      <c r="Y364" s="968"/>
      <c r="Z364" s="968"/>
      <c r="AA364" s="969"/>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7"/>
      <c r="B365" s="238"/>
      <c r="C365" s="237"/>
      <c r="D365" s="238"/>
      <c r="E365" s="237"/>
      <c r="F365" s="299"/>
      <c r="G365" s="219"/>
      <c r="H365" s="220"/>
      <c r="I365" s="220"/>
      <c r="J365" s="220"/>
      <c r="K365" s="220"/>
      <c r="L365" s="220"/>
      <c r="M365" s="220"/>
      <c r="N365" s="220"/>
      <c r="O365" s="220"/>
      <c r="P365" s="221"/>
      <c r="Q365" s="967"/>
      <c r="R365" s="968"/>
      <c r="S365" s="968"/>
      <c r="T365" s="968"/>
      <c r="U365" s="968"/>
      <c r="V365" s="968"/>
      <c r="W365" s="968"/>
      <c r="X365" s="968"/>
      <c r="Y365" s="968"/>
      <c r="Z365" s="968"/>
      <c r="AA365" s="969"/>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7"/>
      <c r="B366" s="238"/>
      <c r="C366" s="237"/>
      <c r="D366" s="238"/>
      <c r="E366" s="300"/>
      <c r="F366" s="301"/>
      <c r="G366" s="222"/>
      <c r="H366" s="179"/>
      <c r="I366" s="179"/>
      <c r="J366" s="179"/>
      <c r="K366" s="179"/>
      <c r="L366" s="179"/>
      <c r="M366" s="179"/>
      <c r="N366" s="179"/>
      <c r="O366" s="179"/>
      <c r="P366" s="223"/>
      <c r="Q366" s="970"/>
      <c r="R366" s="971"/>
      <c r="S366" s="971"/>
      <c r="T366" s="971"/>
      <c r="U366" s="971"/>
      <c r="V366" s="971"/>
      <c r="W366" s="971"/>
      <c r="X366" s="971"/>
      <c r="Y366" s="971"/>
      <c r="Z366" s="971"/>
      <c r="AA366" s="972"/>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7"/>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7"/>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7"/>
      <c r="B369" s="238"/>
      <c r="C369" s="237"/>
      <c r="D369" s="238"/>
      <c r="E369" s="410"/>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1"/>
      <c r="AY369">
        <f>$AY$367</f>
        <v>0</v>
      </c>
    </row>
    <row r="370" spans="1:51" ht="45" hidden="1" customHeight="1" x14ac:dyDescent="0.15">
      <c r="A370" s="977"/>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7"/>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7"/>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307</v>
      </c>
      <c r="AF372" s="184"/>
      <c r="AG372" s="184"/>
      <c r="AH372" s="185"/>
      <c r="AI372" s="200" t="s">
        <v>329</v>
      </c>
      <c r="AJ372" s="184"/>
      <c r="AK372" s="184"/>
      <c r="AL372" s="185"/>
      <c r="AM372" s="200" t="s">
        <v>617</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7"/>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7"/>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7"/>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7"/>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307</v>
      </c>
      <c r="AF376" s="184"/>
      <c r="AG376" s="184"/>
      <c r="AH376" s="185"/>
      <c r="AI376" s="200" t="s">
        <v>329</v>
      </c>
      <c r="AJ376" s="184"/>
      <c r="AK376" s="184"/>
      <c r="AL376" s="185"/>
      <c r="AM376" s="200" t="s">
        <v>617</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7"/>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7"/>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7"/>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7"/>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307</v>
      </c>
      <c r="AF380" s="184"/>
      <c r="AG380" s="184"/>
      <c r="AH380" s="185"/>
      <c r="AI380" s="200" t="s">
        <v>329</v>
      </c>
      <c r="AJ380" s="184"/>
      <c r="AK380" s="184"/>
      <c r="AL380" s="185"/>
      <c r="AM380" s="200" t="s">
        <v>617</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7"/>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7"/>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7"/>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7"/>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307</v>
      </c>
      <c r="AF384" s="184"/>
      <c r="AG384" s="184"/>
      <c r="AH384" s="185"/>
      <c r="AI384" s="200" t="s">
        <v>329</v>
      </c>
      <c r="AJ384" s="184"/>
      <c r="AK384" s="184"/>
      <c r="AL384" s="185"/>
      <c r="AM384" s="200" t="s">
        <v>617</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7"/>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7"/>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7"/>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7"/>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307</v>
      </c>
      <c r="AF388" s="184"/>
      <c r="AG388" s="184"/>
      <c r="AH388" s="185"/>
      <c r="AI388" s="200" t="s">
        <v>329</v>
      </c>
      <c r="AJ388" s="184"/>
      <c r="AK388" s="184"/>
      <c r="AL388" s="185"/>
      <c r="AM388" s="200" t="s">
        <v>617</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7"/>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7"/>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7"/>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7"/>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2"/>
      <c r="AY392">
        <f>COUNTA($G$394)</f>
        <v>0</v>
      </c>
    </row>
    <row r="393" spans="1:51" ht="22.5" hidden="1" customHeight="1" x14ac:dyDescent="0.15">
      <c r="A393" s="977"/>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7"/>
      <c r="B394" s="238"/>
      <c r="C394" s="237"/>
      <c r="D394" s="238"/>
      <c r="E394" s="237"/>
      <c r="F394" s="299"/>
      <c r="G394" s="217"/>
      <c r="H394" s="176"/>
      <c r="I394" s="176"/>
      <c r="J394" s="176"/>
      <c r="K394" s="176"/>
      <c r="L394" s="176"/>
      <c r="M394" s="176"/>
      <c r="N394" s="176"/>
      <c r="O394" s="176"/>
      <c r="P394" s="218"/>
      <c r="Q394" s="964"/>
      <c r="R394" s="965"/>
      <c r="S394" s="965"/>
      <c r="T394" s="965"/>
      <c r="U394" s="965"/>
      <c r="V394" s="965"/>
      <c r="W394" s="965"/>
      <c r="X394" s="965"/>
      <c r="Y394" s="965"/>
      <c r="Z394" s="965"/>
      <c r="AA394" s="966"/>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7"/>
      <c r="B395" s="238"/>
      <c r="C395" s="237"/>
      <c r="D395" s="238"/>
      <c r="E395" s="237"/>
      <c r="F395" s="299"/>
      <c r="G395" s="219"/>
      <c r="H395" s="220"/>
      <c r="I395" s="220"/>
      <c r="J395" s="220"/>
      <c r="K395" s="220"/>
      <c r="L395" s="220"/>
      <c r="M395" s="220"/>
      <c r="N395" s="220"/>
      <c r="O395" s="220"/>
      <c r="P395" s="221"/>
      <c r="Q395" s="967"/>
      <c r="R395" s="968"/>
      <c r="S395" s="968"/>
      <c r="T395" s="968"/>
      <c r="U395" s="968"/>
      <c r="V395" s="968"/>
      <c r="W395" s="968"/>
      <c r="X395" s="968"/>
      <c r="Y395" s="968"/>
      <c r="Z395" s="968"/>
      <c r="AA395" s="969"/>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7"/>
      <c r="B396" s="238"/>
      <c r="C396" s="237"/>
      <c r="D396" s="238"/>
      <c r="E396" s="237"/>
      <c r="F396" s="299"/>
      <c r="G396" s="219"/>
      <c r="H396" s="220"/>
      <c r="I396" s="220"/>
      <c r="J396" s="220"/>
      <c r="K396" s="220"/>
      <c r="L396" s="220"/>
      <c r="M396" s="220"/>
      <c r="N396" s="220"/>
      <c r="O396" s="220"/>
      <c r="P396" s="221"/>
      <c r="Q396" s="967"/>
      <c r="R396" s="968"/>
      <c r="S396" s="968"/>
      <c r="T396" s="968"/>
      <c r="U396" s="968"/>
      <c r="V396" s="968"/>
      <c r="W396" s="968"/>
      <c r="X396" s="968"/>
      <c r="Y396" s="968"/>
      <c r="Z396" s="968"/>
      <c r="AA396" s="969"/>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7"/>
      <c r="B397" s="238"/>
      <c r="C397" s="237"/>
      <c r="D397" s="238"/>
      <c r="E397" s="237"/>
      <c r="F397" s="299"/>
      <c r="G397" s="219"/>
      <c r="H397" s="220"/>
      <c r="I397" s="220"/>
      <c r="J397" s="220"/>
      <c r="K397" s="220"/>
      <c r="L397" s="220"/>
      <c r="M397" s="220"/>
      <c r="N397" s="220"/>
      <c r="O397" s="220"/>
      <c r="P397" s="221"/>
      <c r="Q397" s="967"/>
      <c r="R397" s="968"/>
      <c r="S397" s="968"/>
      <c r="T397" s="968"/>
      <c r="U397" s="968"/>
      <c r="V397" s="968"/>
      <c r="W397" s="968"/>
      <c r="X397" s="968"/>
      <c r="Y397" s="968"/>
      <c r="Z397" s="968"/>
      <c r="AA397" s="969"/>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7"/>
      <c r="B398" s="238"/>
      <c r="C398" s="237"/>
      <c r="D398" s="238"/>
      <c r="E398" s="237"/>
      <c r="F398" s="299"/>
      <c r="G398" s="222"/>
      <c r="H398" s="179"/>
      <c r="I398" s="179"/>
      <c r="J398" s="179"/>
      <c r="K398" s="179"/>
      <c r="L398" s="179"/>
      <c r="M398" s="179"/>
      <c r="N398" s="179"/>
      <c r="O398" s="179"/>
      <c r="P398" s="223"/>
      <c r="Q398" s="970"/>
      <c r="R398" s="971"/>
      <c r="S398" s="971"/>
      <c r="T398" s="971"/>
      <c r="U398" s="971"/>
      <c r="V398" s="971"/>
      <c r="W398" s="971"/>
      <c r="X398" s="971"/>
      <c r="Y398" s="971"/>
      <c r="Z398" s="971"/>
      <c r="AA398" s="972"/>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7"/>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7"/>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7"/>
      <c r="B401" s="238"/>
      <c r="C401" s="237"/>
      <c r="D401" s="238"/>
      <c r="E401" s="237"/>
      <c r="F401" s="299"/>
      <c r="G401" s="217"/>
      <c r="H401" s="176"/>
      <c r="I401" s="176"/>
      <c r="J401" s="176"/>
      <c r="K401" s="176"/>
      <c r="L401" s="176"/>
      <c r="M401" s="176"/>
      <c r="N401" s="176"/>
      <c r="O401" s="176"/>
      <c r="P401" s="218"/>
      <c r="Q401" s="964"/>
      <c r="R401" s="965"/>
      <c r="S401" s="965"/>
      <c r="T401" s="965"/>
      <c r="U401" s="965"/>
      <c r="V401" s="965"/>
      <c r="W401" s="965"/>
      <c r="X401" s="965"/>
      <c r="Y401" s="965"/>
      <c r="Z401" s="965"/>
      <c r="AA401" s="966"/>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7"/>
      <c r="B402" s="238"/>
      <c r="C402" s="237"/>
      <c r="D402" s="238"/>
      <c r="E402" s="237"/>
      <c r="F402" s="299"/>
      <c r="G402" s="219"/>
      <c r="H402" s="220"/>
      <c r="I402" s="220"/>
      <c r="J402" s="220"/>
      <c r="K402" s="220"/>
      <c r="L402" s="220"/>
      <c r="M402" s="220"/>
      <c r="N402" s="220"/>
      <c r="O402" s="220"/>
      <c r="P402" s="221"/>
      <c r="Q402" s="967"/>
      <c r="R402" s="968"/>
      <c r="S402" s="968"/>
      <c r="T402" s="968"/>
      <c r="U402" s="968"/>
      <c r="V402" s="968"/>
      <c r="W402" s="968"/>
      <c r="X402" s="968"/>
      <c r="Y402" s="968"/>
      <c r="Z402" s="968"/>
      <c r="AA402" s="969"/>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7"/>
      <c r="B403" s="238"/>
      <c r="C403" s="237"/>
      <c r="D403" s="238"/>
      <c r="E403" s="237"/>
      <c r="F403" s="299"/>
      <c r="G403" s="219"/>
      <c r="H403" s="220"/>
      <c r="I403" s="220"/>
      <c r="J403" s="220"/>
      <c r="K403" s="220"/>
      <c r="L403" s="220"/>
      <c r="M403" s="220"/>
      <c r="N403" s="220"/>
      <c r="O403" s="220"/>
      <c r="P403" s="221"/>
      <c r="Q403" s="967"/>
      <c r="R403" s="968"/>
      <c r="S403" s="968"/>
      <c r="T403" s="968"/>
      <c r="U403" s="968"/>
      <c r="V403" s="968"/>
      <c r="W403" s="968"/>
      <c r="X403" s="968"/>
      <c r="Y403" s="968"/>
      <c r="Z403" s="968"/>
      <c r="AA403" s="969"/>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7"/>
      <c r="B404" s="238"/>
      <c r="C404" s="237"/>
      <c r="D404" s="238"/>
      <c r="E404" s="237"/>
      <c r="F404" s="299"/>
      <c r="G404" s="219"/>
      <c r="H404" s="220"/>
      <c r="I404" s="220"/>
      <c r="J404" s="220"/>
      <c r="K404" s="220"/>
      <c r="L404" s="220"/>
      <c r="M404" s="220"/>
      <c r="N404" s="220"/>
      <c r="O404" s="220"/>
      <c r="P404" s="221"/>
      <c r="Q404" s="967"/>
      <c r="R404" s="968"/>
      <c r="S404" s="968"/>
      <c r="T404" s="968"/>
      <c r="U404" s="968"/>
      <c r="V404" s="968"/>
      <c r="W404" s="968"/>
      <c r="X404" s="968"/>
      <c r="Y404" s="968"/>
      <c r="Z404" s="968"/>
      <c r="AA404" s="969"/>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7"/>
      <c r="B405" s="238"/>
      <c r="C405" s="237"/>
      <c r="D405" s="238"/>
      <c r="E405" s="237"/>
      <c r="F405" s="299"/>
      <c r="G405" s="222"/>
      <c r="H405" s="179"/>
      <c r="I405" s="179"/>
      <c r="J405" s="179"/>
      <c r="K405" s="179"/>
      <c r="L405" s="179"/>
      <c r="M405" s="179"/>
      <c r="N405" s="179"/>
      <c r="O405" s="179"/>
      <c r="P405" s="223"/>
      <c r="Q405" s="970"/>
      <c r="R405" s="971"/>
      <c r="S405" s="971"/>
      <c r="T405" s="971"/>
      <c r="U405" s="971"/>
      <c r="V405" s="971"/>
      <c r="W405" s="971"/>
      <c r="X405" s="971"/>
      <c r="Y405" s="971"/>
      <c r="Z405" s="971"/>
      <c r="AA405" s="972"/>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7"/>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7"/>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7"/>
      <c r="B408" s="238"/>
      <c r="C408" s="237"/>
      <c r="D408" s="238"/>
      <c r="E408" s="237"/>
      <c r="F408" s="299"/>
      <c r="G408" s="217"/>
      <c r="H408" s="176"/>
      <c r="I408" s="176"/>
      <c r="J408" s="176"/>
      <c r="K408" s="176"/>
      <c r="L408" s="176"/>
      <c r="M408" s="176"/>
      <c r="N408" s="176"/>
      <c r="O408" s="176"/>
      <c r="P408" s="218"/>
      <c r="Q408" s="964"/>
      <c r="R408" s="965"/>
      <c r="S408" s="965"/>
      <c r="T408" s="965"/>
      <c r="U408" s="965"/>
      <c r="V408" s="965"/>
      <c r="W408" s="965"/>
      <c r="X408" s="965"/>
      <c r="Y408" s="965"/>
      <c r="Z408" s="965"/>
      <c r="AA408" s="966"/>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7"/>
      <c r="B409" s="238"/>
      <c r="C409" s="237"/>
      <c r="D409" s="238"/>
      <c r="E409" s="237"/>
      <c r="F409" s="299"/>
      <c r="G409" s="219"/>
      <c r="H409" s="220"/>
      <c r="I409" s="220"/>
      <c r="J409" s="220"/>
      <c r="K409" s="220"/>
      <c r="L409" s="220"/>
      <c r="M409" s="220"/>
      <c r="N409" s="220"/>
      <c r="O409" s="220"/>
      <c r="P409" s="221"/>
      <c r="Q409" s="967"/>
      <c r="R409" s="968"/>
      <c r="S409" s="968"/>
      <c r="T409" s="968"/>
      <c r="U409" s="968"/>
      <c r="V409" s="968"/>
      <c r="W409" s="968"/>
      <c r="X409" s="968"/>
      <c r="Y409" s="968"/>
      <c r="Z409" s="968"/>
      <c r="AA409" s="969"/>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7"/>
      <c r="B410" s="238"/>
      <c r="C410" s="237"/>
      <c r="D410" s="238"/>
      <c r="E410" s="237"/>
      <c r="F410" s="299"/>
      <c r="G410" s="219"/>
      <c r="H410" s="220"/>
      <c r="I410" s="220"/>
      <c r="J410" s="220"/>
      <c r="K410" s="220"/>
      <c r="L410" s="220"/>
      <c r="M410" s="220"/>
      <c r="N410" s="220"/>
      <c r="O410" s="220"/>
      <c r="P410" s="221"/>
      <c r="Q410" s="967"/>
      <c r="R410" s="968"/>
      <c r="S410" s="968"/>
      <c r="T410" s="968"/>
      <c r="U410" s="968"/>
      <c r="V410" s="968"/>
      <c r="W410" s="968"/>
      <c r="X410" s="968"/>
      <c r="Y410" s="968"/>
      <c r="Z410" s="968"/>
      <c r="AA410" s="969"/>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7"/>
      <c r="B411" s="238"/>
      <c r="C411" s="237"/>
      <c r="D411" s="238"/>
      <c r="E411" s="237"/>
      <c r="F411" s="299"/>
      <c r="G411" s="219"/>
      <c r="H411" s="220"/>
      <c r="I411" s="220"/>
      <c r="J411" s="220"/>
      <c r="K411" s="220"/>
      <c r="L411" s="220"/>
      <c r="M411" s="220"/>
      <c r="N411" s="220"/>
      <c r="O411" s="220"/>
      <c r="P411" s="221"/>
      <c r="Q411" s="967"/>
      <c r="R411" s="968"/>
      <c r="S411" s="968"/>
      <c r="T411" s="968"/>
      <c r="U411" s="968"/>
      <c r="V411" s="968"/>
      <c r="W411" s="968"/>
      <c r="X411" s="968"/>
      <c r="Y411" s="968"/>
      <c r="Z411" s="968"/>
      <c r="AA411" s="969"/>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7"/>
      <c r="B412" s="238"/>
      <c r="C412" s="237"/>
      <c r="D412" s="238"/>
      <c r="E412" s="237"/>
      <c r="F412" s="299"/>
      <c r="G412" s="222"/>
      <c r="H412" s="179"/>
      <c r="I412" s="179"/>
      <c r="J412" s="179"/>
      <c r="K412" s="179"/>
      <c r="L412" s="179"/>
      <c r="M412" s="179"/>
      <c r="N412" s="179"/>
      <c r="O412" s="179"/>
      <c r="P412" s="223"/>
      <c r="Q412" s="970"/>
      <c r="R412" s="971"/>
      <c r="S412" s="971"/>
      <c r="T412" s="971"/>
      <c r="U412" s="971"/>
      <c r="V412" s="971"/>
      <c r="W412" s="971"/>
      <c r="X412" s="971"/>
      <c r="Y412" s="971"/>
      <c r="Z412" s="971"/>
      <c r="AA412" s="972"/>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7"/>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7"/>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7"/>
      <c r="B415" s="238"/>
      <c r="C415" s="237"/>
      <c r="D415" s="238"/>
      <c r="E415" s="237"/>
      <c r="F415" s="299"/>
      <c r="G415" s="217"/>
      <c r="H415" s="176"/>
      <c r="I415" s="176"/>
      <c r="J415" s="176"/>
      <c r="K415" s="176"/>
      <c r="L415" s="176"/>
      <c r="M415" s="176"/>
      <c r="N415" s="176"/>
      <c r="O415" s="176"/>
      <c r="P415" s="218"/>
      <c r="Q415" s="964"/>
      <c r="R415" s="965"/>
      <c r="S415" s="965"/>
      <c r="T415" s="965"/>
      <c r="U415" s="965"/>
      <c r="V415" s="965"/>
      <c r="W415" s="965"/>
      <c r="X415" s="965"/>
      <c r="Y415" s="965"/>
      <c r="Z415" s="965"/>
      <c r="AA415" s="966"/>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7"/>
      <c r="B416" s="238"/>
      <c r="C416" s="237"/>
      <c r="D416" s="238"/>
      <c r="E416" s="237"/>
      <c r="F416" s="299"/>
      <c r="G416" s="219"/>
      <c r="H416" s="220"/>
      <c r="I416" s="220"/>
      <c r="J416" s="220"/>
      <c r="K416" s="220"/>
      <c r="L416" s="220"/>
      <c r="M416" s="220"/>
      <c r="N416" s="220"/>
      <c r="O416" s="220"/>
      <c r="P416" s="221"/>
      <c r="Q416" s="967"/>
      <c r="R416" s="968"/>
      <c r="S416" s="968"/>
      <c r="T416" s="968"/>
      <c r="U416" s="968"/>
      <c r="V416" s="968"/>
      <c r="W416" s="968"/>
      <c r="X416" s="968"/>
      <c r="Y416" s="968"/>
      <c r="Z416" s="968"/>
      <c r="AA416" s="969"/>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7"/>
      <c r="B417" s="238"/>
      <c r="C417" s="237"/>
      <c r="D417" s="238"/>
      <c r="E417" s="237"/>
      <c r="F417" s="299"/>
      <c r="G417" s="219"/>
      <c r="H417" s="220"/>
      <c r="I417" s="220"/>
      <c r="J417" s="220"/>
      <c r="K417" s="220"/>
      <c r="L417" s="220"/>
      <c r="M417" s="220"/>
      <c r="N417" s="220"/>
      <c r="O417" s="220"/>
      <c r="P417" s="221"/>
      <c r="Q417" s="967"/>
      <c r="R417" s="968"/>
      <c r="S417" s="968"/>
      <c r="T417" s="968"/>
      <c r="U417" s="968"/>
      <c r="V417" s="968"/>
      <c r="W417" s="968"/>
      <c r="X417" s="968"/>
      <c r="Y417" s="968"/>
      <c r="Z417" s="968"/>
      <c r="AA417" s="969"/>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7"/>
      <c r="B418" s="238"/>
      <c r="C418" s="237"/>
      <c r="D418" s="238"/>
      <c r="E418" s="237"/>
      <c r="F418" s="299"/>
      <c r="G418" s="219"/>
      <c r="H418" s="220"/>
      <c r="I418" s="220"/>
      <c r="J418" s="220"/>
      <c r="K418" s="220"/>
      <c r="L418" s="220"/>
      <c r="M418" s="220"/>
      <c r="N418" s="220"/>
      <c r="O418" s="220"/>
      <c r="P418" s="221"/>
      <c r="Q418" s="967"/>
      <c r="R418" s="968"/>
      <c r="S418" s="968"/>
      <c r="T418" s="968"/>
      <c r="U418" s="968"/>
      <c r="V418" s="968"/>
      <c r="W418" s="968"/>
      <c r="X418" s="968"/>
      <c r="Y418" s="968"/>
      <c r="Z418" s="968"/>
      <c r="AA418" s="969"/>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7"/>
      <c r="B419" s="238"/>
      <c r="C419" s="237"/>
      <c r="D419" s="238"/>
      <c r="E419" s="237"/>
      <c r="F419" s="299"/>
      <c r="G419" s="222"/>
      <c r="H419" s="179"/>
      <c r="I419" s="179"/>
      <c r="J419" s="179"/>
      <c r="K419" s="179"/>
      <c r="L419" s="179"/>
      <c r="M419" s="179"/>
      <c r="N419" s="179"/>
      <c r="O419" s="179"/>
      <c r="P419" s="223"/>
      <c r="Q419" s="970"/>
      <c r="R419" s="971"/>
      <c r="S419" s="971"/>
      <c r="T419" s="971"/>
      <c r="U419" s="971"/>
      <c r="V419" s="971"/>
      <c r="W419" s="971"/>
      <c r="X419" s="971"/>
      <c r="Y419" s="971"/>
      <c r="Z419" s="971"/>
      <c r="AA419" s="972"/>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7"/>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7"/>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7"/>
      <c r="B422" s="238"/>
      <c r="C422" s="237"/>
      <c r="D422" s="238"/>
      <c r="E422" s="237"/>
      <c r="F422" s="299"/>
      <c r="G422" s="217"/>
      <c r="H422" s="176"/>
      <c r="I422" s="176"/>
      <c r="J422" s="176"/>
      <c r="K422" s="176"/>
      <c r="L422" s="176"/>
      <c r="M422" s="176"/>
      <c r="N422" s="176"/>
      <c r="O422" s="176"/>
      <c r="P422" s="218"/>
      <c r="Q422" s="964"/>
      <c r="R422" s="965"/>
      <c r="S422" s="965"/>
      <c r="T422" s="965"/>
      <c r="U422" s="965"/>
      <c r="V422" s="965"/>
      <c r="W422" s="965"/>
      <c r="X422" s="965"/>
      <c r="Y422" s="965"/>
      <c r="Z422" s="965"/>
      <c r="AA422" s="966"/>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7"/>
      <c r="B423" s="238"/>
      <c r="C423" s="237"/>
      <c r="D423" s="238"/>
      <c r="E423" s="237"/>
      <c r="F423" s="299"/>
      <c r="G423" s="219"/>
      <c r="H423" s="220"/>
      <c r="I423" s="220"/>
      <c r="J423" s="220"/>
      <c r="K423" s="220"/>
      <c r="L423" s="220"/>
      <c r="M423" s="220"/>
      <c r="N423" s="220"/>
      <c r="O423" s="220"/>
      <c r="P423" s="221"/>
      <c r="Q423" s="967"/>
      <c r="R423" s="968"/>
      <c r="S423" s="968"/>
      <c r="T423" s="968"/>
      <c r="U423" s="968"/>
      <c r="V423" s="968"/>
      <c r="W423" s="968"/>
      <c r="X423" s="968"/>
      <c r="Y423" s="968"/>
      <c r="Z423" s="968"/>
      <c r="AA423" s="969"/>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7"/>
      <c r="B424" s="238"/>
      <c r="C424" s="237"/>
      <c r="D424" s="238"/>
      <c r="E424" s="237"/>
      <c r="F424" s="299"/>
      <c r="G424" s="219"/>
      <c r="H424" s="220"/>
      <c r="I424" s="220"/>
      <c r="J424" s="220"/>
      <c r="K424" s="220"/>
      <c r="L424" s="220"/>
      <c r="M424" s="220"/>
      <c r="N424" s="220"/>
      <c r="O424" s="220"/>
      <c r="P424" s="221"/>
      <c r="Q424" s="967"/>
      <c r="R424" s="968"/>
      <c r="S424" s="968"/>
      <c r="T424" s="968"/>
      <c r="U424" s="968"/>
      <c r="V424" s="968"/>
      <c r="W424" s="968"/>
      <c r="X424" s="968"/>
      <c r="Y424" s="968"/>
      <c r="Z424" s="968"/>
      <c r="AA424" s="969"/>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7"/>
      <c r="B425" s="238"/>
      <c r="C425" s="237"/>
      <c r="D425" s="238"/>
      <c r="E425" s="237"/>
      <c r="F425" s="299"/>
      <c r="G425" s="219"/>
      <c r="H425" s="220"/>
      <c r="I425" s="220"/>
      <c r="J425" s="220"/>
      <c r="K425" s="220"/>
      <c r="L425" s="220"/>
      <c r="M425" s="220"/>
      <c r="N425" s="220"/>
      <c r="O425" s="220"/>
      <c r="P425" s="221"/>
      <c r="Q425" s="967"/>
      <c r="R425" s="968"/>
      <c r="S425" s="968"/>
      <c r="T425" s="968"/>
      <c r="U425" s="968"/>
      <c r="V425" s="968"/>
      <c r="W425" s="968"/>
      <c r="X425" s="968"/>
      <c r="Y425" s="968"/>
      <c r="Z425" s="968"/>
      <c r="AA425" s="969"/>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7"/>
      <c r="B426" s="238"/>
      <c r="C426" s="237"/>
      <c r="D426" s="238"/>
      <c r="E426" s="300"/>
      <c r="F426" s="301"/>
      <c r="G426" s="222"/>
      <c r="H426" s="179"/>
      <c r="I426" s="179"/>
      <c r="J426" s="179"/>
      <c r="K426" s="179"/>
      <c r="L426" s="179"/>
      <c r="M426" s="179"/>
      <c r="N426" s="179"/>
      <c r="O426" s="179"/>
      <c r="P426" s="223"/>
      <c r="Q426" s="970"/>
      <c r="R426" s="971"/>
      <c r="S426" s="971"/>
      <c r="T426" s="971"/>
      <c r="U426" s="971"/>
      <c r="V426" s="971"/>
      <c r="W426" s="971"/>
      <c r="X426" s="971"/>
      <c r="Y426" s="971"/>
      <c r="Z426" s="971"/>
      <c r="AA426" s="972"/>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7"/>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7"/>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7"/>
      <c r="B429" s="238"/>
      <c r="C429" s="300"/>
      <c r="D429" s="975"/>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7"/>
      <c r="B430" s="238"/>
      <c r="C430" s="235" t="s">
        <v>589</v>
      </c>
      <c r="D430" s="236"/>
      <c r="E430" s="224" t="s">
        <v>316</v>
      </c>
      <c r="F430" s="434"/>
      <c r="G430" s="226" t="s">
        <v>204</v>
      </c>
      <c r="H430" s="173"/>
      <c r="I430" s="173"/>
      <c r="J430" s="227" t="s">
        <v>636</v>
      </c>
      <c r="K430" s="228"/>
      <c r="L430" s="228"/>
      <c r="M430" s="228"/>
      <c r="N430" s="228"/>
      <c r="O430" s="228"/>
      <c r="P430" s="228"/>
      <c r="Q430" s="228"/>
      <c r="R430" s="228"/>
      <c r="S430" s="228"/>
      <c r="T430" s="229"/>
      <c r="U430" s="230" t="s">
        <v>685</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7"/>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461</v>
      </c>
      <c r="AJ431" s="199"/>
      <c r="AK431" s="199"/>
      <c r="AL431" s="200"/>
      <c r="AM431" s="199" t="s">
        <v>462</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7"/>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636</v>
      </c>
      <c r="AF432" s="163"/>
      <c r="AG432" s="164" t="s">
        <v>185</v>
      </c>
      <c r="AH432" s="187"/>
      <c r="AI432" s="201"/>
      <c r="AJ432" s="201"/>
      <c r="AK432" s="201"/>
      <c r="AL432" s="202"/>
      <c r="AM432" s="201"/>
      <c r="AN432" s="201"/>
      <c r="AO432" s="201"/>
      <c r="AP432" s="202"/>
      <c r="AQ432" s="216" t="s">
        <v>636</v>
      </c>
      <c r="AR432" s="163"/>
      <c r="AS432" s="164" t="s">
        <v>185</v>
      </c>
      <c r="AT432" s="187"/>
      <c r="AU432" s="163" t="s">
        <v>636</v>
      </c>
      <c r="AV432" s="163"/>
      <c r="AW432" s="164" t="s">
        <v>175</v>
      </c>
      <c r="AX432" s="165"/>
      <c r="AY432">
        <f>$AY$431</f>
        <v>1</v>
      </c>
    </row>
    <row r="433" spans="1:51" ht="23.25" customHeight="1" x14ac:dyDescent="0.15">
      <c r="A433" s="977"/>
      <c r="B433" s="238"/>
      <c r="C433" s="237"/>
      <c r="D433" s="238"/>
      <c r="E433" s="181"/>
      <c r="F433" s="182"/>
      <c r="G433" s="217" t="s">
        <v>636</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636</v>
      </c>
      <c r="AC433" s="160"/>
      <c r="AD433" s="160"/>
      <c r="AE433" s="151" t="s">
        <v>636</v>
      </c>
      <c r="AF433" s="152"/>
      <c r="AG433" s="152"/>
      <c r="AH433" s="152"/>
      <c r="AI433" s="151" t="s">
        <v>636</v>
      </c>
      <c r="AJ433" s="152"/>
      <c r="AK433" s="152"/>
      <c r="AL433" s="152"/>
      <c r="AM433" s="151" t="s">
        <v>636</v>
      </c>
      <c r="AN433" s="152"/>
      <c r="AO433" s="152"/>
      <c r="AP433" s="153"/>
      <c r="AQ433" s="151" t="s">
        <v>636</v>
      </c>
      <c r="AR433" s="152"/>
      <c r="AS433" s="152"/>
      <c r="AT433" s="153"/>
      <c r="AU433" s="152" t="s">
        <v>636</v>
      </c>
      <c r="AV433" s="152"/>
      <c r="AW433" s="152"/>
      <c r="AX433" s="193"/>
      <c r="AY433">
        <f t="shared" ref="AY433:AY435" si="63">$AY$431</f>
        <v>1</v>
      </c>
    </row>
    <row r="434" spans="1:51" ht="23.25" customHeight="1" x14ac:dyDescent="0.15">
      <c r="A434" s="977"/>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636</v>
      </c>
      <c r="AC434" s="209"/>
      <c r="AD434" s="209"/>
      <c r="AE434" s="151" t="s">
        <v>636</v>
      </c>
      <c r="AF434" s="152"/>
      <c r="AG434" s="152"/>
      <c r="AH434" s="153"/>
      <c r="AI434" s="151" t="s">
        <v>636</v>
      </c>
      <c r="AJ434" s="152"/>
      <c r="AK434" s="152"/>
      <c r="AL434" s="152"/>
      <c r="AM434" s="151" t="s">
        <v>636</v>
      </c>
      <c r="AN434" s="152"/>
      <c r="AO434" s="152"/>
      <c r="AP434" s="153"/>
      <c r="AQ434" s="151" t="s">
        <v>636</v>
      </c>
      <c r="AR434" s="152"/>
      <c r="AS434" s="152"/>
      <c r="AT434" s="153"/>
      <c r="AU434" s="152" t="s">
        <v>636</v>
      </c>
      <c r="AV434" s="152"/>
      <c r="AW434" s="152"/>
      <c r="AX434" s="193"/>
      <c r="AY434">
        <f t="shared" si="63"/>
        <v>1</v>
      </c>
    </row>
    <row r="435" spans="1:51" ht="23.25" customHeight="1" x14ac:dyDescent="0.15">
      <c r="A435" s="977"/>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636</v>
      </c>
      <c r="AF435" s="152"/>
      <c r="AG435" s="152"/>
      <c r="AH435" s="153"/>
      <c r="AI435" s="151" t="s">
        <v>636</v>
      </c>
      <c r="AJ435" s="152"/>
      <c r="AK435" s="152"/>
      <c r="AL435" s="152"/>
      <c r="AM435" s="151" t="s">
        <v>636</v>
      </c>
      <c r="AN435" s="152"/>
      <c r="AO435" s="152"/>
      <c r="AP435" s="153"/>
      <c r="AQ435" s="151" t="s">
        <v>636</v>
      </c>
      <c r="AR435" s="152"/>
      <c r="AS435" s="152"/>
      <c r="AT435" s="153"/>
      <c r="AU435" s="152" t="s">
        <v>636</v>
      </c>
      <c r="AV435" s="152"/>
      <c r="AW435" s="152"/>
      <c r="AX435" s="193"/>
      <c r="AY435">
        <f t="shared" si="63"/>
        <v>1</v>
      </c>
    </row>
    <row r="436" spans="1:51" ht="18.75" hidden="1" customHeight="1" x14ac:dyDescent="0.15">
      <c r="A436" s="977"/>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461</v>
      </c>
      <c r="AJ436" s="199"/>
      <c r="AK436" s="199"/>
      <c r="AL436" s="200"/>
      <c r="AM436" s="199" t="s">
        <v>462</v>
      </c>
      <c r="AN436" s="199"/>
      <c r="AO436" s="199"/>
      <c r="AP436" s="200"/>
      <c r="AQ436" s="200" t="s">
        <v>184</v>
      </c>
      <c r="AR436" s="184"/>
      <c r="AS436" s="184"/>
      <c r="AT436" s="185"/>
      <c r="AU436" s="161" t="s">
        <v>133</v>
      </c>
      <c r="AV436" s="161"/>
      <c r="AW436" s="161"/>
      <c r="AX436" s="162"/>
      <c r="AY436">
        <f>COUNTA($G$438)</f>
        <v>1</v>
      </c>
    </row>
    <row r="437" spans="1:51" ht="18.75" hidden="1" customHeight="1" x14ac:dyDescent="0.15">
      <c r="A437" s="977"/>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t="s">
        <v>636</v>
      </c>
      <c r="AF437" s="163"/>
      <c r="AG437" s="164" t="s">
        <v>185</v>
      </c>
      <c r="AH437" s="187"/>
      <c r="AI437" s="201"/>
      <c r="AJ437" s="201"/>
      <c r="AK437" s="201"/>
      <c r="AL437" s="202"/>
      <c r="AM437" s="201"/>
      <c r="AN437" s="201"/>
      <c r="AO437" s="201"/>
      <c r="AP437" s="202"/>
      <c r="AQ437" s="216" t="s">
        <v>636</v>
      </c>
      <c r="AR437" s="163"/>
      <c r="AS437" s="164" t="s">
        <v>185</v>
      </c>
      <c r="AT437" s="187"/>
      <c r="AU437" s="163" t="s">
        <v>636</v>
      </c>
      <c r="AV437" s="163"/>
      <c r="AW437" s="164" t="s">
        <v>175</v>
      </c>
      <c r="AX437" s="165"/>
      <c r="AY437">
        <f>$AY$436</f>
        <v>1</v>
      </c>
    </row>
    <row r="438" spans="1:51" ht="23.25" hidden="1" customHeight="1" x14ac:dyDescent="0.15">
      <c r="A438" s="977"/>
      <c r="B438" s="238"/>
      <c r="C438" s="237"/>
      <c r="D438" s="238"/>
      <c r="E438" s="181"/>
      <c r="F438" s="182"/>
      <c r="G438" s="217" t="s">
        <v>636</v>
      </c>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t="s">
        <v>636</v>
      </c>
      <c r="AC438" s="160"/>
      <c r="AD438" s="160"/>
      <c r="AE438" s="151" t="s">
        <v>636</v>
      </c>
      <c r="AF438" s="152"/>
      <c r="AG438" s="152"/>
      <c r="AH438" s="152"/>
      <c r="AI438" s="151" t="s">
        <v>636</v>
      </c>
      <c r="AJ438" s="152"/>
      <c r="AK438" s="152"/>
      <c r="AL438" s="152"/>
      <c r="AM438" s="151"/>
      <c r="AN438" s="152"/>
      <c r="AO438" s="152"/>
      <c r="AP438" s="153"/>
      <c r="AQ438" s="151" t="s">
        <v>636</v>
      </c>
      <c r="AR438" s="152"/>
      <c r="AS438" s="152"/>
      <c r="AT438" s="153"/>
      <c r="AU438" s="152" t="s">
        <v>636</v>
      </c>
      <c r="AV438" s="152"/>
      <c r="AW438" s="152"/>
      <c r="AX438" s="193"/>
      <c r="AY438">
        <f t="shared" ref="AY438:AY440" si="64">$AY$436</f>
        <v>1</v>
      </c>
    </row>
    <row r="439" spans="1:51" ht="23.25" hidden="1" customHeight="1" x14ac:dyDescent="0.15">
      <c r="A439" s="977"/>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t="s">
        <v>636</v>
      </c>
      <c r="AC439" s="209"/>
      <c r="AD439" s="209"/>
      <c r="AE439" s="151" t="s">
        <v>636</v>
      </c>
      <c r="AF439" s="152"/>
      <c r="AG439" s="152"/>
      <c r="AH439" s="153"/>
      <c r="AI439" s="151" t="s">
        <v>636</v>
      </c>
      <c r="AJ439" s="152"/>
      <c r="AK439" s="152"/>
      <c r="AL439" s="152"/>
      <c r="AM439" s="151"/>
      <c r="AN439" s="152"/>
      <c r="AO439" s="152"/>
      <c r="AP439" s="153"/>
      <c r="AQ439" s="151" t="s">
        <v>636</v>
      </c>
      <c r="AR439" s="152"/>
      <c r="AS439" s="152"/>
      <c r="AT439" s="153"/>
      <c r="AU439" s="152" t="s">
        <v>636</v>
      </c>
      <c r="AV439" s="152"/>
      <c r="AW439" s="152"/>
      <c r="AX439" s="193"/>
      <c r="AY439">
        <f t="shared" si="64"/>
        <v>1</v>
      </c>
    </row>
    <row r="440" spans="1:51" ht="23.25" hidden="1" customHeight="1" x14ac:dyDescent="0.15">
      <c r="A440" s="977"/>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t="s">
        <v>636</v>
      </c>
      <c r="AF440" s="152"/>
      <c r="AG440" s="152"/>
      <c r="AH440" s="153"/>
      <c r="AI440" s="151" t="s">
        <v>636</v>
      </c>
      <c r="AJ440" s="152"/>
      <c r="AK440" s="152"/>
      <c r="AL440" s="152"/>
      <c r="AM440" s="151"/>
      <c r="AN440" s="152"/>
      <c r="AO440" s="152"/>
      <c r="AP440" s="153"/>
      <c r="AQ440" s="151" t="s">
        <v>636</v>
      </c>
      <c r="AR440" s="152"/>
      <c r="AS440" s="152"/>
      <c r="AT440" s="153"/>
      <c r="AU440" s="152" t="s">
        <v>636</v>
      </c>
      <c r="AV440" s="152"/>
      <c r="AW440" s="152"/>
      <c r="AX440" s="193"/>
      <c r="AY440">
        <f t="shared" si="64"/>
        <v>1</v>
      </c>
    </row>
    <row r="441" spans="1:51" ht="18.75" hidden="1" customHeight="1" x14ac:dyDescent="0.15">
      <c r="A441" s="977"/>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461</v>
      </c>
      <c r="AJ441" s="199"/>
      <c r="AK441" s="199"/>
      <c r="AL441" s="200"/>
      <c r="AM441" s="199" t="s">
        <v>462</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7"/>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7"/>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7"/>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7"/>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7"/>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461</v>
      </c>
      <c r="AJ446" s="199"/>
      <c r="AK446" s="199"/>
      <c r="AL446" s="200"/>
      <c r="AM446" s="199" t="s">
        <v>462</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7"/>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7"/>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7"/>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7"/>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7"/>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461</v>
      </c>
      <c r="AJ451" s="199"/>
      <c r="AK451" s="199"/>
      <c r="AL451" s="200"/>
      <c r="AM451" s="199" t="s">
        <v>462</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7"/>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7"/>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7"/>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7"/>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7"/>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461</v>
      </c>
      <c r="AJ456" s="199"/>
      <c r="AK456" s="199"/>
      <c r="AL456" s="200"/>
      <c r="AM456" s="199" t="s">
        <v>462</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7"/>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636</v>
      </c>
      <c r="AF457" s="163"/>
      <c r="AG457" s="164" t="s">
        <v>185</v>
      </c>
      <c r="AH457" s="187"/>
      <c r="AI457" s="201"/>
      <c r="AJ457" s="201"/>
      <c r="AK457" s="201"/>
      <c r="AL457" s="202"/>
      <c r="AM457" s="201"/>
      <c r="AN457" s="201"/>
      <c r="AO457" s="201"/>
      <c r="AP457" s="202"/>
      <c r="AQ457" s="216" t="s">
        <v>636</v>
      </c>
      <c r="AR457" s="163"/>
      <c r="AS457" s="164" t="s">
        <v>185</v>
      </c>
      <c r="AT457" s="187"/>
      <c r="AU457" s="163" t="s">
        <v>636</v>
      </c>
      <c r="AV457" s="163"/>
      <c r="AW457" s="164" t="s">
        <v>175</v>
      </c>
      <c r="AX457" s="165"/>
      <c r="AY457">
        <f>$AY$456</f>
        <v>1</v>
      </c>
    </row>
    <row r="458" spans="1:51" ht="23.25" customHeight="1" x14ac:dyDescent="0.15">
      <c r="A458" s="977"/>
      <c r="B458" s="238"/>
      <c r="C458" s="237"/>
      <c r="D458" s="238"/>
      <c r="E458" s="181"/>
      <c r="F458" s="182"/>
      <c r="G458" s="217" t="s">
        <v>636</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636</v>
      </c>
      <c r="AC458" s="160"/>
      <c r="AD458" s="160"/>
      <c r="AE458" s="151" t="s">
        <v>636</v>
      </c>
      <c r="AF458" s="152"/>
      <c r="AG458" s="152"/>
      <c r="AH458" s="152"/>
      <c r="AI458" s="151" t="s">
        <v>636</v>
      </c>
      <c r="AJ458" s="152"/>
      <c r="AK458" s="152"/>
      <c r="AL458" s="152"/>
      <c r="AM458" s="151" t="s">
        <v>636</v>
      </c>
      <c r="AN458" s="152"/>
      <c r="AO458" s="152"/>
      <c r="AP458" s="153"/>
      <c r="AQ458" s="151" t="s">
        <v>636</v>
      </c>
      <c r="AR458" s="152"/>
      <c r="AS458" s="152"/>
      <c r="AT458" s="153"/>
      <c r="AU458" s="152" t="s">
        <v>636</v>
      </c>
      <c r="AV458" s="152"/>
      <c r="AW458" s="152"/>
      <c r="AX458" s="193"/>
      <c r="AY458">
        <f t="shared" ref="AY458:AY460" si="68">$AY$456</f>
        <v>1</v>
      </c>
    </row>
    <row r="459" spans="1:51" ht="23.25" customHeight="1" x14ac:dyDescent="0.15">
      <c r="A459" s="977"/>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636</v>
      </c>
      <c r="AC459" s="209"/>
      <c r="AD459" s="209"/>
      <c r="AE459" s="151" t="s">
        <v>636</v>
      </c>
      <c r="AF459" s="152"/>
      <c r="AG459" s="152"/>
      <c r="AH459" s="153"/>
      <c r="AI459" s="151" t="s">
        <v>636</v>
      </c>
      <c r="AJ459" s="152"/>
      <c r="AK459" s="152"/>
      <c r="AL459" s="152"/>
      <c r="AM459" s="151" t="s">
        <v>636</v>
      </c>
      <c r="AN459" s="152"/>
      <c r="AO459" s="152"/>
      <c r="AP459" s="153"/>
      <c r="AQ459" s="151" t="s">
        <v>636</v>
      </c>
      <c r="AR459" s="152"/>
      <c r="AS459" s="152"/>
      <c r="AT459" s="153"/>
      <c r="AU459" s="152" t="s">
        <v>636</v>
      </c>
      <c r="AV459" s="152"/>
      <c r="AW459" s="152"/>
      <c r="AX459" s="193"/>
      <c r="AY459">
        <f t="shared" si="68"/>
        <v>1</v>
      </c>
    </row>
    <row r="460" spans="1:51" ht="23.25" customHeight="1" x14ac:dyDescent="0.15">
      <c r="A460" s="977"/>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636</v>
      </c>
      <c r="AF460" s="152"/>
      <c r="AG460" s="152"/>
      <c r="AH460" s="153"/>
      <c r="AI460" s="151" t="s">
        <v>636</v>
      </c>
      <c r="AJ460" s="152"/>
      <c r="AK460" s="152"/>
      <c r="AL460" s="152"/>
      <c r="AM460" s="151" t="s">
        <v>636</v>
      </c>
      <c r="AN460" s="152"/>
      <c r="AO460" s="152"/>
      <c r="AP460" s="153"/>
      <c r="AQ460" s="151" t="s">
        <v>636</v>
      </c>
      <c r="AR460" s="152"/>
      <c r="AS460" s="152"/>
      <c r="AT460" s="153"/>
      <c r="AU460" s="152" t="s">
        <v>636</v>
      </c>
      <c r="AV460" s="152"/>
      <c r="AW460" s="152"/>
      <c r="AX460" s="193"/>
      <c r="AY460">
        <f t="shared" si="68"/>
        <v>1</v>
      </c>
    </row>
    <row r="461" spans="1:51" ht="18.75" hidden="1" customHeight="1" x14ac:dyDescent="0.15">
      <c r="A461" s="977"/>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461</v>
      </c>
      <c r="AJ461" s="199"/>
      <c r="AK461" s="199"/>
      <c r="AL461" s="200"/>
      <c r="AM461" s="199" t="s">
        <v>462</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7"/>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7"/>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7"/>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7"/>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7"/>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461</v>
      </c>
      <c r="AJ466" s="199"/>
      <c r="AK466" s="199"/>
      <c r="AL466" s="200"/>
      <c r="AM466" s="199" t="s">
        <v>462</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7"/>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7"/>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7"/>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7"/>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7"/>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461</v>
      </c>
      <c r="AJ471" s="199"/>
      <c r="AK471" s="199"/>
      <c r="AL471" s="200"/>
      <c r="AM471" s="199" t="s">
        <v>462</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7"/>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7"/>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7"/>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7"/>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7"/>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461</v>
      </c>
      <c r="AJ476" s="199"/>
      <c r="AK476" s="199"/>
      <c r="AL476" s="200"/>
      <c r="AM476" s="199" t="s">
        <v>462</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7"/>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7"/>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7"/>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7"/>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7"/>
      <c r="B481" s="238"/>
      <c r="C481" s="237"/>
      <c r="D481" s="238"/>
      <c r="E481" s="172" t="s">
        <v>324</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15" customHeight="1" x14ac:dyDescent="0.15">
      <c r="A482" s="977"/>
      <c r="B482" s="238"/>
      <c r="C482" s="237"/>
      <c r="D482" s="238"/>
      <c r="E482" s="175" t="s">
        <v>692</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15" customHeight="1" thickBot="1" x14ac:dyDescent="0.2">
      <c r="A483" s="977"/>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7"/>
      <c r="B484" s="238"/>
      <c r="C484" s="237"/>
      <c r="D484" s="238"/>
      <c r="E484" s="224" t="s">
        <v>319</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7"/>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461</v>
      </c>
      <c r="AJ485" s="199"/>
      <c r="AK485" s="199"/>
      <c r="AL485" s="200"/>
      <c r="AM485" s="199" t="s">
        <v>462</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7"/>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7"/>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7"/>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7"/>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7"/>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461</v>
      </c>
      <c r="AJ490" s="199"/>
      <c r="AK490" s="199"/>
      <c r="AL490" s="200"/>
      <c r="AM490" s="199" t="s">
        <v>462</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7"/>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7"/>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7"/>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7"/>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7"/>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461</v>
      </c>
      <c r="AJ495" s="199"/>
      <c r="AK495" s="199"/>
      <c r="AL495" s="200"/>
      <c r="AM495" s="199" t="s">
        <v>462</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7"/>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7"/>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7"/>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7"/>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7"/>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461</v>
      </c>
      <c r="AJ500" s="199"/>
      <c r="AK500" s="199"/>
      <c r="AL500" s="200"/>
      <c r="AM500" s="199" t="s">
        <v>462</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7"/>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7"/>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7"/>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7"/>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7"/>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461</v>
      </c>
      <c r="AJ505" s="199"/>
      <c r="AK505" s="199"/>
      <c r="AL505" s="200"/>
      <c r="AM505" s="199" t="s">
        <v>462</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7"/>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7"/>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7"/>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7"/>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7"/>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461</v>
      </c>
      <c r="AJ510" s="199"/>
      <c r="AK510" s="199"/>
      <c r="AL510" s="200"/>
      <c r="AM510" s="199" t="s">
        <v>462</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7"/>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7"/>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7"/>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7"/>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7"/>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461</v>
      </c>
      <c r="AJ515" s="199"/>
      <c r="AK515" s="199"/>
      <c r="AL515" s="200"/>
      <c r="AM515" s="199" t="s">
        <v>462</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7"/>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7"/>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7"/>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7"/>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7"/>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461</v>
      </c>
      <c r="AJ520" s="199"/>
      <c r="AK520" s="199"/>
      <c r="AL520" s="200"/>
      <c r="AM520" s="199" t="s">
        <v>462</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7"/>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7"/>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7"/>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7"/>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7"/>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461</v>
      </c>
      <c r="AJ525" s="199"/>
      <c r="AK525" s="199"/>
      <c r="AL525" s="200"/>
      <c r="AM525" s="199" t="s">
        <v>462</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7"/>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7"/>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7"/>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7"/>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7"/>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461</v>
      </c>
      <c r="AJ530" s="199"/>
      <c r="AK530" s="199"/>
      <c r="AL530" s="200"/>
      <c r="AM530" s="199" t="s">
        <v>462</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7"/>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7"/>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7"/>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7"/>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7"/>
      <c r="B535" s="238"/>
      <c r="C535" s="237"/>
      <c r="D535" s="238"/>
      <c r="E535" s="172" t="s">
        <v>325</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7"/>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7"/>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7"/>
      <c r="B538" s="238"/>
      <c r="C538" s="237"/>
      <c r="D538" s="238"/>
      <c r="E538" s="224" t="s">
        <v>320</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7"/>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461</v>
      </c>
      <c r="AJ539" s="199"/>
      <c r="AK539" s="199"/>
      <c r="AL539" s="200"/>
      <c r="AM539" s="199" t="s">
        <v>462</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7"/>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7"/>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7"/>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7"/>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7"/>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461</v>
      </c>
      <c r="AJ544" s="199"/>
      <c r="AK544" s="199"/>
      <c r="AL544" s="200"/>
      <c r="AM544" s="199" t="s">
        <v>462</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7"/>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7"/>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7"/>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7"/>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7"/>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461</v>
      </c>
      <c r="AJ549" s="199"/>
      <c r="AK549" s="199"/>
      <c r="AL549" s="200"/>
      <c r="AM549" s="199" t="s">
        <v>462</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7"/>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7"/>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7"/>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7"/>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7"/>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461</v>
      </c>
      <c r="AJ554" s="199"/>
      <c r="AK554" s="199"/>
      <c r="AL554" s="200"/>
      <c r="AM554" s="199" t="s">
        <v>462</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7"/>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7"/>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7"/>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7"/>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7"/>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461</v>
      </c>
      <c r="AJ559" s="199"/>
      <c r="AK559" s="199"/>
      <c r="AL559" s="200"/>
      <c r="AM559" s="199" t="s">
        <v>462</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7"/>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7"/>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7"/>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7"/>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7"/>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461</v>
      </c>
      <c r="AJ564" s="199"/>
      <c r="AK564" s="199"/>
      <c r="AL564" s="200"/>
      <c r="AM564" s="199" t="s">
        <v>462</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7"/>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7"/>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7"/>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7"/>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7"/>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461</v>
      </c>
      <c r="AJ569" s="199"/>
      <c r="AK569" s="199"/>
      <c r="AL569" s="200"/>
      <c r="AM569" s="199" t="s">
        <v>462</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7"/>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7"/>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7"/>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7"/>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7"/>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461</v>
      </c>
      <c r="AJ574" s="199"/>
      <c r="AK574" s="199"/>
      <c r="AL574" s="200"/>
      <c r="AM574" s="199" t="s">
        <v>462</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7"/>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7"/>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7"/>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7"/>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7"/>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461</v>
      </c>
      <c r="AJ579" s="199"/>
      <c r="AK579" s="199"/>
      <c r="AL579" s="200"/>
      <c r="AM579" s="199" t="s">
        <v>462</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7"/>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7"/>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7"/>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7"/>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7"/>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461</v>
      </c>
      <c r="AJ584" s="199"/>
      <c r="AK584" s="199"/>
      <c r="AL584" s="200"/>
      <c r="AM584" s="199" t="s">
        <v>462</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7"/>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7"/>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7"/>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7"/>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7"/>
      <c r="B589" s="238"/>
      <c r="C589" s="237"/>
      <c r="D589" s="238"/>
      <c r="E589" s="172" t="s">
        <v>325</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7"/>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7"/>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7"/>
      <c r="B592" s="238"/>
      <c r="C592" s="237"/>
      <c r="D592" s="238"/>
      <c r="E592" s="224" t="s">
        <v>319</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7"/>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461</v>
      </c>
      <c r="AJ593" s="199"/>
      <c r="AK593" s="199"/>
      <c r="AL593" s="200"/>
      <c r="AM593" s="199" t="s">
        <v>462</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7"/>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7"/>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7"/>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7"/>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7"/>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461</v>
      </c>
      <c r="AJ598" s="199"/>
      <c r="AK598" s="199"/>
      <c r="AL598" s="200"/>
      <c r="AM598" s="199" t="s">
        <v>462</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7"/>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7"/>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7"/>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7"/>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7"/>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461</v>
      </c>
      <c r="AJ603" s="199"/>
      <c r="AK603" s="199"/>
      <c r="AL603" s="200"/>
      <c r="AM603" s="199" t="s">
        <v>462</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7"/>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7"/>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7"/>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7"/>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7"/>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461</v>
      </c>
      <c r="AJ608" s="199"/>
      <c r="AK608" s="199"/>
      <c r="AL608" s="200"/>
      <c r="AM608" s="199" t="s">
        <v>462</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7"/>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7"/>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7"/>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7"/>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7"/>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461</v>
      </c>
      <c r="AJ613" s="199"/>
      <c r="AK613" s="199"/>
      <c r="AL613" s="200"/>
      <c r="AM613" s="199" t="s">
        <v>462</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7"/>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7"/>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7"/>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7"/>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7"/>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461</v>
      </c>
      <c r="AJ618" s="199"/>
      <c r="AK618" s="199"/>
      <c r="AL618" s="200"/>
      <c r="AM618" s="199" t="s">
        <v>462</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7"/>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7"/>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7"/>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7"/>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7"/>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461</v>
      </c>
      <c r="AJ623" s="199"/>
      <c r="AK623" s="199"/>
      <c r="AL623" s="200"/>
      <c r="AM623" s="199" t="s">
        <v>462</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7"/>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7"/>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7"/>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7"/>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7"/>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461</v>
      </c>
      <c r="AJ628" s="199"/>
      <c r="AK628" s="199"/>
      <c r="AL628" s="200"/>
      <c r="AM628" s="199" t="s">
        <v>462</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7"/>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7"/>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7"/>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7"/>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7"/>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461</v>
      </c>
      <c r="AJ633" s="199"/>
      <c r="AK633" s="199"/>
      <c r="AL633" s="200"/>
      <c r="AM633" s="199" t="s">
        <v>462</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7"/>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7"/>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7"/>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7"/>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7"/>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461</v>
      </c>
      <c r="AJ638" s="199"/>
      <c r="AK638" s="199"/>
      <c r="AL638" s="200"/>
      <c r="AM638" s="199" t="s">
        <v>462</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7"/>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7"/>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7"/>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7"/>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7"/>
      <c r="B643" s="238"/>
      <c r="C643" s="237"/>
      <c r="D643" s="238"/>
      <c r="E643" s="172" t="s">
        <v>325</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7"/>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7"/>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7"/>
      <c r="B646" s="238"/>
      <c r="C646" s="237"/>
      <c r="D646" s="238"/>
      <c r="E646" s="224" t="s">
        <v>320</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7"/>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461</v>
      </c>
      <c r="AJ647" s="199"/>
      <c r="AK647" s="199"/>
      <c r="AL647" s="200"/>
      <c r="AM647" s="199" t="s">
        <v>462</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7"/>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7"/>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7"/>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7"/>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7"/>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461</v>
      </c>
      <c r="AJ652" s="199"/>
      <c r="AK652" s="199"/>
      <c r="AL652" s="200"/>
      <c r="AM652" s="199" t="s">
        <v>462</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7"/>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7"/>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7"/>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7"/>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7"/>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461</v>
      </c>
      <c r="AJ657" s="199"/>
      <c r="AK657" s="199"/>
      <c r="AL657" s="200"/>
      <c r="AM657" s="199" t="s">
        <v>462</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7"/>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7"/>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7"/>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7"/>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7"/>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461</v>
      </c>
      <c r="AJ662" s="199"/>
      <c r="AK662" s="199"/>
      <c r="AL662" s="200"/>
      <c r="AM662" s="199" t="s">
        <v>462</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7"/>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7"/>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7"/>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7"/>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7"/>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461</v>
      </c>
      <c r="AJ667" s="199"/>
      <c r="AK667" s="199"/>
      <c r="AL667" s="200"/>
      <c r="AM667" s="199" t="s">
        <v>462</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7"/>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7"/>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7"/>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7"/>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7"/>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461</v>
      </c>
      <c r="AJ672" s="199"/>
      <c r="AK672" s="199"/>
      <c r="AL672" s="200"/>
      <c r="AM672" s="199" t="s">
        <v>462</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7"/>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7"/>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7"/>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7"/>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7"/>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461</v>
      </c>
      <c r="AJ677" s="199"/>
      <c r="AK677" s="199"/>
      <c r="AL677" s="200"/>
      <c r="AM677" s="199" t="s">
        <v>462</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7"/>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7"/>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7"/>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7"/>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7"/>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461</v>
      </c>
      <c r="AJ682" s="199"/>
      <c r="AK682" s="199"/>
      <c r="AL682" s="200"/>
      <c r="AM682" s="199" t="s">
        <v>462</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7"/>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7"/>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7"/>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7"/>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7"/>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461</v>
      </c>
      <c r="AJ687" s="199"/>
      <c r="AK687" s="199"/>
      <c r="AL687" s="200"/>
      <c r="AM687" s="199" t="s">
        <v>462</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7"/>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7"/>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7"/>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7"/>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7"/>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461</v>
      </c>
      <c r="AJ692" s="199"/>
      <c r="AK692" s="199"/>
      <c r="AL692" s="200"/>
      <c r="AM692" s="199" t="s">
        <v>462</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7"/>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7"/>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7"/>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7"/>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7"/>
      <c r="B697" s="238"/>
      <c r="C697" s="237"/>
      <c r="D697" s="238"/>
      <c r="E697" s="172" t="s">
        <v>325</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7"/>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8"/>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4" t="s">
        <v>46</v>
      </c>
      <c r="B700" s="415"/>
      <c r="C700" s="415"/>
      <c r="D700" s="415"/>
      <c r="E700" s="415"/>
      <c r="F700" s="415"/>
      <c r="G700" s="415"/>
      <c r="H700" s="415"/>
      <c r="I700" s="415"/>
      <c r="J700" s="415"/>
      <c r="K700" s="415"/>
      <c r="L700" s="415"/>
      <c r="M700" s="415"/>
      <c r="N700" s="415"/>
      <c r="O700" s="415"/>
      <c r="P700" s="415"/>
      <c r="Q700" s="415"/>
      <c r="R700" s="415"/>
      <c r="S700" s="415"/>
      <c r="T700" s="415"/>
      <c r="U700" s="415"/>
      <c r="V700" s="415"/>
      <c r="W700" s="415"/>
      <c r="X700" s="415"/>
      <c r="Y700" s="415"/>
      <c r="Z700" s="415"/>
      <c r="AA700" s="415"/>
      <c r="AB700" s="415"/>
      <c r="AC700" s="415"/>
      <c r="AD700" s="415"/>
      <c r="AE700" s="415"/>
      <c r="AF700" s="415"/>
      <c r="AG700" s="415"/>
      <c r="AH700" s="415"/>
      <c r="AI700" s="415"/>
      <c r="AJ700" s="415"/>
      <c r="AK700" s="415"/>
      <c r="AL700" s="415"/>
      <c r="AM700" s="415"/>
      <c r="AN700" s="415"/>
      <c r="AO700" s="415"/>
      <c r="AP700" s="415"/>
      <c r="AQ700" s="415"/>
      <c r="AR700" s="415"/>
      <c r="AS700" s="415"/>
      <c r="AT700" s="415"/>
      <c r="AU700" s="415"/>
      <c r="AV700" s="415"/>
      <c r="AW700" s="415"/>
      <c r="AX700" s="416"/>
    </row>
    <row r="701" spans="1:51" ht="27" customHeight="1" x14ac:dyDescent="0.15">
      <c r="A701" s="5"/>
      <c r="B701" s="6"/>
      <c r="C701" s="866" t="s">
        <v>31</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67"/>
      <c r="AD701" s="591" t="s">
        <v>35</v>
      </c>
      <c r="AE701" s="591"/>
      <c r="AF701" s="591"/>
      <c r="AG701" s="590" t="s">
        <v>30</v>
      </c>
      <c r="AH701" s="591"/>
      <c r="AI701" s="591"/>
      <c r="AJ701" s="591"/>
      <c r="AK701" s="591"/>
      <c r="AL701" s="591"/>
      <c r="AM701" s="591"/>
      <c r="AN701" s="591"/>
      <c r="AO701" s="591"/>
      <c r="AP701" s="591"/>
      <c r="AQ701" s="591"/>
      <c r="AR701" s="591"/>
      <c r="AS701" s="591"/>
      <c r="AT701" s="591"/>
      <c r="AU701" s="591"/>
      <c r="AV701" s="591"/>
      <c r="AW701" s="591"/>
      <c r="AX701" s="592"/>
    </row>
    <row r="702" spans="1:51" ht="86.25" customHeight="1" x14ac:dyDescent="0.15">
      <c r="A702" s="515" t="s">
        <v>139</v>
      </c>
      <c r="B702" s="516"/>
      <c r="C702" s="715" t="s">
        <v>140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78" t="s">
        <v>655</v>
      </c>
      <c r="AE702" s="879"/>
      <c r="AF702" s="879"/>
      <c r="AG702" s="868" t="s">
        <v>687</v>
      </c>
      <c r="AH702" s="869"/>
      <c r="AI702" s="869"/>
      <c r="AJ702" s="869"/>
      <c r="AK702" s="869"/>
      <c r="AL702" s="869"/>
      <c r="AM702" s="869"/>
      <c r="AN702" s="869"/>
      <c r="AO702" s="869"/>
      <c r="AP702" s="869"/>
      <c r="AQ702" s="869"/>
      <c r="AR702" s="869"/>
      <c r="AS702" s="869"/>
      <c r="AT702" s="869"/>
      <c r="AU702" s="869"/>
      <c r="AV702" s="869"/>
      <c r="AW702" s="869"/>
      <c r="AX702" s="870"/>
    </row>
    <row r="703" spans="1:51" ht="66.75" customHeight="1" x14ac:dyDescent="0.15">
      <c r="A703" s="517"/>
      <c r="B703" s="518"/>
      <c r="C703" s="581" t="s">
        <v>36</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4"/>
      <c r="AD703" s="169" t="s">
        <v>655</v>
      </c>
      <c r="AE703" s="170"/>
      <c r="AF703" s="171"/>
      <c r="AG703" s="652" t="s">
        <v>686</v>
      </c>
      <c r="AH703" s="653"/>
      <c r="AI703" s="653"/>
      <c r="AJ703" s="653"/>
      <c r="AK703" s="653"/>
      <c r="AL703" s="653"/>
      <c r="AM703" s="653"/>
      <c r="AN703" s="653"/>
      <c r="AO703" s="653"/>
      <c r="AP703" s="653"/>
      <c r="AQ703" s="653"/>
      <c r="AR703" s="653"/>
      <c r="AS703" s="653"/>
      <c r="AT703" s="653"/>
      <c r="AU703" s="653"/>
      <c r="AV703" s="653"/>
      <c r="AW703" s="653"/>
      <c r="AX703" s="654"/>
    </row>
    <row r="704" spans="1:51" ht="72" customHeight="1" x14ac:dyDescent="0.15">
      <c r="A704" s="519"/>
      <c r="B704" s="520"/>
      <c r="C704" s="583" t="s">
        <v>141</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169" t="s">
        <v>655</v>
      </c>
      <c r="AE704" s="170"/>
      <c r="AF704" s="170"/>
      <c r="AG704" s="410" t="s">
        <v>673</v>
      </c>
      <c r="AH704" s="220"/>
      <c r="AI704" s="220"/>
      <c r="AJ704" s="220"/>
      <c r="AK704" s="220"/>
      <c r="AL704" s="220"/>
      <c r="AM704" s="220"/>
      <c r="AN704" s="220"/>
      <c r="AO704" s="220"/>
      <c r="AP704" s="220"/>
      <c r="AQ704" s="220"/>
      <c r="AR704" s="220"/>
      <c r="AS704" s="220"/>
      <c r="AT704" s="220"/>
      <c r="AU704" s="220"/>
      <c r="AV704" s="220"/>
      <c r="AW704" s="220"/>
      <c r="AX704" s="411"/>
    </row>
    <row r="705" spans="1:50" ht="27" customHeight="1" x14ac:dyDescent="0.15">
      <c r="A705" s="603" t="s">
        <v>38</v>
      </c>
      <c r="B705" s="754"/>
      <c r="C705" s="586" t="s">
        <v>40</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655" t="s">
        <v>670</v>
      </c>
      <c r="AE705" s="656"/>
      <c r="AF705" s="657"/>
      <c r="AG705" s="175" t="s">
        <v>674</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3"/>
      <c r="B706" s="755"/>
      <c r="C706" s="596"/>
      <c r="D706" s="597"/>
      <c r="E706" s="672" t="s">
        <v>298</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169" t="s">
        <v>671</v>
      </c>
      <c r="AE706" s="170"/>
      <c r="AF706" s="171"/>
      <c r="AG706" s="410"/>
      <c r="AH706" s="220"/>
      <c r="AI706" s="220"/>
      <c r="AJ706" s="220"/>
      <c r="AK706" s="220"/>
      <c r="AL706" s="220"/>
      <c r="AM706" s="220"/>
      <c r="AN706" s="220"/>
      <c r="AO706" s="220"/>
      <c r="AP706" s="220"/>
      <c r="AQ706" s="220"/>
      <c r="AR706" s="220"/>
      <c r="AS706" s="220"/>
      <c r="AT706" s="220"/>
      <c r="AU706" s="220"/>
      <c r="AV706" s="220"/>
      <c r="AW706" s="220"/>
      <c r="AX706" s="411"/>
    </row>
    <row r="707" spans="1:50" ht="26.25" customHeight="1" x14ac:dyDescent="0.15">
      <c r="A707" s="643"/>
      <c r="B707" s="755"/>
      <c r="C707" s="598"/>
      <c r="D707" s="599"/>
      <c r="E707" s="675" t="s">
        <v>239</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69" t="s">
        <v>671</v>
      </c>
      <c r="AE707" s="570"/>
      <c r="AF707" s="571"/>
      <c r="AG707" s="410"/>
      <c r="AH707" s="220"/>
      <c r="AI707" s="220"/>
      <c r="AJ707" s="220"/>
      <c r="AK707" s="220"/>
      <c r="AL707" s="220"/>
      <c r="AM707" s="220"/>
      <c r="AN707" s="220"/>
      <c r="AO707" s="220"/>
      <c r="AP707" s="220"/>
      <c r="AQ707" s="220"/>
      <c r="AR707" s="220"/>
      <c r="AS707" s="220"/>
      <c r="AT707" s="220"/>
      <c r="AU707" s="220"/>
      <c r="AV707" s="220"/>
      <c r="AW707" s="220"/>
      <c r="AX707" s="411"/>
    </row>
    <row r="708" spans="1:50" ht="45" customHeight="1" x14ac:dyDescent="0.15">
      <c r="A708" s="643"/>
      <c r="B708" s="644"/>
      <c r="C708" s="579" t="s">
        <v>41</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55" t="s">
        <v>655</v>
      </c>
      <c r="AE708" s="656"/>
      <c r="AF708" s="657"/>
      <c r="AG708" s="512" t="s">
        <v>675</v>
      </c>
      <c r="AH708" s="513"/>
      <c r="AI708" s="513"/>
      <c r="AJ708" s="513"/>
      <c r="AK708" s="513"/>
      <c r="AL708" s="513"/>
      <c r="AM708" s="513"/>
      <c r="AN708" s="513"/>
      <c r="AO708" s="513"/>
      <c r="AP708" s="513"/>
      <c r="AQ708" s="513"/>
      <c r="AR708" s="513"/>
      <c r="AS708" s="513"/>
      <c r="AT708" s="513"/>
      <c r="AU708" s="513"/>
      <c r="AV708" s="513"/>
      <c r="AW708" s="513"/>
      <c r="AX708" s="514"/>
    </row>
    <row r="709" spans="1:50" ht="45" customHeight="1" x14ac:dyDescent="0.15">
      <c r="A709" s="643"/>
      <c r="B709" s="644"/>
      <c r="C709" s="573" t="s">
        <v>142</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69" t="s">
        <v>655</v>
      </c>
      <c r="AE709" s="170"/>
      <c r="AF709" s="171"/>
      <c r="AG709" s="652" t="s">
        <v>676</v>
      </c>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x14ac:dyDescent="0.15">
      <c r="A710" s="643"/>
      <c r="B710" s="644"/>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69" t="s">
        <v>672</v>
      </c>
      <c r="AE710" s="170"/>
      <c r="AF710" s="170"/>
      <c r="AG710" s="652" t="s">
        <v>323</v>
      </c>
      <c r="AH710" s="653"/>
      <c r="AI710" s="653"/>
      <c r="AJ710" s="653"/>
      <c r="AK710" s="653"/>
      <c r="AL710" s="653"/>
      <c r="AM710" s="653"/>
      <c r="AN710" s="653"/>
      <c r="AO710" s="653"/>
      <c r="AP710" s="653"/>
      <c r="AQ710" s="653"/>
      <c r="AR710" s="653"/>
      <c r="AS710" s="653"/>
      <c r="AT710" s="653"/>
      <c r="AU710" s="653"/>
      <c r="AV710" s="653"/>
      <c r="AW710" s="653"/>
      <c r="AX710" s="654"/>
    </row>
    <row r="711" spans="1:50" ht="33" customHeight="1" x14ac:dyDescent="0.15">
      <c r="A711" s="643"/>
      <c r="B711" s="644"/>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69" t="s">
        <v>655</v>
      </c>
      <c r="AE711" s="170"/>
      <c r="AF711" s="170"/>
      <c r="AG711" s="652" t="s">
        <v>677</v>
      </c>
      <c r="AH711" s="653"/>
      <c r="AI711" s="653"/>
      <c r="AJ711" s="653"/>
      <c r="AK711" s="653"/>
      <c r="AL711" s="653"/>
      <c r="AM711" s="653"/>
      <c r="AN711" s="653"/>
      <c r="AO711" s="653"/>
      <c r="AP711" s="653"/>
      <c r="AQ711" s="653"/>
      <c r="AR711" s="653"/>
      <c r="AS711" s="653"/>
      <c r="AT711" s="653"/>
      <c r="AU711" s="653"/>
      <c r="AV711" s="653"/>
      <c r="AW711" s="653"/>
      <c r="AX711" s="654"/>
    </row>
    <row r="712" spans="1:50" ht="33" customHeight="1" x14ac:dyDescent="0.15">
      <c r="A712" s="643"/>
      <c r="B712" s="644"/>
      <c r="C712" s="573" t="s">
        <v>267</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640" t="s">
        <v>655</v>
      </c>
      <c r="AE712" s="641"/>
      <c r="AF712" s="641"/>
      <c r="AG712" s="576" t="s">
        <v>678</v>
      </c>
      <c r="AH712" s="577"/>
      <c r="AI712" s="577"/>
      <c r="AJ712" s="577"/>
      <c r="AK712" s="577"/>
      <c r="AL712" s="577"/>
      <c r="AM712" s="577"/>
      <c r="AN712" s="577"/>
      <c r="AO712" s="577"/>
      <c r="AP712" s="577"/>
      <c r="AQ712" s="577"/>
      <c r="AR712" s="577"/>
      <c r="AS712" s="577"/>
      <c r="AT712" s="577"/>
      <c r="AU712" s="577"/>
      <c r="AV712" s="577"/>
      <c r="AW712" s="577"/>
      <c r="AX712" s="578"/>
    </row>
    <row r="713" spans="1:50" ht="26.25" customHeight="1" x14ac:dyDescent="0.15">
      <c r="A713" s="643"/>
      <c r="B713" s="644"/>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672</v>
      </c>
      <c r="AE713" s="170"/>
      <c r="AF713" s="171"/>
      <c r="AG713" s="652" t="s">
        <v>323</v>
      </c>
      <c r="AH713" s="653"/>
      <c r="AI713" s="653"/>
      <c r="AJ713" s="653"/>
      <c r="AK713" s="653"/>
      <c r="AL713" s="653"/>
      <c r="AM713" s="653"/>
      <c r="AN713" s="653"/>
      <c r="AO713" s="653"/>
      <c r="AP713" s="653"/>
      <c r="AQ713" s="653"/>
      <c r="AR713" s="653"/>
      <c r="AS713" s="653"/>
      <c r="AT713" s="653"/>
      <c r="AU713" s="653"/>
      <c r="AV713" s="653"/>
      <c r="AW713" s="653"/>
      <c r="AX713" s="654"/>
    </row>
    <row r="714" spans="1:50" ht="26.25" customHeight="1" x14ac:dyDescent="0.15">
      <c r="A714" s="645"/>
      <c r="B714" s="646"/>
      <c r="C714" s="756" t="s">
        <v>246</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69" t="s">
        <v>672</v>
      </c>
      <c r="AE714" s="570"/>
      <c r="AF714" s="571"/>
      <c r="AG714" s="678" t="s">
        <v>323</v>
      </c>
      <c r="AH714" s="679"/>
      <c r="AI714" s="679"/>
      <c r="AJ714" s="679"/>
      <c r="AK714" s="679"/>
      <c r="AL714" s="679"/>
      <c r="AM714" s="679"/>
      <c r="AN714" s="679"/>
      <c r="AO714" s="679"/>
      <c r="AP714" s="679"/>
      <c r="AQ714" s="679"/>
      <c r="AR714" s="679"/>
      <c r="AS714" s="679"/>
      <c r="AT714" s="679"/>
      <c r="AU714" s="679"/>
      <c r="AV714" s="679"/>
      <c r="AW714" s="679"/>
      <c r="AX714" s="680"/>
    </row>
    <row r="715" spans="1:50" ht="27" customHeight="1" x14ac:dyDescent="0.15">
      <c r="A715" s="603" t="s">
        <v>39</v>
      </c>
      <c r="B715" s="642"/>
      <c r="C715" s="647" t="s">
        <v>247</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55" t="s">
        <v>655</v>
      </c>
      <c r="AE715" s="656"/>
      <c r="AF715" s="657"/>
      <c r="AG715" s="512" t="s">
        <v>680</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3"/>
      <c r="B716" s="644"/>
      <c r="C716" s="772" t="s">
        <v>44</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43" t="s">
        <v>672</v>
      </c>
      <c r="AE716" s="744"/>
      <c r="AF716" s="744"/>
      <c r="AG716" s="652" t="s">
        <v>323</v>
      </c>
      <c r="AH716" s="653"/>
      <c r="AI716" s="653"/>
      <c r="AJ716" s="653"/>
      <c r="AK716" s="653"/>
      <c r="AL716" s="653"/>
      <c r="AM716" s="653"/>
      <c r="AN716" s="653"/>
      <c r="AO716" s="653"/>
      <c r="AP716" s="653"/>
      <c r="AQ716" s="653"/>
      <c r="AR716" s="653"/>
      <c r="AS716" s="653"/>
      <c r="AT716" s="653"/>
      <c r="AU716" s="653"/>
      <c r="AV716" s="653"/>
      <c r="AW716" s="653"/>
      <c r="AX716" s="654"/>
    </row>
    <row r="717" spans="1:50" ht="30" customHeight="1" x14ac:dyDescent="0.15">
      <c r="A717" s="643"/>
      <c r="B717" s="644"/>
      <c r="C717" s="573" t="s">
        <v>195</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69" t="s">
        <v>655</v>
      </c>
      <c r="AE717" s="170"/>
      <c r="AF717" s="170"/>
      <c r="AG717" s="652" t="s">
        <v>683</v>
      </c>
      <c r="AH717" s="653"/>
      <c r="AI717" s="653"/>
      <c r="AJ717" s="653"/>
      <c r="AK717" s="653"/>
      <c r="AL717" s="653"/>
      <c r="AM717" s="653"/>
      <c r="AN717" s="653"/>
      <c r="AO717" s="653"/>
      <c r="AP717" s="653"/>
      <c r="AQ717" s="653"/>
      <c r="AR717" s="653"/>
      <c r="AS717" s="653"/>
      <c r="AT717" s="653"/>
      <c r="AU717" s="653"/>
      <c r="AV717" s="653"/>
      <c r="AW717" s="653"/>
      <c r="AX717" s="654"/>
    </row>
    <row r="718" spans="1:50" ht="30" customHeight="1" x14ac:dyDescent="0.15">
      <c r="A718" s="645"/>
      <c r="B718" s="646"/>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69" t="s">
        <v>655</v>
      </c>
      <c r="AE718" s="170"/>
      <c r="AF718" s="170"/>
      <c r="AG718" s="178" t="s">
        <v>679</v>
      </c>
      <c r="AH718" s="179"/>
      <c r="AI718" s="179"/>
      <c r="AJ718" s="179"/>
      <c r="AK718" s="179"/>
      <c r="AL718" s="179"/>
      <c r="AM718" s="179"/>
      <c r="AN718" s="179"/>
      <c r="AO718" s="179"/>
      <c r="AP718" s="179"/>
      <c r="AQ718" s="179"/>
      <c r="AR718" s="179"/>
      <c r="AS718" s="179"/>
      <c r="AT718" s="179"/>
      <c r="AU718" s="179"/>
      <c r="AV718" s="179"/>
      <c r="AW718" s="179"/>
      <c r="AX718" s="180"/>
    </row>
    <row r="719" spans="1:50" ht="35.25" customHeight="1" x14ac:dyDescent="0.15">
      <c r="A719" s="634" t="s">
        <v>57</v>
      </c>
      <c r="B719" s="635"/>
      <c r="C719" s="775" t="s">
        <v>143</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88"/>
      <c r="AD719" s="655" t="s">
        <v>672</v>
      </c>
      <c r="AE719" s="656"/>
      <c r="AF719" s="656"/>
      <c r="AG719" s="771" t="s">
        <v>692</v>
      </c>
      <c r="AH719" s="176"/>
      <c r="AI719" s="176"/>
      <c r="AJ719" s="176"/>
      <c r="AK719" s="176"/>
      <c r="AL719" s="176"/>
      <c r="AM719" s="176"/>
      <c r="AN719" s="176"/>
      <c r="AO719" s="176"/>
      <c r="AP719" s="176"/>
      <c r="AQ719" s="176"/>
      <c r="AR719" s="176"/>
      <c r="AS719" s="176"/>
      <c r="AT719" s="176"/>
      <c r="AU719" s="176"/>
      <c r="AV719" s="176"/>
      <c r="AW719" s="176"/>
      <c r="AX719" s="177"/>
    </row>
    <row r="720" spans="1:50" ht="27" customHeight="1" x14ac:dyDescent="0.15">
      <c r="A720" s="636"/>
      <c r="B720" s="637"/>
      <c r="C720" s="917" t="s">
        <v>260</v>
      </c>
      <c r="D720" s="915"/>
      <c r="E720" s="915"/>
      <c r="F720" s="918"/>
      <c r="G720" s="914" t="s">
        <v>261</v>
      </c>
      <c r="H720" s="915"/>
      <c r="I720" s="915"/>
      <c r="J720" s="915"/>
      <c r="K720" s="915"/>
      <c r="L720" s="915"/>
      <c r="M720" s="915"/>
      <c r="N720" s="914" t="s">
        <v>264</v>
      </c>
      <c r="O720" s="915"/>
      <c r="P720" s="915"/>
      <c r="Q720" s="915"/>
      <c r="R720" s="915"/>
      <c r="S720" s="915"/>
      <c r="T720" s="915"/>
      <c r="U720" s="915"/>
      <c r="V720" s="915"/>
      <c r="W720" s="915"/>
      <c r="X720" s="915"/>
      <c r="Y720" s="915"/>
      <c r="Z720" s="915"/>
      <c r="AA720" s="915"/>
      <c r="AB720" s="915"/>
      <c r="AC720" s="915"/>
      <c r="AD720" s="915"/>
      <c r="AE720" s="915"/>
      <c r="AF720" s="916"/>
      <c r="AG720" s="410"/>
      <c r="AH720" s="220"/>
      <c r="AI720" s="220"/>
      <c r="AJ720" s="220"/>
      <c r="AK720" s="220"/>
      <c r="AL720" s="220"/>
      <c r="AM720" s="220"/>
      <c r="AN720" s="220"/>
      <c r="AO720" s="220"/>
      <c r="AP720" s="220"/>
      <c r="AQ720" s="220"/>
      <c r="AR720" s="220"/>
      <c r="AS720" s="220"/>
      <c r="AT720" s="220"/>
      <c r="AU720" s="220"/>
      <c r="AV720" s="220"/>
      <c r="AW720" s="220"/>
      <c r="AX720" s="411"/>
    </row>
    <row r="721" spans="1:52" ht="27" hidden="1" customHeight="1" x14ac:dyDescent="0.15">
      <c r="A721" s="636"/>
      <c r="B721" s="637"/>
      <c r="C721" s="901"/>
      <c r="D721" s="902"/>
      <c r="E721" s="902"/>
      <c r="F721" s="903"/>
      <c r="G721" s="919"/>
      <c r="H721" s="920"/>
      <c r="I721" s="63" t="str">
        <f>IF(OR(G721="　", G721=""), "", "-")</f>
        <v/>
      </c>
      <c r="J721" s="900"/>
      <c r="K721" s="900"/>
      <c r="L721" s="63" t="str">
        <f>IF(M721="","","-")</f>
        <v/>
      </c>
      <c r="M721" s="64"/>
      <c r="N721" s="897" t="s">
        <v>636</v>
      </c>
      <c r="O721" s="898"/>
      <c r="P721" s="898"/>
      <c r="Q721" s="898"/>
      <c r="R721" s="898"/>
      <c r="S721" s="898"/>
      <c r="T721" s="898"/>
      <c r="U721" s="898"/>
      <c r="V721" s="898"/>
      <c r="W721" s="898"/>
      <c r="X721" s="898"/>
      <c r="Y721" s="898"/>
      <c r="Z721" s="898"/>
      <c r="AA721" s="898"/>
      <c r="AB721" s="898"/>
      <c r="AC721" s="898"/>
      <c r="AD721" s="898"/>
      <c r="AE721" s="898"/>
      <c r="AF721" s="899"/>
      <c r="AG721" s="410"/>
      <c r="AH721" s="220"/>
      <c r="AI721" s="220"/>
      <c r="AJ721" s="220"/>
      <c r="AK721" s="220"/>
      <c r="AL721" s="220"/>
      <c r="AM721" s="220"/>
      <c r="AN721" s="220"/>
      <c r="AO721" s="220"/>
      <c r="AP721" s="220"/>
      <c r="AQ721" s="220"/>
      <c r="AR721" s="220"/>
      <c r="AS721" s="220"/>
      <c r="AT721" s="220"/>
      <c r="AU721" s="220"/>
      <c r="AV721" s="220"/>
      <c r="AW721" s="220"/>
      <c r="AX721" s="411"/>
    </row>
    <row r="722" spans="1:52" ht="27" hidden="1" customHeight="1" x14ac:dyDescent="0.15">
      <c r="A722" s="636"/>
      <c r="B722" s="637"/>
      <c r="C722" s="901"/>
      <c r="D722" s="902"/>
      <c r="E722" s="902"/>
      <c r="F722" s="903"/>
      <c r="G722" s="919"/>
      <c r="H722" s="920"/>
      <c r="I722" s="63" t="str">
        <f t="shared" ref="I722:I725" si="113">IF(OR(G722="　", G722=""), "", "-")</f>
        <v/>
      </c>
      <c r="J722" s="900"/>
      <c r="K722" s="900"/>
      <c r="L722" s="63" t="str">
        <f t="shared" ref="L722:L725" si="114">IF(M722="","","-")</f>
        <v/>
      </c>
      <c r="M722" s="64"/>
      <c r="N722" s="897"/>
      <c r="O722" s="898"/>
      <c r="P722" s="898"/>
      <c r="Q722" s="898"/>
      <c r="R722" s="898"/>
      <c r="S722" s="898"/>
      <c r="T722" s="898"/>
      <c r="U722" s="898"/>
      <c r="V722" s="898"/>
      <c r="W722" s="898"/>
      <c r="X722" s="898"/>
      <c r="Y722" s="898"/>
      <c r="Z722" s="898"/>
      <c r="AA722" s="898"/>
      <c r="AB722" s="898"/>
      <c r="AC722" s="898"/>
      <c r="AD722" s="898"/>
      <c r="AE722" s="898"/>
      <c r="AF722" s="899"/>
      <c r="AG722" s="410"/>
      <c r="AH722" s="220"/>
      <c r="AI722" s="220"/>
      <c r="AJ722" s="220"/>
      <c r="AK722" s="220"/>
      <c r="AL722" s="220"/>
      <c r="AM722" s="220"/>
      <c r="AN722" s="220"/>
      <c r="AO722" s="220"/>
      <c r="AP722" s="220"/>
      <c r="AQ722" s="220"/>
      <c r="AR722" s="220"/>
      <c r="AS722" s="220"/>
      <c r="AT722" s="220"/>
      <c r="AU722" s="220"/>
      <c r="AV722" s="220"/>
      <c r="AW722" s="220"/>
      <c r="AX722" s="411"/>
    </row>
    <row r="723" spans="1:52" ht="27" hidden="1" customHeight="1" x14ac:dyDescent="0.15">
      <c r="A723" s="636"/>
      <c r="B723" s="637"/>
      <c r="C723" s="901"/>
      <c r="D723" s="902"/>
      <c r="E723" s="902"/>
      <c r="F723" s="903"/>
      <c r="G723" s="919"/>
      <c r="H723" s="920"/>
      <c r="I723" s="63" t="str">
        <f t="shared" si="113"/>
        <v/>
      </c>
      <c r="J723" s="900"/>
      <c r="K723" s="900"/>
      <c r="L723" s="63" t="str">
        <f t="shared" si="114"/>
        <v/>
      </c>
      <c r="M723" s="64"/>
      <c r="N723" s="897"/>
      <c r="O723" s="898"/>
      <c r="P723" s="898"/>
      <c r="Q723" s="898"/>
      <c r="R723" s="898"/>
      <c r="S723" s="898"/>
      <c r="T723" s="898"/>
      <c r="U723" s="898"/>
      <c r="V723" s="898"/>
      <c r="W723" s="898"/>
      <c r="X723" s="898"/>
      <c r="Y723" s="898"/>
      <c r="Z723" s="898"/>
      <c r="AA723" s="898"/>
      <c r="AB723" s="898"/>
      <c r="AC723" s="898"/>
      <c r="AD723" s="898"/>
      <c r="AE723" s="898"/>
      <c r="AF723" s="899"/>
      <c r="AG723" s="410"/>
      <c r="AH723" s="220"/>
      <c r="AI723" s="220"/>
      <c r="AJ723" s="220"/>
      <c r="AK723" s="220"/>
      <c r="AL723" s="220"/>
      <c r="AM723" s="220"/>
      <c r="AN723" s="220"/>
      <c r="AO723" s="220"/>
      <c r="AP723" s="220"/>
      <c r="AQ723" s="220"/>
      <c r="AR723" s="220"/>
      <c r="AS723" s="220"/>
      <c r="AT723" s="220"/>
      <c r="AU723" s="220"/>
      <c r="AV723" s="220"/>
      <c r="AW723" s="220"/>
      <c r="AX723" s="411"/>
    </row>
    <row r="724" spans="1:52" ht="27" hidden="1" customHeight="1" x14ac:dyDescent="0.15">
      <c r="A724" s="636"/>
      <c r="B724" s="637"/>
      <c r="C724" s="901"/>
      <c r="D724" s="902"/>
      <c r="E724" s="902"/>
      <c r="F724" s="903"/>
      <c r="G724" s="919"/>
      <c r="H724" s="920"/>
      <c r="I724" s="63" t="str">
        <f t="shared" si="113"/>
        <v/>
      </c>
      <c r="J724" s="900"/>
      <c r="K724" s="900"/>
      <c r="L724" s="63" t="str">
        <f t="shared" si="114"/>
        <v/>
      </c>
      <c r="M724" s="64"/>
      <c r="N724" s="897"/>
      <c r="O724" s="898"/>
      <c r="P724" s="898"/>
      <c r="Q724" s="898"/>
      <c r="R724" s="898"/>
      <c r="S724" s="898"/>
      <c r="T724" s="898"/>
      <c r="U724" s="898"/>
      <c r="V724" s="898"/>
      <c r="W724" s="898"/>
      <c r="X724" s="898"/>
      <c r="Y724" s="898"/>
      <c r="Z724" s="898"/>
      <c r="AA724" s="898"/>
      <c r="AB724" s="898"/>
      <c r="AC724" s="898"/>
      <c r="AD724" s="898"/>
      <c r="AE724" s="898"/>
      <c r="AF724" s="899"/>
      <c r="AG724" s="410"/>
      <c r="AH724" s="220"/>
      <c r="AI724" s="220"/>
      <c r="AJ724" s="220"/>
      <c r="AK724" s="220"/>
      <c r="AL724" s="220"/>
      <c r="AM724" s="220"/>
      <c r="AN724" s="220"/>
      <c r="AO724" s="220"/>
      <c r="AP724" s="220"/>
      <c r="AQ724" s="220"/>
      <c r="AR724" s="220"/>
      <c r="AS724" s="220"/>
      <c r="AT724" s="220"/>
      <c r="AU724" s="220"/>
      <c r="AV724" s="220"/>
      <c r="AW724" s="220"/>
      <c r="AX724" s="411"/>
    </row>
    <row r="725" spans="1:52" ht="27" customHeight="1" x14ac:dyDescent="0.15">
      <c r="A725" s="638"/>
      <c r="B725" s="639"/>
      <c r="C725" s="901"/>
      <c r="D725" s="902"/>
      <c r="E725" s="902"/>
      <c r="F725" s="903"/>
      <c r="G725" s="942"/>
      <c r="H725" s="943"/>
      <c r="I725" s="65" t="str">
        <f t="shared" si="113"/>
        <v/>
      </c>
      <c r="J725" s="944" t="s">
        <v>692</v>
      </c>
      <c r="K725" s="944"/>
      <c r="L725" s="65" t="str">
        <f t="shared" si="114"/>
        <v/>
      </c>
      <c r="M725" s="66"/>
      <c r="N725" s="935" t="s">
        <v>692</v>
      </c>
      <c r="O725" s="936"/>
      <c r="P725" s="936"/>
      <c r="Q725" s="936"/>
      <c r="R725" s="936"/>
      <c r="S725" s="936"/>
      <c r="T725" s="936"/>
      <c r="U725" s="936"/>
      <c r="V725" s="936"/>
      <c r="W725" s="936"/>
      <c r="X725" s="936"/>
      <c r="Y725" s="936"/>
      <c r="Z725" s="936"/>
      <c r="AA725" s="936"/>
      <c r="AB725" s="936"/>
      <c r="AC725" s="936"/>
      <c r="AD725" s="936"/>
      <c r="AE725" s="936"/>
      <c r="AF725" s="937"/>
      <c r="AG725" s="178"/>
      <c r="AH725" s="179"/>
      <c r="AI725" s="179"/>
      <c r="AJ725" s="179"/>
      <c r="AK725" s="179"/>
      <c r="AL725" s="179"/>
      <c r="AM725" s="179"/>
      <c r="AN725" s="179"/>
      <c r="AO725" s="179"/>
      <c r="AP725" s="179"/>
      <c r="AQ725" s="179"/>
      <c r="AR725" s="179"/>
      <c r="AS725" s="179"/>
      <c r="AT725" s="179"/>
      <c r="AU725" s="179"/>
      <c r="AV725" s="179"/>
      <c r="AW725" s="179"/>
      <c r="AX725" s="180"/>
    </row>
    <row r="726" spans="1:52" ht="72.75" customHeight="1" x14ac:dyDescent="0.15">
      <c r="A726" s="603" t="s">
        <v>47</v>
      </c>
      <c r="B726" s="604"/>
      <c r="C726" s="429" t="s">
        <v>52</v>
      </c>
      <c r="D726" s="567"/>
      <c r="E726" s="567"/>
      <c r="F726" s="568"/>
      <c r="G726" s="782" t="s">
        <v>699</v>
      </c>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2" ht="67.5" customHeight="1" thickBot="1" x14ac:dyDescent="0.2">
      <c r="A727" s="605"/>
      <c r="B727" s="606"/>
      <c r="C727" s="684" t="s">
        <v>56</v>
      </c>
      <c r="D727" s="685"/>
      <c r="E727" s="685"/>
      <c r="F727" s="686"/>
      <c r="G727" s="780" t="s">
        <v>681</v>
      </c>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2" ht="24" customHeight="1" x14ac:dyDescent="0.15">
      <c r="A728" s="681" t="s">
        <v>32</v>
      </c>
      <c r="B728" s="682"/>
      <c r="C728" s="682"/>
      <c r="D728" s="682"/>
      <c r="E728" s="682"/>
      <c r="F728" s="682"/>
      <c r="G728" s="682"/>
      <c r="H728" s="682"/>
      <c r="I728" s="682"/>
      <c r="J728" s="682"/>
      <c r="K728" s="682"/>
      <c r="L728" s="682"/>
      <c r="M728" s="682"/>
      <c r="N728" s="682"/>
      <c r="O728" s="682"/>
      <c r="P728" s="682"/>
      <c r="Q728" s="682"/>
      <c r="R728" s="682"/>
      <c r="S728" s="682"/>
      <c r="T728" s="682"/>
      <c r="U728" s="682"/>
      <c r="V728" s="682"/>
      <c r="W728" s="682"/>
      <c r="X728" s="682"/>
      <c r="Y728" s="682"/>
      <c r="Z728" s="682"/>
      <c r="AA728" s="682"/>
      <c r="AB728" s="682"/>
      <c r="AC728" s="682"/>
      <c r="AD728" s="682"/>
      <c r="AE728" s="682"/>
      <c r="AF728" s="682"/>
      <c r="AG728" s="682"/>
      <c r="AH728" s="682"/>
      <c r="AI728" s="682"/>
      <c r="AJ728" s="682"/>
      <c r="AK728" s="682"/>
      <c r="AL728" s="682"/>
      <c r="AM728" s="682"/>
      <c r="AN728" s="682"/>
      <c r="AO728" s="682"/>
      <c r="AP728" s="682"/>
      <c r="AQ728" s="682"/>
      <c r="AR728" s="682"/>
      <c r="AS728" s="682"/>
      <c r="AT728" s="682"/>
      <c r="AU728" s="682"/>
      <c r="AV728" s="682"/>
      <c r="AW728" s="682"/>
      <c r="AX728" s="683"/>
    </row>
    <row r="729" spans="1:52" ht="30" customHeight="1" thickBot="1" x14ac:dyDescent="0.2">
      <c r="A729" s="750" t="s">
        <v>657</v>
      </c>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2" ht="24.75" customHeight="1" x14ac:dyDescent="0.15">
      <c r="A730" s="608" t="s">
        <v>33</v>
      </c>
      <c r="B730" s="609"/>
      <c r="C730" s="609"/>
      <c r="D730" s="609"/>
      <c r="E730" s="609"/>
      <c r="F730" s="609"/>
      <c r="G730" s="609"/>
      <c r="H730" s="609"/>
      <c r="I730" s="609"/>
      <c r="J730" s="609"/>
      <c r="K730" s="609"/>
      <c r="L730" s="609"/>
      <c r="M730" s="609"/>
      <c r="N730" s="609"/>
      <c r="O730" s="609"/>
      <c r="P730" s="609"/>
      <c r="Q730" s="609"/>
      <c r="R730" s="609"/>
      <c r="S730" s="609"/>
      <c r="T730" s="609"/>
      <c r="U730" s="609"/>
      <c r="V730" s="609"/>
      <c r="W730" s="609"/>
      <c r="X730" s="609"/>
      <c r="Y730" s="609"/>
      <c r="Z730" s="609"/>
      <c r="AA730" s="609"/>
      <c r="AB730" s="609"/>
      <c r="AC730" s="609"/>
      <c r="AD730" s="609"/>
      <c r="AE730" s="609"/>
      <c r="AF730" s="609"/>
      <c r="AG730" s="609"/>
      <c r="AH730" s="609"/>
      <c r="AI730" s="609"/>
      <c r="AJ730" s="609"/>
      <c r="AK730" s="609"/>
      <c r="AL730" s="609"/>
      <c r="AM730" s="609"/>
      <c r="AN730" s="609"/>
      <c r="AO730" s="609"/>
      <c r="AP730" s="609"/>
      <c r="AQ730" s="609"/>
      <c r="AR730" s="609"/>
      <c r="AS730" s="609"/>
      <c r="AT730" s="609"/>
      <c r="AU730" s="609"/>
      <c r="AV730" s="609"/>
      <c r="AW730" s="609"/>
      <c r="AX730" s="610"/>
    </row>
    <row r="731" spans="1:52" ht="67.5" customHeight="1" thickBot="1" x14ac:dyDescent="0.2">
      <c r="A731" s="600" t="s">
        <v>136</v>
      </c>
      <c r="B731" s="601"/>
      <c r="C731" s="601"/>
      <c r="D731" s="601"/>
      <c r="E731" s="602"/>
      <c r="F731" s="669" t="s">
        <v>694</v>
      </c>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2" ht="24.75" customHeight="1" x14ac:dyDescent="0.15">
      <c r="A732" s="608" t="s">
        <v>45</v>
      </c>
      <c r="B732" s="609"/>
      <c r="C732" s="609"/>
      <c r="D732" s="609"/>
      <c r="E732" s="609"/>
      <c r="F732" s="609"/>
      <c r="G732" s="609"/>
      <c r="H732" s="609"/>
      <c r="I732" s="609"/>
      <c r="J732" s="609"/>
      <c r="K732" s="609"/>
      <c r="L732" s="609"/>
      <c r="M732" s="609"/>
      <c r="N732" s="609"/>
      <c r="O732" s="609"/>
      <c r="P732" s="609"/>
      <c r="Q732" s="609"/>
      <c r="R732" s="609"/>
      <c r="S732" s="609"/>
      <c r="T732" s="609"/>
      <c r="U732" s="609"/>
      <c r="V732" s="609"/>
      <c r="W732" s="609"/>
      <c r="X732" s="609"/>
      <c r="Y732" s="609"/>
      <c r="Z732" s="609"/>
      <c r="AA732" s="609"/>
      <c r="AB732" s="609"/>
      <c r="AC732" s="609"/>
      <c r="AD732" s="609"/>
      <c r="AE732" s="609"/>
      <c r="AF732" s="609"/>
      <c r="AG732" s="609"/>
      <c r="AH732" s="609"/>
      <c r="AI732" s="609"/>
      <c r="AJ732" s="609"/>
      <c r="AK732" s="609"/>
      <c r="AL732" s="609"/>
      <c r="AM732" s="609"/>
      <c r="AN732" s="609"/>
      <c r="AO732" s="609"/>
      <c r="AP732" s="609"/>
      <c r="AQ732" s="609"/>
      <c r="AR732" s="609"/>
      <c r="AS732" s="609"/>
      <c r="AT732" s="609"/>
      <c r="AU732" s="609"/>
      <c r="AV732" s="609"/>
      <c r="AW732" s="609"/>
      <c r="AX732" s="610"/>
    </row>
    <row r="733" spans="1:52" ht="66" customHeight="1" thickBot="1" x14ac:dyDescent="0.2">
      <c r="A733" s="600" t="s">
        <v>697</v>
      </c>
      <c r="B733" s="601"/>
      <c r="C733" s="601"/>
      <c r="D733" s="601"/>
      <c r="E733" s="602"/>
      <c r="F733" s="751" t="s">
        <v>698</v>
      </c>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2" ht="24.75" customHeight="1" x14ac:dyDescent="0.15">
      <c r="A734" s="658" t="s">
        <v>34</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2" ht="30" customHeight="1" thickBot="1" x14ac:dyDescent="0.2">
      <c r="A735" s="593" t="s">
        <v>636</v>
      </c>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2" ht="24.75" customHeight="1" x14ac:dyDescent="0.15">
      <c r="A736" s="759" t="s">
        <v>273</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c r="AZ736" s="10"/>
    </row>
    <row r="737" spans="1:51" ht="24.75" customHeight="1" x14ac:dyDescent="0.15">
      <c r="A737" s="142" t="s">
        <v>590</v>
      </c>
      <c r="B737" s="143"/>
      <c r="C737" s="143"/>
      <c r="D737" s="144"/>
      <c r="E737" s="90" t="s">
        <v>636</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314</v>
      </c>
      <c r="B738" s="94"/>
      <c r="C738" s="94"/>
      <c r="D738" s="94"/>
      <c r="E738" s="90" t="s">
        <v>636</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313</v>
      </c>
      <c r="B739" s="94"/>
      <c r="C739" s="94"/>
      <c r="D739" s="94"/>
      <c r="E739" s="90" t="s">
        <v>636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312</v>
      </c>
      <c r="B740" s="94"/>
      <c r="C740" s="94"/>
      <c r="D740" s="94"/>
      <c r="E740" s="90" t="s">
        <v>636</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311</v>
      </c>
      <c r="B741" s="94"/>
      <c r="C741" s="94"/>
      <c r="D741" s="94"/>
      <c r="E741" s="90" t="s">
        <v>636</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310</v>
      </c>
      <c r="B742" s="94"/>
      <c r="C742" s="94"/>
      <c r="D742" s="94"/>
      <c r="E742" s="90" t="s">
        <v>651</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309</v>
      </c>
      <c r="B743" s="94"/>
      <c r="C743" s="94"/>
      <c r="D743" s="94"/>
      <c r="E743" s="90" t="s">
        <v>652</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308</v>
      </c>
      <c r="B744" s="94"/>
      <c r="C744" s="94"/>
      <c r="D744" s="94"/>
      <c r="E744" s="90" t="s">
        <v>653</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307</v>
      </c>
      <c r="B745" s="94"/>
      <c r="C745" s="94"/>
      <c r="D745" s="94"/>
      <c r="E745" s="99" t="s">
        <v>654</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463</v>
      </c>
      <c r="B746" s="94"/>
      <c r="C746" s="94"/>
      <c r="D746" s="94"/>
      <c r="E746" s="97" t="s">
        <v>628</v>
      </c>
      <c r="F746" s="98"/>
      <c r="G746" s="98"/>
      <c r="H746" s="85" t="str">
        <f>IF(E746="","","-")</f>
        <v>-</v>
      </c>
      <c r="I746" s="98"/>
      <c r="J746" s="98"/>
      <c r="K746" s="85" t="str">
        <f>IF(I746="","","-")</f>
        <v/>
      </c>
      <c r="L746" s="89">
        <v>445</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426</v>
      </c>
      <c r="B747" s="94"/>
      <c r="C747" s="94"/>
      <c r="D747" s="94"/>
      <c r="E747" s="97" t="s">
        <v>658</v>
      </c>
      <c r="F747" s="98"/>
      <c r="G747" s="98"/>
      <c r="H747" s="85" t="str">
        <f>IF(E747="","","-")</f>
        <v>-</v>
      </c>
      <c r="I747" s="98"/>
      <c r="J747" s="98"/>
      <c r="K747" s="85" t="str">
        <f>IF(I747="","","-")</f>
        <v/>
      </c>
      <c r="L747" s="89">
        <v>407</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301</v>
      </c>
      <c r="B748" s="106"/>
      <c r="C748" s="106"/>
      <c r="D748" s="106"/>
      <c r="E748" s="106"/>
      <c r="F748" s="107"/>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8"/>
      <c r="B786" s="769"/>
      <c r="C786" s="769"/>
      <c r="D786" s="769"/>
      <c r="E786" s="769"/>
      <c r="F786" s="77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5" t="s">
        <v>303</v>
      </c>
      <c r="B787" s="746"/>
      <c r="C787" s="746"/>
      <c r="D787" s="746"/>
      <c r="E787" s="746"/>
      <c r="F787" s="747"/>
      <c r="G787" s="425" t="s">
        <v>666</v>
      </c>
      <c r="H787" s="426"/>
      <c r="I787" s="426"/>
      <c r="J787" s="426"/>
      <c r="K787" s="426"/>
      <c r="L787" s="426"/>
      <c r="M787" s="426"/>
      <c r="N787" s="426"/>
      <c r="O787" s="426"/>
      <c r="P787" s="426"/>
      <c r="Q787" s="426"/>
      <c r="R787" s="426"/>
      <c r="S787" s="426"/>
      <c r="T787" s="426"/>
      <c r="U787" s="426"/>
      <c r="V787" s="426"/>
      <c r="W787" s="426"/>
      <c r="X787" s="426"/>
      <c r="Y787" s="426"/>
      <c r="Z787" s="426"/>
      <c r="AA787" s="426"/>
      <c r="AB787" s="427"/>
      <c r="AC787" s="425" t="s">
        <v>323</v>
      </c>
      <c r="AD787" s="426"/>
      <c r="AE787" s="426"/>
      <c r="AF787" s="426"/>
      <c r="AG787" s="426"/>
      <c r="AH787" s="426"/>
      <c r="AI787" s="426"/>
      <c r="AJ787" s="426"/>
      <c r="AK787" s="426"/>
      <c r="AL787" s="426"/>
      <c r="AM787" s="426"/>
      <c r="AN787" s="426"/>
      <c r="AO787" s="426"/>
      <c r="AP787" s="426"/>
      <c r="AQ787" s="426"/>
      <c r="AR787" s="426"/>
      <c r="AS787" s="426"/>
      <c r="AT787" s="426"/>
      <c r="AU787" s="426"/>
      <c r="AV787" s="426"/>
      <c r="AW787" s="426"/>
      <c r="AX787" s="428"/>
    </row>
    <row r="788" spans="1:51" ht="24.75" customHeight="1" x14ac:dyDescent="0.15">
      <c r="A788" s="542"/>
      <c r="B788" s="748"/>
      <c r="C788" s="748"/>
      <c r="D788" s="748"/>
      <c r="E788" s="748"/>
      <c r="F788" s="749"/>
      <c r="G788" s="429" t="s">
        <v>17</v>
      </c>
      <c r="H788" s="430"/>
      <c r="I788" s="430"/>
      <c r="J788" s="430"/>
      <c r="K788" s="430"/>
      <c r="L788" s="431" t="s">
        <v>18</v>
      </c>
      <c r="M788" s="430"/>
      <c r="N788" s="430"/>
      <c r="O788" s="430"/>
      <c r="P788" s="430"/>
      <c r="Q788" s="430"/>
      <c r="R788" s="430"/>
      <c r="S788" s="430"/>
      <c r="T788" s="430"/>
      <c r="U788" s="430"/>
      <c r="V788" s="430"/>
      <c r="W788" s="430"/>
      <c r="X788" s="432"/>
      <c r="Y788" s="422" t="s">
        <v>19</v>
      </c>
      <c r="Z788" s="423"/>
      <c r="AA788" s="423"/>
      <c r="AB788" s="433"/>
      <c r="AC788" s="429" t="s">
        <v>17</v>
      </c>
      <c r="AD788" s="430"/>
      <c r="AE788" s="430"/>
      <c r="AF788" s="430"/>
      <c r="AG788" s="430"/>
      <c r="AH788" s="431" t="s">
        <v>18</v>
      </c>
      <c r="AI788" s="430"/>
      <c r="AJ788" s="430"/>
      <c r="AK788" s="430"/>
      <c r="AL788" s="430"/>
      <c r="AM788" s="430"/>
      <c r="AN788" s="430"/>
      <c r="AO788" s="430"/>
      <c r="AP788" s="430"/>
      <c r="AQ788" s="430"/>
      <c r="AR788" s="430"/>
      <c r="AS788" s="430"/>
      <c r="AT788" s="432"/>
      <c r="AU788" s="422" t="s">
        <v>19</v>
      </c>
      <c r="AV788" s="423"/>
      <c r="AW788" s="423"/>
      <c r="AX788" s="424"/>
    </row>
    <row r="789" spans="1:51" ht="24.75" customHeight="1" x14ac:dyDescent="0.15">
      <c r="A789" s="542"/>
      <c r="B789" s="748"/>
      <c r="C789" s="748"/>
      <c r="D789" s="748"/>
      <c r="E789" s="748"/>
      <c r="F789" s="749"/>
      <c r="G789" s="435" t="s">
        <v>661</v>
      </c>
      <c r="H789" s="436"/>
      <c r="I789" s="436"/>
      <c r="J789" s="436"/>
      <c r="K789" s="437"/>
      <c r="L789" s="438" t="s">
        <v>662</v>
      </c>
      <c r="M789" s="439"/>
      <c r="N789" s="439"/>
      <c r="O789" s="439"/>
      <c r="P789" s="439"/>
      <c r="Q789" s="439"/>
      <c r="R789" s="439"/>
      <c r="S789" s="439"/>
      <c r="T789" s="439"/>
      <c r="U789" s="439"/>
      <c r="V789" s="439"/>
      <c r="W789" s="439"/>
      <c r="X789" s="440"/>
      <c r="Y789" s="441">
        <v>21</v>
      </c>
      <c r="Z789" s="442"/>
      <c r="AA789" s="442"/>
      <c r="AB789" s="543"/>
      <c r="AC789" s="435" t="s">
        <v>690</v>
      </c>
      <c r="AD789" s="436"/>
      <c r="AE789" s="436"/>
      <c r="AF789" s="436"/>
      <c r="AG789" s="437"/>
      <c r="AH789" s="736" t="s">
        <v>690</v>
      </c>
      <c r="AI789" s="439"/>
      <c r="AJ789" s="439"/>
      <c r="AK789" s="439"/>
      <c r="AL789" s="439"/>
      <c r="AM789" s="439"/>
      <c r="AN789" s="439"/>
      <c r="AO789" s="439"/>
      <c r="AP789" s="439"/>
      <c r="AQ789" s="439"/>
      <c r="AR789" s="439"/>
      <c r="AS789" s="439"/>
      <c r="AT789" s="440"/>
      <c r="AU789" s="441" t="s">
        <v>690</v>
      </c>
      <c r="AV789" s="442"/>
      <c r="AW789" s="442"/>
      <c r="AX789" s="443"/>
    </row>
    <row r="790" spans="1:51" ht="24.75" customHeight="1" x14ac:dyDescent="0.15">
      <c r="A790" s="542"/>
      <c r="B790" s="748"/>
      <c r="C790" s="748"/>
      <c r="D790" s="748"/>
      <c r="E790" s="748"/>
      <c r="F790" s="749"/>
      <c r="G790" s="333" t="s">
        <v>663</v>
      </c>
      <c r="H790" s="334"/>
      <c r="I790" s="334"/>
      <c r="J790" s="334"/>
      <c r="K790" s="335"/>
      <c r="L790" s="383" t="s">
        <v>664</v>
      </c>
      <c r="M790" s="384"/>
      <c r="N790" s="384"/>
      <c r="O790" s="384"/>
      <c r="P790" s="384"/>
      <c r="Q790" s="384"/>
      <c r="R790" s="384"/>
      <c r="S790" s="384"/>
      <c r="T790" s="384"/>
      <c r="U790" s="384"/>
      <c r="V790" s="384"/>
      <c r="W790" s="384"/>
      <c r="X790" s="385"/>
      <c r="Y790" s="380">
        <v>2</v>
      </c>
      <c r="Z790" s="381"/>
      <c r="AA790" s="381"/>
      <c r="AB790" s="388"/>
      <c r="AC790" s="333" t="s">
        <v>690</v>
      </c>
      <c r="AD790" s="334"/>
      <c r="AE790" s="334"/>
      <c r="AF790" s="334"/>
      <c r="AG790" s="335"/>
      <c r="AH790" s="607" t="s">
        <v>690</v>
      </c>
      <c r="AI790" s="384"/>
      <c r="AJ790" s="384"/>
      <c r="AK790" s="384"/>
      <c r="AL790" s="384"/>
      <c r="AM790" s="384"/>
      <c r="AN790" s="384"/>
      <c r="AO790" s="384"/>
      <c r="AP790" s="384"/>
      <c r="AQ790" s="384"/>
      <c r="AR790" s="384"/>
      <c r="AS790" s="384"/>
      <c r="AT790" s="385"/>
      <c r="AU790" s="380" t="s">
        <v>690</v>
      </c>
      <c r="AV790" s="381"/>
      <c r="AW790" s="381"/>
      <c r="AX790" s="382"/>
    </row>
    <row r="791" spans="1:51" ht="24.75" customHeight="1" x14ac:dyDescent="0.15">
      <c r="A791" s="542"/>
      <c r="B791" s="748"/>
      <c r="C791" s="748"/>
      <c r="D791" s="748"/>
      <c r="E791" s="748"/>
      <c r="F791" s="749"/>
      <c r="G791" s="333" t="s">
        <v>665</v>
      </c>
      <c r="H791" s="334"/>
      <c r="I791" s="334"/>
      <c r="J791" s="334"/>
      <c r="K791" s="335"/>
      <c r="L791" s="383"/>
      <c r="M791" s="384"/>
      <c r="N791" s="384"/>
      <c r="O791" s="384"/>
      <c r="P791" s="384"/>
      <c r="Q791" s="384"/>
      <c r="R791" s="384"/>
      <c r="S791" s="384"/>
      <c r="T791" s="384"/>
      <c r="U791" s="384"/>
      <c r="V791" s="384"/>
      <c r="W791" s="384"/>
      <c r="X791" s="385"/>
      <c r="Y791" s="380">
        <v>2</v>
      </c>
      <c r="Z791" s="381"/>
      <c r="AA791" s="381"/>
      <c r="AB791" s="388"/>
      <c r="AC791" s="333" t="s">
        <v>690</v>
      </c>
      <c r="AD791" s="334"/>
      <c r="AE791" s="334"/>
      <c r="AF791" s="334"/>
      <c r="AG791" s="335"/>
      <c r="AH791" s="607" t="s">
        <v>690</v>
      </c>
      <c r="AI791" s="384"/>
      <c r="AJ791" s="384"/>
      <c r="AK791" s="384"/>
      <c r="AL791" s="384"/>
      <c r="AM791" s="384"/>
      <c r="AN791" s="384"/>
      <c r="AO791" s="384"/>
      <c r="AP791" s="384"/>
      <c r="AQ791" s="384"/>
      <c r="AR791" s="384"/>
      <c r="AS791" s="384"/>
      <c r="AT791" s="385"/>
      <c r="AU791" s="380" t="s">
        <v>690</v>
      </c>
      <c r="AV791" s="381"/>
      <c r="AW791" s="381"/>
      <c r="AX791" s="382"/>
    </row>
    <row r="792" spans="1:51" ht="24.75" hidden="1" customHeight="1" x14ac:dyDescent="0.15">
      <c r="A792" s="542"/>
      <c r="B792" s="748"/>
      <c r="C792" s="748"/>
      <c r="D792" s="748"/>
      <c r="E792" s="748"/>
      <c r="F792" s="749"/>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8"/>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42"/>
      <c r="B793" s="748"/>
      <c r="C793" s="748"/>
      <c r="D793" s="748"/>
      <c r="E793" s="748"/>
      <c r="F793" s="749"/>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8"/>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42"/>
      <c r="B794" s="748"/>
      <c r="C794" s="748"/>
      <c r="D794" s="748"/>
      <c r="E794" s="748"/>
      <c r="F794" s="749"/>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8"/>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42"/>
      <c r="B795" s="748"/>
      <c r="C795" s="748"/>
      <c r="D795" s="748"/>
      <c r="E795" s="748"/>
      <c r="F795" s="749"/>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8"/>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42"/>
      <c r="B796" s="748"/>
      <c r="C796" s="748"/>
      <c r="D796" s="748"/>
      <c r="E796" s="748"/>
      <c r="F796" s="749"/>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8"/>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42"/>
      <c r="B797" s="748"/>
      <c r="C797" s="748"/>
      <c r="D797" s="748"/>
      <c r="E797" s="748"/>
      <c r="F797" s="749"/>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8"/>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42"/>
      <c r="B798" s="748"/>
      <c r="C798" s="748"/>
      <c r="D798" s="748"/>
      <c r="E798" s="748"/>
      <c r="F798" s="749"/>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8"/>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42"/>
      <c r="B799" s="748"/>
      <c r="C799" s="748"/>
      <c r="D799" s="748"/>
      <c r="E799" s="748"/>
      <c r="F799" s="749"/>
      <c r="G799" s="392" t="s">
        <v>20</v>
      </c>
      <c r="H799" s="393"/>
      <c r="I799" s="393"/>
      <c r="J799" s="393"/>
      <c r="K799" s="393"/>
      <c r="L799" s="394"/>
      <c r="M799" s="395"/>
      <c r="N799" s="395"/>
      <c r="O799" s="395"/>
      <c r="P799" s="395"/>
      <c r="Q799" s="395"/>
      <c r="R799" s="395"/>
      <c r="S799" s="395"/>
      <c r="T799" s="395"/>
      <c r="U799" s="395"/>
      <c r="V799" s="395"/>
      <c r="W799" s="395"/>
      <c r="X799" s="396"/>
      <c r="Y799" s="397">
        <f>SUM(Y789:AB798)</f>
        <v>25</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0</v>
      </c>
      <c r="AV799" s="398"/>
      <c r="AW799" s="398"/>
      <c r="AX799" s="400"/>
    </row>
    <row r="800" spans="1:51" ht="24.75" hidden="1" customHeight="1" x14ac:dyDescent="0.15">
      <c r="A800" s="542"/>
      <c r="B800" s="748"/>
      <c r="C800" s="748"/>
      <c r="D800" s="748"/>
      <c r="E800" s="748"/>
      <c r="F800" s="749"/>
      <c r="G800" s="425" t="s">
        <v>242</v>
      </c>
      <c r="H800" s="426"/>
      <c r="I800" s="426"/>
      <c r="J800" s="426"/>
      <c r="K800" s="426"/>
      <c r="L800" s="426"/>
      <c r="M800" s="426"/>
      <c r="N800" s="426"/>
      <c r="O800" s="426"/>
      <c r="P800" s="426"/>
      <c r="Q800" s="426"/>
      <c r="R800" s="426"/>
      <c r="S800" s="426"/>
      <c r="T800" s="426"/>
      <c r="U800" s="426"/>
      <c r="V800" s="426"/>
      <c r="W800" s="426"/>
      <c r="X800" s="426"/>
      <c r="Y800" s="426"/>
      <c r="Z800" s="426"/>
      <c r="AA800" s="426"/>
      <c r="AB800" s="427"/>
      <c r="AC800" s="425" t="s">
        <v>241</v>
      </c>
      <c r="AD800" s="426"/>
      <c r="AE800" s="426"/>
      <c r="AF800" s="426"/>
      <c r="AG800" s="426"/>
      <c r="AH800" s="426"/>
      <c r="AI800" s="426"/>
      <c r="AJ800" s="426"/>
      <c r="AK800" s="426"/>
      <c r="AL800" s="426"/>
      <c r="AM800" s="426"/>
      <c r="AN800" s="426"/>
      <c r="AO800" s="426"/>
      <c r="AP800" s="426"/>
      <c r="AQ800" s="426"/>
      <c r="AR800" s="426"/>
      <c r="AS800" s="426"/>
      <c r="AT800" s="426"/>
      <c r="AU800" s="426"/>
      <c r="AV800" s="426"/>
      <c r="AW800" s="426"/>
      <c r="AX800" s="428"/>
      <c r="AY800">
        <f>COUNTA($G$802,$AC$802)</f>
        <v>0</v>
      </c>
    </row>
    <row r="801" spans="1:51" ht="24.75" hidden="1" customHeight="1" x14ac:dyDescent="0.15">
      <c r="A801" s="542"/>
      <c r="B801" s="748"/>
      <c r="C801" s="748"/>
      <c r="D801" s="748"/>
      <c r="E801" s="748"/>
      <c r="F801" s="749"/>
      <c r="G801" s="429" t="s">
        <v>17</v>
      </c>
      <c r="H801" s="430"/>
      <c r="I801" s="430"/>
      <c r="J801" s="430"/>
      <c r="K801" s="430"/>
      <c r="L801" s="431" t="s">
        <v>18</v>
      </c>
      <c r="M801" s="430"/>
      <c r="N801" s="430"/>
      <c r="O801" s="430"/>
      <c r="P801" s="430"/>
      <c r="Q801" s="430"/>
      <c r="R801" s="430"/>
      <c r="S801" s="430"/>
      <c r="T801" s="430"/>
      <c r="U801" s="430"/>
      <c r="V801" s="430"/>
      <c r="W801" s="430"/>
      <c r="X801" s="432"/>
      <c r="Y801" s="422" t="s">
        <v>19</v>
      </c>
      <c r="Z801" s="423"/>
      <c r="AA801" s="423"/>
      <c r="AB801" s="433"/>
      <c r="AC801" s="429" t="s">
        <v>17</v>
      </c>
      <c r="AD801" s="430"/>
      <c r="AE801" s="430"/>
      <c r="AF801" s="430"/>
      <c r="AG801" s="430"/>
      <c r="AH801" s="431" t="s">
        <v>18</v>
      </c>
      <c r="AI801" s="430"/>
      <c r="AJ801" s="430"/>
      <c r="AK801" s="430"/>
      <c r="AL801" s="430"/>
      <c r="AM801" s="430"/>
      <c r="AN801" s="430"/>
      <c r="AO801" s="430"/>
      <c r="AP801" s="430"/>
      <c r="AQ801" s="430"/>
      <c r="AR801" s="430"/>
      <c r="AS801" s="430"/>
      <c r="AT801" s="432"/>
      <c r="AU801" s="422" t="s">
        <v>19</v>
      </c>
      <c r="AV801" s="423"/>
      <c r="AW801" s="423"/>
      <c r="AX801" s="424"/>
      <c r="AY801">
        <f>$AY$800</f>
        <v>0</v>
      </c>
    </row>
    <row r="802" spans="1:51" ht="24.75" hidden="1" customHeight="1" x14ac:dyDescent="0.15">
      <c r="A802" s="542"/>
      <c r="B802" s="748"/>
      <c r="C802" s="748"/>
      <c r="D802" s="748"/>
      <c r="E802" s="748"/>
      <c r="F802" s="749"/>
      <c r="G802" s="435"/>
      <c r="H802" s="436"/>
      <c r="I802" s="436"/>
      <c r="J802" s="436"/>
      <c r="K802" s="437"/>
      <c r="L802" s="438"/>
      <c r="M802" s="439"/>
      <c r="N802" s="439"/>
      <c r="O802" s="439"/>
      <c r="P802" s="439"/>
      <c r="Q802" s="439"/>
      <c r="R802" s="439"/>
      <c r="S802" s="439"/>
      <c r="T802" s="439"/>
      <c r="U802" s="439"/>
      <c r="V802" s="439"/>
      <c r="W802" s="439"/>
      <c r="X802" s="440"/>
      <c r="Y802" s="441"/>
      <c r="Z802" s="442"/>
      <c r="AA802" s="442"/>
      <c r="AB802" s="543"/>
      <c r="AC802" s="435"/>
      <c r="AD802" s="436"/>
      <c r="AE802" s="436"/>
      <c r="AF802" s="436"/>
      <c r="AG802" s="437"/>
      <c r="AH802" s="438"/>
      <c r="AI802" s="439"/>
      <c r="AJ802" s="439"/>
      <c r="AK802" s="439"/>
      <c r="AL802" s="439"/>
      <c r="AM802" s="439"/>
      <c r="AN802" s="439"/>
      <c r="AO802" s="439"/>
      <c r="AP802" s="439"/>
      <c r="AQ802" s="439"/>
      <c r="AR802" s="439"/>
      <c r="AS802" s="439"/>
      <c r="AT802" s="440"/>
      <c r="AU802" s="441"/>
      <c r="AV802" s="442"/>
      <c r="AW802" s="442"/>
      <c r="AX802" s="443"/>
      <c r="AY802">
        <f t="shared" ref="AY802:AY812" si="115">$AY$800</f>
        <v>0</v>
      </c>
    </row>
    <row r="803" spans="1:51" ht="24.75" hidden="1" customHeight="1" x14ac:dyDescent="0.15">
      <c r="A803" s="542"/>
      <c r="B803" s="748"/>
      <c r="C803" s="748"/>
      <c r="D803" s="748"/>
      <c r="E803" s="748"/>
      <c r="F803" s="749"/>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8"/>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42"/>
      <c r="B804" s="748"/>
      <c r="C804" s="748"/>
      <c r="D804" s="748"/>
      <c r="E804" s="748"/>
      <c r="F804" s="749"/>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8"/>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42"/>
      <c r="B805" s="748"/>
      <c r="C805" s="748"/>
      <c r="D805" s="748"/>
      <c r="E805" s="748"/>
      <c r="F805" s="749"/>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8"/>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42"/>
      <c r="B806" s="748"/>
      <c r="C806" s="748"/>
      <c r="D806" s="748"/>
      <c r="E806" s="748"/>
      <c r="F806" s="749"/>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8"/>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42"/>
      <c r="B807" s="748"/>
      <c r="C807" s="748"/>
      <c r="D807" s="748"/>
      <c r="E807" s="748"/>
      <c r="F807" s="749"/>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8"/>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42"/>
      <c r="B808" s="748"/>
      <c r="C808" s="748"/>
      <c r="D808" s="748"/>
      <c r="E808" s="748"/>
      <c r="F808" s="749"/>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8"/>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42"/>
      <c r="B809" s="748"/>
      <c r="C809" s="748"/>
      <c r="D809" s="748"/>
      <c r="E809" s="748"/>
      <c r="F809" s="749"/>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8"/>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42"/>
      <c r="B810" s="748"/>
      <c r="C810" s="748"/>
      <c r="D810" s="748"/>
      <c r="E810" s="748"/>
      <c r="F810" s="749"/>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8"/>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42"/>
      <c r="B811" s="748"/>
      <c r="C811" s="748"/>
      <c r="D811" s="748"/>
      <c r="E811" s="748"/>
      <c r="F811" s="749"/>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8"/>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42"/>
      <c r="B812" s="748"/>
      <c r="C812" s="748"/>
      <c r="D812" s="748"/>
      <c r="E812" s="748"/>
      <c r="F812" s="749"/>
      <c r="G812" s="392" t="s">
        <v>20</v>
      </c>
      <c r="H812" s="393"/>
      <c r="I812" s="393"/>
      <c r="J812" s="393"/>
      <c r="K812" s="393"/>
      <c r="L812" s="394"/>
      <c r="M812" s="395"/>
      <c r="N812" s="395"/>
      <c r="O812" s="395"/>
      <c r="P812" s="395"/>
      <c r="Q812" s="395"/>
      <c r="R812" s="395"/>
      <c r="S812" s="395"/>
      <c r="T812" s="395"/>
      <c r="U812" s="395"/>
      <c r="V812" s="395"/>
      <c r="W812" s="395"/>
      <c r="X812" s="396"/>
      <c r="Y812" s="397">
        <f>SUM(Y802:AB811)</f>
        <v>0</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0</v>
      </c>
      <c r="AV812" s="398"/>
      <c r="AW812" s="398"/>
      <c r="AX812" s="400"/>
      <c r="AY812">
        <f t="shared" si="115"/>
        <v>0</v>
      </c>
    </row>
    <row r="813" spans="1:51" ht="24.75" hidden="1" customHeight="1" x14ac:dyDescent="0.15">
      <c r="A813" s="542"/>
      <c r="B813" s="748"/>
      <c r="C813" s="748"/>
      <c r="D813" s="748"/>
      <c r="E813" s="748"/>
      <c r="F813" s="749"/>
      <c r="G813" s="425" t="s">
        <v>243</v>
      </c>
      <c r="H813" s="426"/>
      <c r="I813" s="426"/>
      <c r="J813" s="426"/>
      <c r="K813" s="426"/>
      <c r="L813" s="426"/>
      <c r="M813" s="426"/>
      <c r="N813" s="426"/>
      <c r="O813" s="426"/>
      <c r="P813" s="426"/>
      <c r="Q813" s="426"/>
      <c r="R813" s="426"/>
      <c r="S813" s="426"/>
      <c r="T813" s="426"/>
      <c r="U813" s="426"/>
      <c r="V813" s="426"/>
      <c r="W813" s="426"/>
      <c r="X813" s="426"/>
      <c r="Y813" s="426"/>
      <c r="Z813" s="426"/>
      <c r="AA813" s="426"/>
      <c r="AB813" s="427"/>
      <c r="AC813" s="425" t="s">
        <v>244</v>
      </c>
      <c r="AD813" s="426"/>
      <c r="AE813" s="426"/>
      <c r="AF813" s="426"/>
      <c r="AG813" s="426"/>
      <c r="AH813" s="426"/>
      <c r="AI813" s="426"/>
      <c r="AJ813" s="426"/>
      <c r="AK813" s="426"/>
      <c r="AL813" s="426"/>
      <c r="AM813" s="426"/>
      <c r="AN813" s="426"/>
      <c r="AO813" s="426"/>
      <c r="AP813" s="426"/>
      <c r="AQ813" s="426"/>
      <c r="AR813" s="426"/>
      <c r="AS813" s="426"/>
      <c r="AT813" s="426"/>
      <c r="AU813" s="426"/>
      <c r="AV813" s="426"/>
      <c r="AW813" s="426"/>
      <c r="AX813" s="428"/>
      <c r="AY813">
        <f>COUNTA($G$815,$AC$815)</f>
        <v>0</v>
      </c>
    </row>
    <row r="814" spans="1:51" ht="24.75" hidden="1" customHeight="1" x14ac:dyDescent="0.15">
      <c r="A814" s="542"/>
      <c r="B814" s="748"/>
      <c r="C814" s="748"/>
      <c r="D814" s="748"/>
      <c r="E814" s="748"/>
      <c r="F814" s="749"/>
      <c r="G814" s="429" t="s">
        <v>17</v>
      </c>
      <c r="H814" s="430"/>
      <c r="I814" s="430"/>
      <c r="J814" s="430"/>
      <c r="K814" s="430"/>
      <c r="L814" s="431" t="s">
        <v>18</v>
      </c>
      <c r="M814" s="430"/>
      <c r="N814" s="430"/>
      <c r="O814" s="430"/>
      <c r="P814" s="430"/>
      <c r="Q814" s="430"/>
      <c r="R814" s="430"/>
      <c r="S814" s="430"/>
      <c r="T814" s="430"/>
      <c r="U814" s="430"/>
      <c r="V814" s="430"/>
      <c r="W814" s="430"/>
      <c r="X814" s="432"/>
      <c r="Y814" s="422" t="s">
        <v>19</v>
      </c>
      <c r="Z814" s="423"/>
      <c r="AA814" s="423"/>
      <c r="AB814" s="433"/>
      <c r="AC814" s="429" t="s">
        <v>17</v>
      </c>
      <c r="AD814" s="430"/>
      <c r="AE814" s="430"/>
      <c r="AF814" s="430"/>
      <c r="AG814" s="430"/>
      <c r="AH814" s="431" t="s">
        <v>18</v>
      </c>
      <c r="AI814" s="430"/>
      <c r="AJ814" s="430"/>
      <c r="AK814" s="430"/>
      <c r="AL814" s="430"/>
      <c r="AM814" s="430"/>
      <c r="AN814" s="430"/>
      <c r="AO814" s="430"/>
      <c r="AP814" s="430"/>
      <c r="AQ814" s="430"/>
      <c r="AR814" s="430"/>
      <c r="AS814" s="430"/>
      <c r="AT814" s="432"/>
      <c r="AU814" s="422" t="s">
        <v>19</v>
      </c>
      <c r="AV814" s="423"/>
      <c r="AW814" s="423"/>
      <c r="AX814" s="424"/>
      <c r="AY814">
        <f>$AY$813</f>
        <v>0</v>
      </c>
    </row>
    <row r="815" spans="1:51" ht="24.75" hidden="1" customHeight="1" x14ac:dyDescent="0.15">
      <c r="A815" s="542"/>
      <c r="B815" s="748"/>
      <c r="C815" s="748"/>
      <c r="D815" s="748"/>
      <c r="E815" s="748"/>
      <c r="F815" s="749"/>
      <c r="G815" s="435"/>
      <c r="H815" s="436"/>
      <c r="I815" s="436"/>
      <c r="J815" s="436"/>
      <c r="K815" s="437"/>
      <c r="L815" s="438"/>
      <c r="M815" s="439"/>
      <c r="N815" s="439"/>
      <c r="O815" s="439"/>
      <c r="P815" s="439"/>
      <c r="Q815" s="439"/>
      <c r="R815" s="439"/>
      <c r="S815" s="439"/>
      <c r="T815" s="439"/>
      <c r="U815" s="439"/>
      <c r="V815" s="439"/>
      <c r="W815" s="439"/>
      <c r="X815" s="440"/>
      <c r="Y815" s="441"/>
      <c r="Z815" s="442"/>
      <c r="AA815" s="442"/>
      <c r="AB815" s="543"/>
      <c r="AC815" s="435"/>
      <c r="AD815" s="436"/>
      <c r="AE815" s="436"/>
      <c r="AF815" s="436"/>
      <c r="AG815" s="437"/>
      <c r="AH815" s="438"/>
      <c r="AI815" s="439"/>
      <c r="AJ815" s="439"/>
      <c r="AK815" s="439"/>
      <c r="AL815" s="439"/>
      <c r="AM815" s="439"/>
      <c r="AN815" s="439"/>
      <c r="AO815" s="439"/>
      <c r="AP815" s="439"/>
      <c r="AQ815" s="439"/>
      <c r="AR815" s="439"/>
      <c r="AS815" s="439"/>
      <c r="AT815" s="440"/>
      <c r="AU815" s="441"/>
      <c r="AV815" s="442"/>
      <c r="AW815" s="442"/>
      <c r="AX815" s="443"/>
      <c r="AY815">
        <f t="shared" ref="AY815:AY825" si="116">$AY$813</f>
        <v>0</v>
      </c>
    </row>
    <row r="816" spans="1:51" ht="24.75" hidden="1" customHeight="1" x14ac:dyDescent="0.15">
      <c r="A816" s="542"/>
      <c r="B816" s="748"/>
      <c r="C816" s="748"/>
      <c r="D816" s="748"/>
      <c r="E816" s="748"/>
      <c r="F816" s="749"/>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8"/>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42"/>
      <c r="B817" s="748"/>
      <c r="C817" s="748"/>
      <c r="D817" s="748"/>
      <c r="E817" s="748"/>
      <c r="F817" s="749"/>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8"/>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42"/>
      <c r="B818" s="748"/>
      <c r="C818" s="748"/>
      <c r="D818" s="748"/>
      <c r="E818" s="748"/>
      <c r="F818" s="749"/>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8"/>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42"/>
      <c r="B819" s="748"/>
      <c r="C819" s="748"/>
      <c r="D819" s="748"/>
      <c r="E819" s="748"/>
      <c r="F819" s="749"/>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8"/>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42"/>
      <c r="B820" s="748"/>
      <c r="C820" s="748"/>
      <c r="D820" s="748"/>
      <c r="E820" s="748"/>
      <c r="F820" s="749"/>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8"/>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42"/>
      <c r="B821" s="748"/>
      <c r="C821" s="748"/>
      <c r="D821" s="748"/>
      <c r="E821" s="748"/>
      <c r="F821" s="749"/>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8"/>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42"/>
      <c r="B822" s="748"/>
      <c r="C822" s="748"/>
      <c r="D822" s="748"/>
      <c r="E822" s="748"/>
      <c r="F822" s="749"/>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8"/>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42"/>
      <c r="B823" s="748"/>
      <c r="C823" s="748"/>
      <c r="D823" s="748"/>
      <c r="E823" s="748"/>
      <c r="F823" s="749"/>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8"/>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42"/>
      <c r="B824" s="748"/>
      <c r="C824" s="748"/>
      <c r="D824" s="748"/>
      <c r="E824" s="748"/>
      <c r="F824" s="749"/>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8"/>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x14ac:dyDescent="0.15">
      <c r="A825" s="542"/>
      <c r="B825" s="748"/>
      <c r="C825" s="748"/>
      <c r="D825" s="748"/>
      <c r="E825" s="748"/>
      <c r="F825" s="749"/>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0</v>
      </c>
    </row>
    <row r="826" spans="1:51" ht="24.75" hidden="1" customHeight="1" x14ac:dyDescent="0.15">
      <c r="A826" s="542"/>
      <c r="B826" s="748"/>
      <c r="C826" s="748"/>
      <c r="D826" s="748"/>
      <c r="E826" s="748"/>
      <c r="F826" s="749"/>
      <c r="G826" s="425" t="s">
        <v>218</v>
      </c>
      <c r="H826" s="426"/>
      <c r="I826" s="426"/>
      <c r="J826" s="426"/>
      <c r="K826" s="426"/>
      <c r="L826" s="426"/>
      <c r="M826" s="426"/>
      <c r="N826" s="426"/>
      <c r="O826" s="426"/>
      <c r="P826" s="426"/>
      <c r="Q826" s="426"/>
      <c r="R826" s="426"/>
      <c r="S826" s="426"/>
      <c r="T826" s="426"/>
      <c r="U826" s="426"/>
      <c r="V826" s="426"/>
      <c r="W826" s="426"/>
      <c r="X826" s="426"/>
      <c r="Y826" s="426"/>
      <c r="Z826" s="426"/>
      <c r="AA826" s="426"/>
      <c r="AB826" s="427"/>
      <c r="AC826" s="425" t="s">
        <v>177</v>
      </c>
      <c r="AD826" s="426"/>
      <c r="AE826" s="426"/>
      <c r="AF826" s="426"/>
      <c r="AG826" s="426"/>
      <c r="AH826" s="426"/>
      <c r="AI826" s="426"/>
      <c r="AJ826" s="426"/>
      <c r="AK826" s="426"/>
      <c r="AL826" s="426"/>
      <c r="AM826" s="426"/>
      <c r="AN826" s="426"/>
      <c r="AO826" s="426"/>
      <c r="AP826" s="426"/>
      <c r="AQ826" s="426"/>
      <c r="AR826" s="426"/>
      <c r="AS826" s="426"/>
      <c r="AT826" s="426"/>
      <c r="AU826" s="426"/>
      <c r="AV826" s="426"/>
      <c r="AW826" s="426"/>
      <c r="AX826" s="428"/>
      <c r="AY826">
        <f>COUNTA($G$828,$AC$828)</f>
        <v>0</v>
      </c>
    </row>
    <row r="827" spans="1:51" ht="24.75" hidden="1" customHeight="1" x14ac:dyDescent="0.15">
      <c r="A827" s="542"/>
      <c r="B827" s="748"/>
      <c r="C827" s="748"/>
      <c r="D827" s="748"/>
      <c r="E827" s="748"/>
      <c r="F827" s="749"/>
      <c r="G827" s="429" t="s">
        <v>17</v>
      </c>
      <c r="H827" s="430"/>
      <c r="I827" s="430"/>
      <c r="J827" s="430"/>
      <c r="K827" s="430"/>
      <c r="L827" s="431" t="s">
        <v>18</v>
      </c>
      <c r="M827" s="430"/>
      <c r="N827" s="430"/>
      <c r="O827" s="430"/>
      <c r="P827" s="430"/>
      <c r="Q827" s="430"/>
      <c r="R827" s="430"/>
      <c r="S827" s="430"/>
      <c r="T827" s="430"/>
      <c r="U827" s="430"/>
      <c r="V827" s="430"/>
      <c r="W827" s="430"/>
      <c r="X827" s="432"/>
      <c r="Y827" s="422" t="s">
        <v>19</v>
      </c>
      <c r="Z827" s="423"/>
      <c r="AA827" s="423"/>
      <c r="AB827" s="433"/>
      <c r="AC827" s="429" t="s">
        <v>17</v>
      </c>
      <c r="AD827" s="430"/>
      <c r="AE827" s="430"/>
      <c r="AF827" s="430"/>
      <c r="AG827" s="430"/>
      <c r="AH827" s="431" t="s">
        <v>18</v>
      </c>
      <c r="AI827" s="430"/>
      <c r="AJ827" s="430"/>
      <c r="AK827" s="430"/>
      <c r="AL827" s="430"/>
      <c r="AM827" s="430"/>
      <c r="AN827" s="430"/>
      <c r="AO827" s="430"/>
      <c r="AP827" s="430"/>
      <c r="AQ827" s="430"/>
      <c r="AR827" s="430"/>
      <c r="AS827" s="430"/>
      <c r="AT827" s="432"/>
      <c r="AU827" s="422" t="s">
        <v>19</v>
      </c>
      <c r="AV827" s="423"/>
      <c r="AW827" s="423"/>
      <c r="AX827" s="424"/>
      <c r="AY827">
        <f>$AY$826</f>
        <v>0</v>
      </c>
    </row>
    <row r="828" spans="1:51" s="16" customFormat="1" ht="24.75" hidden="1" customHeight="1" x14ac:dyDescent="0.15">
      <c r="A828" s="542"/>
      <c r="B828" s="748"/>
      <c r="C828" s="748"/>
      <c r="D828" s="748"/>
      <c r="E828" s="748"/>
      <c r="F828" s="749"/>
      <c r="G828" s="435"/>
      <c r="H828" s="436"/>
      <c r="I828" s="436"/>
      <c r="J828" s="436"/>
      <c r="K828" s="437"/>
      <c r="L828" s="438"/>
      <c r="M828" s="439"/>
      <c r="N828" s="439"/>
      <c r="O828" s="439"/>
      <c r="P828" s="439"/>
      <c r="Q828" s="439"/>
      <c r="R828" s="439"/>
      <c r="S828" s="439"/>
      <c r="T828" s="439"/>
      <c r="U828" s="439"/>
      <c r="V828" s="439"/>
      <c r="W828" s="439"/>
      <c r="X828" s="440"/>
      <c r="Y828" s="441"/>
      <c r="Z828" s="442"/>
      <c r="AA828" s="442"/>
      <c r="AB828" s="543"/>
      <c r="AC828" s="435"/>
      <c r="AD828" s="436"/>
      <c r="AE828" s="436"/>
      <c r="AF828" s="436"/>
      <c r="AG828" s="437"/>
      <c r="AH828" s="438"/>
      <c r="AI828" s="439"/>
      <c r="AJ828" s="439"/>
      <c r="AK828" s="439"/>
      <c r="AL828" s="439"/>
      <c r="AM828" s="439"/>
      <c r="AN828" s="439"/>
      <c r="AO828" s="439"/>
      <c r="AP828" s="439"/>
      <c r="AQ828" s="439"/>
      <c r="AR828" s="439"/>
      <c r="AS828" s="439"/>
      <c r="AT828" s="440"/>
      <c r="AU828" s="441"/>
      <c r="AV828" s="442"/>
      <c r="AW828" s="442"/>
      <c r="AX828" s="443"/>
      <c r="AY828">
        <f t="shared" ref="AY828:AY838" si="117">$AY$826</f>
        <v>0</v>
      </c>
    </row>
    <row r="829" spans="1:51" ht="24.75" hidden="1" customHeight="1" x14ac:dyDescent="0.15">
      <c r="A829" s="542"/>
      <c r="B829" s="748"/>
      <c r="C829" s="748"/>
      <c r="D829" s="748"/>
      <c r="E829" s="748"/>
      <c r="F829" s="749"/>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8"/>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42"/>
      <c r="B830" s="748"/>
      <c r="C830" s="748"/>
      <c r="D830" s="748"/>
      <c r="E830" s="748"/>
      <c r="F830" s="749"/>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8"/>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42"/>
      <c r="B831" s="748"/>
      <c r="C831" s="748"/>
      <c r="D831" s="748"/>
      <c r="E831" s="748"/>
      <c r="F831" s="749"/>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8"/>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42"/>
      <c r="B832" s="748"/>
      <c r="C832" s="748"/>
      <c r="D832" s="748"/>
      <c r="E832" s="748"/>
      <c r="F832" s="749"/>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8"/>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42"/>
      <c r="B833" s="748"/>
      <c r="C833" s="748"/>
      <c r="D833" s="748"/>
      <c r="E833" s="748"/>
      <c r="F833" s="749"/>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8"/>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42"/>
      <c r="B834" s="748"/>
      <c r="C834" s="748"/>
      <c r="D834" s="748"/>
      <c r="E834" s="748"/>
      <c r="F834" s="749"/>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8"/>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42"/>
      <c r="B835" s="748"/>
      <c r="C835" s="748"/>
      <c r="D835" s="748"/>
      <c r="E835" s="748"/>
      <c r="F835" s="749"/>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8"/>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42"/>
      <c r="B836" s="748"/>
      <c r="C836" s="748"/>
      <c r="D836" s="748"/>
      <c r="E836" s="748"/>
      <c r="F836" s="749"/>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8"/>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42"/>
      <c r="B837" s="748"/>
      <c r="C837" s="748"/>
      <c r="D837" s="748"/>
      <c r="E837" s="748"/>
      <c r="F837" s="749"/>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8"/>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42"/>
      <c r="B838" s="748"/>
      <c r="C838" s="748"/>
      <c r="D838" s="748"/>
      <c r="E838" s="748"/>
      <c r="F838" s="749"/>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hidden="1" customHeight="1" thickBot="1" x14ac:dyDescent="0.2">
      <c r="A839" s="419" t="s">
        <v>147</v>
      </c>
      <c r="B839" s="420"/>
      <c r="C839" s="420"/>
      <c r="D839" s="420"/>
      <c r="E839" s="420"/>
      <c r="F839" s="420"/>
      <c r="G839" s="420"/>
      <c r="H839" s="420"/>
      <c r="I839" s="420"/>
      <c r="J839" s="420"/>
      <c r="K839" s="420"/>
      <c r="L839" s="420"/>
      <c r="M839" s="420"/>
      <c r="N839" s="420"/>
      <c r="O839" s="420"/>
      <c r="P839" s="420"/>
      <c r="Q839" s="420"/>
      <c r="R839" s="420"/>
      <c r="S839" s="420"/>
      <c r="T839" s="420"/>
      <c r="U839" s="420"/>
      <c r="V839" s="420"/>
      <c r="W839" s="420"/>
      <c r="X839" s="420"/>
      <c r="Y839" s="420"/>
      <c r="Z839" s="420"/>
      <c r="AA839" s="420"/>
      <c r="AB839" s="420"/>
      <c r="AC839" s="420"/>
      <c r="AD839" s="420"/>
      <c r="AE839" s="420"/>
      <c r="AF839" s="420"/>
      <c r="AG839" s="420"/>
      <c r="AH839" s="420"/>
      <c r="AI839" s="420"/>
      <c r="AJ839" s="420"/>
      <c r="AK839" s="421"/>
      <c r="AL839" s="938" t="s">
        <v>265</v>
      </c>
      <c r="AM839" s="939"/>
      <c r="AN839" s="939"/>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285</v>
      </c>
      <c r="AI844" s="332"/>
      <c r="AJ844" s="332"/>
      <c r="AK844" s="332"/>
      <c r="AL844" s="332" t="s">
        <v>21</v>
      </c>
      <c r="AM844" s="332"/>
      <c r="AN844" s="332"/>
      <c r="AO844" s="408"/>
      <c r="AP844" s="409" t="s">
        <v>222</v>
      </c>
      <c r="AQ844" s="409"/>
      <c r="AR844" s="409"/>
      <c r="AS844" s="409"/>
      <c r="AT844" s="409"/>
      <c r="AU844" s="409"/>
      <c r="AV844" s="409"/>
      <c r="AW844" s="409"/>
      <c r="AX844" s="409"/>
    </row>
    <row r="845" spans="1:51" ht="30" customHeight="1" x14ac:dyDescent="0.15">
      <c r="A845" s="387">
        <v>1</v>
      </c>
      <c r="B845" s="387">
        <v>1</v>
      </c>
      <c r="C845" s="406" t="s">
        <v>689</v>
      </c>
      <c r="D845" s="401"/>
      <c r="E845" s="401"/>
      <c r="F845" s="401"/>
      <c r="G845" s="401"/>
      <c r="H845" s="401"/>
      <c r="I845" s="401"/>
      <c r="J845" s="402">
        <v>5011101016301</v>
      </c>
      <c r="K845" s="403"/>
      <c r="L845" s="403"/>
      <c r="M845" s="403"/>
      <c r="N845" s="403"/>
      <c r="O845" s="403"/>
      <c r="P845" s="412" t="s">
        <v>688</v>
      </c>
      <c r="Q845" s="413"/>
      <c r="R845" s="413"/>
      <c r="S845" s="413"/>
      <c r="T845" s="413"/>
      <c r="U845" s="413"/>
      <c r="V845" s="413"/>
      <c r="W845" s="413"/>
      <c r="X845" s="413"/>
      <c r="Y845" s="303">
        <v>25</v>
      </c>
      <c r="Z845" s="304"/>
      <c r="AA845" s="304"/>
      <c r="AB845" s="305"/>
      <c r="AC845" s="417" t="s">
        <v>290</v>
      </c>
      <c r="AD845" s="418"/>
      <c r="AE845" s="418"/>
      <c r="AF845" s="418"/>
      <c r="AG845" s="418"/>
      <c r="AH845" s="404">
        <v>2</v>
      </c>
      <c r="AI845" s="405"/>
      <c r="AJ845" s="405"/>
      <c r="AK845" s="405"/>
      <c r="AL845" s="311">
        <v>69</v>
      </c>
      <c r="AM845" s="312"/>
      <c r="AN845" s="312"/>
      <c r="AO845" s="313"/>
      <c r="AP845" s="306" t="s">
        <v>323</v>
      </c>
      <c r="AQ845" s="306"/>
      <c r="AR845" s="306"/>
      <c r="AS845" s="306"/>
      <c r="AT845" s="306"/>
      <c r="AU845" s="306"/>
      <c r="AV845" s="306"/>
      <c r="AW845" s="306"/>
      <c r="AX845" s="306"/>
    </row>
    <row r="846" spans="1:51" ht="30" hidden="1" customHeight="1" x14ac:dyDescent="0.15">
      <c r="A846" s="387">
        <v>2</v>
      </c>
      <c r="B846" s="387">
        <v>1</v>
      </c>
      <c r="C846" s="406"/>
      <c r="D846" s="401"/>
      <c r="E846" s="401"/>
      <c r="F846" s="401"/>
      <c r="G846" s="401"/>
      <c r="H846" s="401"/>
      <c r="I846" s="401"/>
      <c r="J846" s="402"/>
      <c r="K846" s="403"/>
      <c r="L846" s="403"/>
      <c r="M846" s="403"/>
      <c r="N846" s="403"/>
      <c r="O846" s="403"/>
      <c r="P846" s="302"/>
      <c r="Q846" s="302"/>
      <c r="R846" s="302"/>
      <c r="S846" s="302"/>
      <c r="T846" s="302"/>
      <c r="U846" s="302"/>
      <c r="V846" s="302"/>
      <c r="W846" s="302"/>
      <c r="X846" s="302"/>
      <c r="Y846" s="303"/>
      <c r="Z846" s="304"/>
      <c r="AA846" s="304"/>
      <c r="AB846" s="305"/>
      <c r="AC846" s="307"/>
      <c r="AD846" s="308"/>
      <c r="AE846" s="308"/>
      <c r="AF846" s="308"/>
      <c r="AG846" s="308"/>
      <c r="AH846" s="404"/>
      <c r="AI846" s="405"/>
      <c r="AJ846" s="405"/>
      <c r="AK846" s="405"/>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7">
        <v>3</v>
      </c>
      <c r="B847" s="387">
        <v>1</v>
      </c>
      <c r="C847" s="406"/>
      <c r="D847" s="401"/>
      <c r="E847" s="401"/>
      <c r="F847" s="401"/>
      <c r="G847" s="401"/>
      <c r="H847" s="401"/>
      <c r="I847" s="401"/>
      <c r="J847" s="402"/>
      <c r="K847" s="403"/>
      <c r="L847" s="403"/>
      <c r="M847" s="403"/>
      <c r="N847" s="403"/>
      <c r="O847" s="403"/>
      <c r="P847" s="407"/>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7">
        <v>4</v>
      </c>
      <c r="B848" s="387">
        <v>1</v>
      </c>
      <c r="C848" s="406"/>
      <c r="D848" s="401"/>
      <c r="E848" s="401"/>
      <c r="F848" s="401"/>
      <c r="G848" s="401"/>
      <c r="H848" s="401"/>
      <c r="I848" s="401"/>
      <c r="J848" s="402"/>
      <c r="K848" s="403"/>
      <c r="L848" s="403"/>
      <c r="M848" s="403"/>
      <c r="N848" s="403"/>
      <c r="O848" s="403"/>
      <c r="P848" s="407"/>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7">
        <v>5</v>
      </c>
      <c r="B849" s="387">
        <v>1</v>
      </c>
      <c r="C849" s="406"/>
      <c r="D849" s="401"/>
      <c r="E849" s="401"/>
      <c r="F849" s="401"/>
      <c r="G849" s="401"/>
      <c r="H849" s="401"/>
      <c r="I849" s="401"/>
      <c r="J849" s="402"/>
      <c r="K849" s="403"/>
      <c r="L849" s="403"/>
      <c r="M849" s="403"/>
      <c r="N849" s="403"/>
      <c r="O849" s="403"/>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7">
        <v>6</v>
      </c>
      <c r="B850" s="387">
        <v>1</v>
      </c>
      <c r="C850" s="406"/>
      <c r="D850" s="401"/>
      <c r="E850" s="401"/>
      <c r="F850" s="401"/>
      <c r="G850" s="401"/>
      <c r="H850" s="401"/>
      <c r="I850" s="401"/>
      <c r="J850" s="402"/>
      <c r="K850" s="403"/>
      <c r="L850" s="403"/>
      <c r="M850" s="403"/>
      <c r="N850" s="403"/>
      <c r="O850" s="403"/>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7">
        <v>7</v>
      </c>
      <c r="B851" s="387">
        <v>1</v>
      </c>
      <c r="C851" s="406"/>
      <c r="D851" s="401"/>
      <c r="E851" s="401"/>
      <c r="F851" s="401"/>
      <c r="G851" s="401"/>
      <c r="H851" s="401"/>
      <c r="I851" s="401"/>
      <c r="J851" s="402"/>
      <c r="K851" s="403"/>
      <c r="L851" s="403"/>
      <c r="M851" s="403"/>
      <c r="N851" s="403"/>
      <c r="O851" s="403"/>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7">
        <v>8</v>
      </c>
      <c r="B852" s="387">
        <v>1</v>
      </c>
      <c r="C852" s="401"/>
      <c r="D852" s="401"/>
      <c r="E852" s="401"/>
      <c r="F852" s="401"/>
      <c r="G852" s="401"/>
      <c r="H852" s="401"/>
      <c r="I852" s="401"/>
      <c r="J852" s="402"/>
      <c r="K852" s="403"/>
      <c r="L852" s="403"/>
      <c r="M852" s="403"/>
      <c r="N852" s="403"/>
      <c r="O852" s="403"/>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7">
        <v>9</v>
      </c>
      <c r="B853" s="387">
        <v>1</v>
      </c>
      <c r="C853" s="401"/>
      <c r="D853" s="401"/>
      <c r="E853" s="401"/>
      <c r="F853" s="401"/>
      <c r="G853" s="401"/>
      <c r="H853" s="401"/>
      <c r="I853" s="401"/>
      <c r="J853" s="402"/>
      <c r="K853" s="403"/>
      <c r="L853" s="403"/>
      <c r="M853" s="403"/>
      <c r="N853" s="403"/>
      <c r="O853" s="403"/>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7">
        <v>10</v>
      </c>
      <c r="B854" s="387">
        <v>1</v>
      </c>
      <c r="C854" s="401"/>
      <c r="D854" s="401"/>
      <c r="E854" s="401"/>
      <c r="F854" s="401"/>
      <c r="G854" s="401"/>
      <c r="H854" s="401"/>
      <c r="I854" s="401"/>
      <c r="J854" s="402"/>
      <c r="K854" s="403"/>
      <c r="L854" s="403"/>
      <c r="M854" s="403"/>
      <c r="N854" s="403"/>
      <c r="O854" s="403"/>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7">
        <v>11</v>
      </c>
      <c r="B855" s="387">
        <v>1</v>
      </c>
      <c r="C855" s="401"/>
      <c r="D855" s="401"/>
      <c r="E855" s="401"/>
      <c r="F855" s="401"/>
      <c r="G855" s="401"/>
      <c r="H855" s="401"/>
      <c r="I855" s="401"/>
      <c r="J855" s="402"/>
      <c r="K855" s="403"/>
      <c r="L855" s="403"/>
      <c r="M855" s="403"/>
      <c r="N855" s="403"/>
      <c r="O855" s="403"/>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7">
        <v>12</v>
      </c>
      <c r="B856" s="387">
        <v>1</v>
      </c>
      <c r="C856" s="401"/>
      <c r="D856" s="401"/>
      <c r="E856" s="401"/>
      <c r="F856" s="401"/>
      <c r="G856" s="401"/>
      <c r="H856" s="401"/>
      <c r="I856" s="401"/>
      <c r="J856" s="402"/>
      <c r="K856" s="403"/>
      <c r="L856" s="403"/>
      <c r="M856" s="403"/>
      <c r="N856" s="403"/>
      <c r="O856" s="403"/>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7">
        <v>13</v>
      </c>
      <c r="B857" s="387">
        <v>1</v>
      </c>
      <c r="C857" s="401"/>
      <c r="D857" s="401"/>
      <c r="E857" s="401"/>
      <c r="F857" s="401"/>
      <c r="G857" s="401"/>
      <c r="H857" s="401"/>
      <c r="I857" s="401"/>
      <c r="J857" s="402"/>
      <c r="K857" s="403"/>
      <c r="L857" s="403"/>
      <c r="M857" s="403"/>
      <c r="N857" s="403"/>
      <c r="O857" s="403"/>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7">
        <v>14</v>
      </c>
      <c r="B858" s="387">
        <v>1</v>
      </c>
      <c r="C858" s="401"/>
      <c r="D858" s="401"/>
      <c r="E858" s="401"/>
      <c r="F858" s="401"/>
      <c r="G858" s="401"/>
      <c r="H858" s="401"/>
      <c r="I858" s="401"/>
      <c r="J858" s="402"/>
      <c r="K858" s="403"/>
      <c r="L858" s="403"/>
      <c r="M858" s="403"/>
      <c r="N858" s="403"/>
      <c r="O858" s="403"/>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7">
        <v>15</v>
      </c>
      <c r="B859" s="387">
        <v>1</v>
      </c>
      <c r="C859" s="401"/>
      <c r="D859" s="401"/>
      <c r="E859" s="401"/>
      <c r="F859" s="401"/>
      <c r="G859" s="401"/>
      <c r="H859" s="401"/>
      <c r="I859" s="401"/>
      <c r="J859" s="402"/>
      <c r="K859" s="403"/>
      <c r="L859" s="403"/>
      <c r="M859" s="403"/>
      <c r="N859" s="403"/>
      <c r="O859" s="403"/>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7">
        <v>16</v>
      </c>
      <c r="B860" s="387">
        <v>1</v>
      </c>
      <c r="C860" s="401"/>
      <c r="D860" s="401"/>
      <c r="E860" s="401"/>
      <c r="F860" s="401"/>
      <c r="G860" s="401"/>
      <c r="H860" s="401"/>
      <c r="I860" s="401"/>
      <c r="J860" s="402"/>
      <c r="K860" s="403"/>
      <c r="L860" s="403"/>
      <c r="M860" s="403"/>
      <c r="N860" s="403"/>
      <c r="O860" s="403"/>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7">
        <v>17</v>
      </c>
      <c r="B861" s="387">
        <v>1</v>
      </c>
      <c r="C861" s="401"/>
      <c r="D861" s="401"/>
      <c r="E861" s="401"/>
      <c r="F861" s="401"/>
      <c r="G861" s="401"/>
      <c r="H861" s="401"/>
      <c r="I861" s="401"/>
      <c r="J861" s="402"/>
      <c r="K861" s="403"/>
      <c r="L861" s="403"/>
      <c r="M861" s="403"/>
      <c r="N861" s="403"/>
      <c r="O861" s="403"/>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7">
        <v>18</v>
      </c>
      <c r="B862" s="387">
        <v>1</v>
      </c>
      <c r="C862" s="401"/>
      <c r="D862" s="401"/>
      <c r="E862" s="401"/>
      <c r="F862" s="401"/>
      <c r="G862" s="401"/>
      <c r="H862" s="401"/>
      <c r="I862" s="401"/>
      <c r="J862" s="402"/>
      <c r="K862" s="403"/>
      <c r="L862" s="403"/>
      <c r="M862" s="403"/>
      <c r="N862" s="403"/>
      <c r="O862" s="403"/>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7">
        <v>19</v>
      </c>
      <c r="B863" s="387">
        <v>1</v>
      </c>
      <c r="C863" s="401"/>
      <c r="D863" s="401"/>
      <c r="E863" s="401"/>
      <c r="F863" s="401"/>
      <c r="G863" s="401"/>
      <c r="H863" s="401"/>
      <c r="I863" s="401"/>
      <c r="J863" s="402"/>
      <c r="K863" s="403"/>
      <c r="L863" s="403"/>
      <c r="M863" s="403"/>
      <c r="N863" s="403"/>
      <c r="O863" s="403"/>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7">
        <v>20</v>
      </c>
      <c r="B864" s="387">
        <v>1</v>
      </c>
      <c r="C864" s="401"/>
      <c r="D864" s="401"/>
      <c r="E864" s="401"/>
      <c r="F864" s="401"/>
      <c r="G864" s="401"/>
      <c r="H864" s="401"/>
      <c r="I864" s="401"/>
      <c r="J864" s="402"/>
      <c r="K864" s="403"/>
      <c r="L864" s="403"/>
      <c r="M864" s="403"/>
      <c r="N864" s="403"/>
      <c r="O864" s="403"/>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7">
        <v>21</v>
      </c>
      <c r="B865" s="387">
        <v>1</v>
      </c>
      <c r="C865" s="401"/>
      <c r="D865" s="401"/>
      <c r="E865" s="401"/>
      <c r="F865" s="401"/>
      <c r="G865" s="401"/>
      <c r="H865" s="401"/>
      <c r="I865" s="401"/>
      <c r="J865" s="402"/>
      <c r="K865" s="403"/>
      <c r="L865" s="403"/>
      <c r="M865" s="403"/>
      <c r="N865" s="403"/>
      <c r="O865" s="403"/>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7">
        <v>22</v>
      </c>
      <c r="B866" s="387">
        <v>1</v>
      </c>
      <c r="C866" s="401"/>
      <c r="D866" s="401"/>
      <c r="E866" s="401"/>
      <c r="F866" s="401"/>
      <c r="G866" s="401"/>
      <c r="H866" s="401"/>
      <c r="I866" s="401"/>
      <c r="J866" s="402"/>
      <c r="K866" s="403"/>
      <c r="L866" s="403"/>
      <c r="M866" s="403"/>
      <c r="N866" s="403"/>
      <c r="O866" s="403"/>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7">
        <v>23</v>
      </c>
      <c r="B867" s="387">
        <v>1</v>
      </c>
      <c r="C867" s="401"/>
      <c r="D867" s="401"/>
      <c r="E867" s="401"/>
      <c r="F867" s="401"/>
      <c r="G867" s="401"/>
      <c r="H867" s="401"/>
      <c r="I867" s="401"/>
      <c r="J867" s="402"/>
      <c r="K867" s="403"/>
      <c r="L867" s="403"/>
      <c r="M867" s="403"/>
      <c r="N867" s="403"/>
      <c r="O867" s="403"/>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7">
        <v>24</v>
      </c>
      <c r="B868" s="387">
        <v>1</v>
      </c>
      <c r="C868" s="401"/>
      <c r="D868" s="401"/>
      <c r="E868" s="401"/>
      <c r="F868" s="401"/>
      <c r="G868" s="401"/>
      <c r="H868" s="401"/>
      <c r="I868" s="401"/>
      <c r="J868" s="402"/>
      <c r="K868" s="403"/>
      <c r="L868" s="403"/>
      <c r="M868" s="403"/>
      <c r="N868" s="403"/>
      <c r="O868" s="403"/>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7">
        <v>25</v>
      </c>
      <c r="B869" s="387">
        <v>1</v>
      </c>
      <c r="C869" s="401"/>
      <c r="D869" s="401"/>
      <c r="E869" s="401"/>
      <c r="F869" s="401"/>
      <c r="G869" s="401"/>
      <c r="H869" s="401"/>
      <c r="I869" s="401"/>
      <c r="J869" s="402"/>
      <c r="K869" s="403"/>
      <c r="L869" s="403"/>
      <c r="M869" s="403"/>
      <c r="N869" s="403"/>
      <c r="O869" s="403"/>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7">
        <v>26</v>
      </c>
      <c r="B870" s="387">
        <v>1</v>
      </c>
      <c r="C870" s="401"/>
      <c r="D870" s="401"/>
      <c r="E870" s="401"/>
      <c r="F870" s="401"/>
      <c r="G870" s="401"/>
      <c r="H870" s="401"/>
      <c r="I870" s="401"/>
      <c r="J870" s="402"/>
      <c r="K870" s="403"/>
      <c r="L870" s="403"/>
      <c r="M870" s="403"/>
      <c r="N870" s="403"/>
      <c r="O870" s="403"/>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7">
        <v>27</v>
      </c>
      <c r="B871" s="387">
        <v>1</v>
      </c>
      <c r="C871" s="401"/>
      <c r="D871" s="401"/>
      <c r="E871" s="401"/>
      <c r="F871" s="401"/>
      <c r="G871" s="401"/>
      <c r="H871" s="401"/>
      <c r="I871" s="401"/>
      <c r="J871" s="402"/>
      <c r="K871" s="403"/>
      <c r="L871" s="403"/>
      <c r="M871" s="403"/>
      <c r="N871" s="403"/>
      <c r="O871" s="403"/>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7">
        <v>28</v>
      </c>
      <c r="B872" s="387">
        <v>1</v>
      </c>
      <c r="C872" s="401"/>
      <c r="D872" s="401"/>
      <c r="E872" s="401"/>
      <c r="F872" s="401"/>
      <c r="G872" s="401"/>
      <c r="H872" s="401"/>
      <c r="I872" s="401"/>
      <c r="J872" s="402"/>
      <c r="K872" s="403"/>
      <c r="L872" s="403"/>
      <c r="M872" s="403"/>
      <c r="N872" s="403"/>
      <c r="O872" s="403"/>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7">
        <v>29</v>
      </c>
      <c r="B873" s="387">
        <v>1</v>
      </c>
      <c r="C873" s="401"/>
      <c r="D873" s="401"/>
      <c r="E873" s="401"/>
      <c r="F873" s="401"/>
      <c r="G873" s="401"/>
      <c r="H873" s="401"/>
      <c r="I873" s="401"/>
      <c r="J873" s="402"/>
      <c r="K873" s="403"/>
      <c r="L873" s="403"/>
      <c r="M873" s="403"/>
      <c r="N873" s="403"/>
      <c r="O873" s="403"/>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7">
        <v>30</v>
      </c>
      <c r="B874" s="387">
        <v>1</v>
      </c>
      <c r="C874" s="401"/>
      <c r="D874" s="401"/>
      <c r="E874" s="401"/>
      <c r="F874" s="401"/>
      <c r="G874" s="401"/>
      <c r="H874" s="401"/>
      <c r="I874" s="401"/>
      <c r="J874" s="402"/>
      <c r="K874" s="403"/>
      <c r="L874" s="403"/>
      <c r="M874" s="403"/>
      <c r="N874" s="403"/>
      <c r="O874" s="403"/>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285</v>
      </c>
      <c r="AI877" s="332"/>
      <c r="AJ877" s="332"/>
      <c r="AK877" s="332"/>
      <c r="AL877" s="332" t="s">
        <v>21</v>
      </c>
      <c r="AM877" s="332"/>
      <c r="AN877" s="332"/>
      <c r="AO877" s="408"/>
      <c r="AP877" s="409" t="s">
        <v>222</v>
      </c>
      <c r="AQ877" s="409"/>
      <c r="AR877" s="409"/>
      <c r="AS877" s="409"/>
      <c r="AT877" s="409"/>
      <c r="AU877" s="409"/>
      <c r="AV877" s="409"/>
      <c r="AW877" s="409"/>
      <c r="AX877" s="409"/>
      <c r="AY877">
        <f t="shared" ref="AY877:AY878" si="118">$AY$875</f>
        <v>0</v>
      </c>
    </row>
    <row r="878" spans="1:51" ht="30" hidden="1" customHeight="1" x14ac:dyDescent="0.15">
      <c r="A878" s="387">
        <v>1</v>
      </c>
      <c r="B878" s="387">
        <v>1</v>
      </c>
      <c r="C878" s="401"/>
      <c r="D878" s="401"/>
      <c r="E878" s="401"/>
      <c r="F878" s="401"/>
      <c r="G878" s="401"/>
      <c r="H878" s="401"/>
      <c r="I878" s="401"/>
      <c r="J878" s="402"/>
      <c r="K878" s="403"/>
      <c r="L878" s="403"/>
      <c r="M878" s="403"/>
      <c r="N878" s="403"/>
      <c r="O878" s="403"/>
      <c r="P878" s="302"/>
      <c r="Q878" s="302"/>
      <c r="R878" s="302"/>
      <c r="S878" s="302"/>
      <c r="T878" s="302"/>
      <c r="U878" s="302"/>
      <c r="V878" s="302"/>
      <c r="W878" s="302"/>
      <c r="X878" s="302"/>
      <c r="Y878" s="303"/>
      <c r="Z878" s="304"/>
      <c r="AA878" s="304"/>
      <c r="AB878" s="305"/>
      <c r="AC878" s="307"/>
      <c r="AD878" s="308"/>
      <c r="AE878" s="308"/>
      <c r="AF878" s="308"/>
      <c r="AG878" s="308"/>
      <c r="AH878" s="404"/>
      <c r="AI878" s="405"/>
      <c r="AJ878" s="405"/>
      <c r="AK878" s="405"/>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7">
        <v>2</v>
      </c>
      <c r="B879" s="387">
        <v>1</v>
      </c>
      <c r="C879" s="406"/>
      <c r="D879" s="401"/>
      <c r="E879" s="401"/>
      <c r="F879" s="401"/>
      <c r="G879" s="401"/>
      <c r="H879" s="401"/>
      <c r="I879" s="401"/>
      <c r="J879" s="402"/>
      <c r="K879" s="403"/>
      <c r="L879" s="403"/>
      <c r="M879" s="403"/>
      <c r="N879" s="403"/>
      <c r="O879" s="403"/>
      <c r="P879" s="302"/>
      <c r="Q879" s="302"/>
      <c r="R879" s="302"/>
      <c r="S879" s="302"/>
      <c r="T879" s="302"/>
      <c r="U879" s="302"/>
      <c r="V879" s="302"/>
      <c r="W879" s="302"/>
      <c r="X879" s="302"/>
      <c r="Y879" s="303"/>
      <c r="Z879" s="304"/>
      <c r="AA879" s="304"/>
      <c r="AB879" s="305"/>
      <c r="AC879" s="307"/>
      <c r="AD879" s="308"/>
      <c r="AE879" s="308"/>
      <c r="AF879" s="308"/>
      <c r="AG879" s="308"/>
      <c r="AH879" s="404"/>
      <c r="AI879" s="405"/>
      <c r="AJ879" s="405"/>
      <c r="AK879" s="405"/>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7">
        <v>3</v>
      </c>
      <c r="B880" s="387">
        <v>1</v>
      </c>
      <c r="C880" s="406"/>
      <c r="D880" s="401"/>
      <c r="E880" s="401"/>
      <c r="F880" s="401"/>
      <c r="G880" s="401"/>
      <c r="H880" s="401"/>
      <c r="I880" s="401"/>
      <c r="J880" s="402"/>
      <c r="K880" s="403"/>
      <c r="L880" s="403"/>
      <c r="M880" s="403"/>
      <c r="N880" s="403"/>
      <c r="O880" s="403"/>
      <c r="P880" s="407"/>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7">
        <v>4</v>
      </c>
      <c r="B881" s="387">
        <v>1</v>
      </c>
      <c r="C881" s="406"/>
      <c r="D881" s="401"/>
      <c r="E881" s="401"/>
      <c r="F881" s="401"/>
      <c r="G881" s="401"/>
      <c r="H881" s="401"/>
      <c r="I881" s="401"/>
      <c r="J881" s="402"/>
      <c r="K881" s="403"/>
      <c r="L881" s="403"/>
      <c r="M881" s="403"/>
      <c r="N881" s="403"/>
      <c r="O881" s="403"/>
      <c r="P881" s="407"/>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7">
        <v>5</v>
      </c>
      <c r="B882" s="387">
        <v>1</v>
      </c>
      <c r="C882" s="401"/>
      <c r="D882" s="401"/>
      <c r="E882" s="401"/>
      <c r="F882" s="401"/>
      <c r="G882" s="401"/>
      <c r="H882" s="401"/>
      <c r="I882" s="401"/>
      <c r="J882" s="402"/>
      <c r="K882" s="403"/>
      <c r="L882" s="403"/>
      <c r="M882" s="403"/>
      <c r="N882" s="403"/>
      <c r="O882" s="403"/>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7">
        <v>6</v>
      </c>
      <c r="B883" s="387">
        <v>1</v>
      </c>
      <c r="C883" s="401"/>
      <c r="D883" s="401"/>
      <c r="E883" s="401"/>
      <c r="F883" s="401"/>
      <c r="G883" s="401"/>
      <c r="H883" s="401"/>
      <c r="I883" s="401"/>
      <c r="J883" s="402"/>
      <c r="K883" s="403"/>
      <c r="L883" s="403"/>
      <c r="M883" s="403"/>
      <c r="N883" s="403"/>
      <c r="O883" s="403"/>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7">
        <v>7</v>
      </c>
      <c r="B884" s="387">
        <v>1</v>
      </c>
      <c r="C884" s="401"/>
      <c r="D884" s="401"/>
      <c r="E884" s="401"/>
      <c r="F884" s="401"/>
      <c r="G884" s="401"/>
      <c r="H884" s="401"/>
      <c r="I884" s="401"/>
      <c r="J884" s="402"/>
      <c r="K884" s="403"/>
      <c r="L884" s="403"/>
      <c r="M884" s="403"/>
      <c r="N884" s="403"/>
      <c r="O884" s="403"/>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7">
        <v>8</v>
      </c>
      <c r="B885" s="387">
        <v>1</v>
      </c>
      <c r="C885" s="401"/>
      <c r="D885" s="401"/>
      <c r="E885" s="401"/>
      <c r="F885" s="401"/>
      <c r="G885" s="401"/>
      <c r="H885" s="401"/>
      <c r="I885" s="401"/>
      <c r="J885" s="402"/>
      <c r="K885" s="403"/>
      <c r="L885" s="403"/>
      <c r="M885" s="403"/>
      <c r="N885" s="403"/>
      <c r="O885" s="403"/>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7">
        <v>9</v>
      </c>
      <c r="B886" s="387">
        <v>1</v>
      </c>
      <c r="C886" s="401"/>
      <c r="D886" s="401"/>
      <c r="E886" s="401"/>
      <c r="F886" s="401"/>
      <c r="G886" s="401"/>
      <c r="H886" s="401"/>
      <c r="I886" s="401"/>
      <c r="J886" s="402"/>
      <c r="K886" s="403"/>
      <c r="L886" s="403"/>
      <c r="M886" s="403"/>
      <c r="N886" s="403"/>
      <c r="O886" s="403"/>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7">
        <v>10</v>
      </c>
      <c r="B887" s="387">
        <v>1</v>
      </c>
      <c r="C887" s="401"/>
      <c r="D887" s="401"/>
      <c r="E887" s="401"/>
      <c r="F887" s="401"/>
      <c r="G887" s="401"/>
      <c r="H887" s="401"/>
      <c r="I887" s="401"/>
      <c r="J887" s="402"/>
      <c r="K887" s="403"/>
      <c r="L887" s="403"/>
      <c r="M887" s="403"/>
      <c r="N887" s="403"/>
      <c r="O887" s="403"/>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7">
        <v>11</v>
      </c>
      <c r="B888" s="387">
        <v>1</v>
      </c>
      <c r="C888" s="401"/>
      <c r="D888" s="401"/>
      <c r="E888" s="401"/>
      <c r="F888" s="401"/>
      <c r="G888" s="401"/>
      <c r="H888" s="401"/>
      <c r="I888" s="401"/>
      <c r="J888" s="402"/>
      <c r="K888" s="403"/>
      <c r="L888" s="403"/>
      <c r="M888" s="403"/>
      <c r="N888" s="403"/>
      <c r="O888" s="403"/>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7">
        <v>12</v>
      </c>
      <c r="B889" s="387">
        <v>1</v>
      </c>
      <c r="C889" s="401"/>
      <c r="D889" s="401"/>
      <c r="E889" s="401"/>
      <c r="F889" s="401"/>
      <c r="G889" s="401"/>
      <c r="H889" s="401"/>
      <c r="I889" s="401"/>
      <c r="J889" s="402"/>
      <c r="K889" s="403"/>
      <c r="L889" s="403"/>
      <c r="M889" s="403"/>
      <c r="N889" s="403"/>
      <c r="O889" s="403"/>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7">
        <v>13</v>
      </c>
      <c r="B890" s="387">
        <v>1</v>
      </c>
      <c r="C890" s="401"/>
      <c r="D890" s="401"/>
      <c r="E890" s="401"/>
      <c r="F890" s="401"/>
      <c r="G890" s="401"/>
      <c r="H890" s="401"/>
      <c r="I890" s="401"/>
      <c r="J890" s="402"/>
      <c r="K890" s="403"/>
      <c r="L890" s="403"/>
      <c r="M890" s="403"/>
      <c r="N890" s="403"/>
      <c r="O890" s="403"/>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7">
        <v>14</v>
      </c>
      <c r="B891" s="387">
        <v>1</v>
      </c>
      <c r="C891" s="401"/>
      <c r="D891" s="401"/>
      <c r="E891" s="401"/>
      <c r="F891" s="401"/>
      <c r="G891" s="401"/>
      <c r="H891" s="401"/>
      <c r="I891" s="401"/>
      <c r="J891" s="402"/>
      <c r="K891" s="403"/>
      <c r="L891" s="403"/>
      <c r="M891" s="403"/>
      <c r="N891" s="403"/>
      <c r="O891" s="403"/>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7">
        <v>15</v>
      </c>
      <c r="B892" s="387">
        <v>1</v>
      </c>
      <c r="C892" s="401"/>
      <c r="D892" s="401"/>
      <c r="E892" s="401"/>
      <c r="F892" s="401"/>
      <c r="G892" s="401"/>
      <c r="H892" s="401"/>
      <c r="I892" s="401"/>
      <c r="J892" s="402"/>
      <c r="K892" s="403"/>
      <c r="L892" s="403"/>
      <c r="M892" s="403"/>
      <c r="N892" s="403"/>
      <c r="O892" s="403"/>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7">
        <v>16</v>
      </c>
      <c r="B893" s="387">
        <v>1</v>
      </c>
      <c r="C893" s="401"/>
      <c r="D893" s="401"/>
      <c r="E893" s="401"/>
      <c r="F893" s="401"/>
      <c r="G893" s="401"/>
      <c r="H893" s="401"/>
      <c r="I893" s="401"/>
      <c r="J893" s="402"/>
      <c r="K893" s="403"/>
      <c r="L893" s="403"/>
      <c r="M893" s="403"/>
      <c r="N893" s="403"/>
      <c r="O893" s="403"/>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7">
        <v>17</v>
      </c>
      <c r="B894" s="387">
        <v>1</v>
      </c>
      <c r="C894" s="401"/>
      <c r="D894" s="401"/>
      <c r="E894" s="401"/>
      <c r="F894" s="401"/>
      <c r="G894" s="401"/>
      <c r="H894" s="401"/>
      <c r="I894" s="401"/>
      <c r="J894" s="402"/>
      <c r="K894" s="403"/>
      <c r="L894" s="403"/>
      <c r="M894" s="403"/>
      <c r="N894" s="403"/>
      <c r="O894" s="403"/>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7">
        <v>18</v>
      </c>
      <c r="B895" s="387">
        <v>1</v>
      </c>
      <c r="C895" s="401"/>
      <c r="D895" s="401"/>
      <c r="E895" s="401"/>
      <c r="F895" s="401"/>
      <c r="G895" s="401"/>
      <c r="H895" s="401"/>
      <c r="I895" s="401"/>
      <c r="J895" s="402"/>
      <c r="K895" s="403"/>
      <c r="L895" s="403"/>
      <c r="M895" s="403"/>
      <c r="N895" s="403"/>
      <c r="O895" s="403"/>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7">
        <v>19</v>
      </c>
      <c r="B896" s="387">
        <v>1</v>
      </c>
      <c r="C896" s="401"/>
      <c r="D896" s="401"/>
      <c r="E896" s="401"/>
      <c r="F896" s="401"/>
      <c r="G896" s="401"/>
      <c r="H896" s="401"/>
      <c r="I896" s="401"/>
      <c r="J896" s="402"/>
      <c r="K896" s="403"/>
      <c r="L896" s="403"/>
      <c r="M896" s="403"/>
      <c r="N896" s="403"/>
      <c r="O896" s="403"/>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7">
        <v>20</v>
      </c>
      <c r="B897" s="387">
        <v>1</v>
      </c>
      <c r="C897" s="401"/>
      <c r="D897" s="401"/>
      <c r="E897" s="401"/>
      <c r="F897" s="401"/>
      <c r="G897" s="401"/>
      <c r="H897" s="401"/>
      <c r="I897" s="401"/>
      <c r="J897" s="402"/>
      <c r="K897" s="403"/>
      <c r="L897" s="403"/>
      <c r="M897" s="403"/>
      <c r="N897" s="403"/>
      <c r="O897" s="403"/>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7">
        <v>21</v>
      </c>
      <c r="B898" s="387">
        <v>1</v>
      </c>
      <c r="C898" s="401"/>
      <c r="D898" s="401"/>
      <c r="E898" s="401"/>
      <c r="F898" s="401"/>
      <c r="G898" s="401"/>
      <c r="H898" s="401"/>
      <c r="I898" s="401"/>
      <c r="J898" s="402"/>
      <c r="K898" s="403"/>
      <c r="L898" s="403"/>
      <c r="M898" s="403"/>
      <c r="N898" s="403"/>
      <c r="O898" s="403"/>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7">
        <v>22</v>
      </c>
      <c r="B899" s="387">
        <v>1</v>
      </c>
      <c r="C899" s="401"/>
      <c r="D899" s="401"/>
      <c r="E899" s="401"/>
      <c r="F899" s="401"/>
      <c r="G899" s="401"/>
      <c r="H899" s="401"/>
      <c r="I899" s="401"/>
      <c r="J899" s="402"/>
      <c r="K899" s="403"/>
      <c r="L899" s="403"/>
      <c r="M899" s="403"/>
      <c r="N899" s="403"/>
      <c r="O899" s="403"/>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7">
        <v>23</v>
      </c>
      <c r="B900" s="387">
        <v>1</v>
      </c>
      <c r="C900" s="401"/>
      <c r="D900" s="401"/>
      <c r="E900" s="401"/>
      <c r="F900" s="401"/>
      <c r="G900" s="401"/>
      <c r="H900" s="401"/>
      <c r="I900" s="401"/>
      <c r="J900" s="402"/>
      <c r="K900" s="403"/>
      <c r="L900" s="403"/>
      <c r="M900" s="403"/>
      <c r="N900" s="403"/>
      <c r="O900" s="403"/>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7">
        <v>24</v>
      </c>
      <c r="B901" s="387">
        <v>1</v>
      </c>
      <c r="C901" s="401"/>
      <c r="D901" s="401"/>
      <c r="E901" s="401"/>
      <c r="F901" s="401"/>
      <c r="G901" s="401"/>
      <c r="H901" s="401"/>
      <c r="I901" s="401"/>
      <c r="J901" s="402"/>
      <c r="K901" s="403"/>
      <c r="L901" s="403"/>
      <c r="M901" s="403"/>
      <c r="N901" s="403"/>
      <c r="O901" s="403"/>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7">
        <v>25</v>
      </c>
      <c r="B902" s="387">
        <v>1</v>
      </c>
      <c r="C902" s="401"/>
      <c r="D902" s="401"/>
      <c r="E902" s="401"/>
      <c r="F902" s="401"/>
      <c r="G902" s="401"/>
      <c r="H902" s="401"/>
      <c r="I902" s="401"/>
      <c r="J902" s="402"/>
      <c r="K902" s="403"/>
      <c r="L902" s="403"/>
      <c r="M902" s="403"/>
      <c r="N902" s="403"/>
      <c r="O902" s="403"/>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7">
        <v>26</v>
      </c>
      <c r="B903" s="387">
        <v>1</v>
      </c>
      <c r="C903" s="401"/>
      <c r="D903" s="401"/>
      <c r="E903" s="401"/>
      <c r="F903" s="401"/>
      <c r="G903" s="401"/>
      <c r="H903" s="401"/>
      <c r="I903" s="401"/>
      <c r="J903" s="402"/>
      <c r="K903" s="403"/>
      <c r="L903" s="403"/>
      <c r="M903" s="403"/>
      <c r="N903" s="403"/>
      <c r="O903" s="403"/>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7">
        <v>27</v>
      </c>
      <c r="B904" s="387">
        <v>1</v>
      </c>
      <c r="C904" s="401"/>
      <c r="D904" s="401"/>
      <c r="E904" s="401"/>
      <c r="F904" s="401"/>
      <c r="G904" s="401"/>
      <c r="H904" s="401"/>
      <c r="I904" s="401"/>
      <c r="J904" s="402"/>
      <c r="K904" s="403"/>
      <c r="L904" s="403"/>
      <c r="M904" s="403"/>
      <c r="N904" s="403"/>
      <c r="O904" s="403"/>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7">
        <v>28</v>
      </c>
      <c r="B905" s="387">
        <v>1</v>
      </c>
      <c r="C905" s="401"/>
      <c r="D905" s="401"/>
      <c r="E905" s="401"/>
      <c r="F905" s="401"/>
      <c r="G905" s="401"/>
      <c r="H905" s="401"/>
      <c r="I905" s="401"/>
      <c r="J905" s="402"/>
      <c r="K905" s="403"/>
      <c r="L905" s="403"/>
      <c r="M905" s="403"/>
      <c r="N905" s="403"/>
      <c r="O905" s="403"/>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7">
        <v>29</v>
      </c>
      <c r="B906" s="387">
        <v>1</v>
      </c>
      <c r="C906" s="401"/>
      <c r="D906" s="401"/>
      <c r="E906" s="401"/>
      <c r="F906" s="401"/>
      <c r="G906" s="401"/>
      <c r="H906" s="401"/>
      <c r="I906" s="401"/>
      <c r="J906" s="402"/>
      <c r="K906" s="403"/>
      <c r="L906" s="403"/>
      <c r="M906" s="403"/>
      <c r="N906" s="403"/>
      <c r="O906" s="403"/>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7">
        <v>30</v>
      </c>
      <c r="B907" s="387">
        <v>1</v>
      </c>
      <c r="C907" s="401"/>
      <c r="D907" s="401"/>
      <c r="E907" s="401"/>
      <c r="F907" s="401"/>
      <c r="G907" s="401"/>
      <c r="H907" s="401"/>
      <c r="I907" s="401"/>
      <c r="J907" s="402"/>
      <c r="K907" s="403"/>
      <c r="L907" s="403"/>
      <c r="M907" s="403"/>
      <c r="N907" s="403"/>
      <c r="O907" s="403"/>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285</v>
      </c>
      <c r="AI910" s="332"/>
      <c r="AJ910" s="332"/>
      <c r="AK910" s="332"/>
      <c r="AL910" s="332" t="s">
        <v>21</v>
      </c>
      <c r="AM910" s="332"/>
      <c r="AN910" s="332"/>
      <c r="AO910" s="408"/>
      <c r="AP910" s="409" t="s">
        <v>222</v>
      </c>
      <c r="AQ910" s="409"/>
      <c r="AR910" s="409"/>
      <c r="AS910" s="409"/>
      <c r="AT910" s="409"/>
      <c r="AU910" s="409"/>
      <c r="AV910" s="409"/>
      <c r="AW910" s="409"/>
      <c r="AX910" s="409"/>
      <c r="AY910">
        <f t="shared" ref="AY910:AY911" si="119">$AY$908</f>
        <v>0</v>
      </c>
    </row>
    <row r="911" spans="1:51" ht="30" hidden="1" customHeight="1" x14ac:dyDescent="0.15">
      <c r="A911" s="387">
        <v>1</v>
      </c>
      <c r="B911" s="387">
        <v>1</v>
      </c>
      <c r="C911" s="401"/>
      <c r="D911" s="401"/>
      <c r="E911" s="401"/>
      <c r="F911" s="401"/>
      <c r="G911" s="401"/>
      <c r="H911" s="401"/>
      <c r="I911" s="401"/>
      <c r="J911" s="402"/>
      <c r="K911" s="403"/>
      <c r="L911" s="403"/>
      <c r="M911" s="403"/>
      <c r="N911" s="403"/>
      <c r="O911" s="403"/>
      <c r="P911" s="302"/>
      <c r="Q911" s="302"/>
      <c r="R911" s="302"/>
      <c r="S911" s="302"/>
      <c r="T911" s="302"/>
      <c r="U911" s="302"/>
      <c r="V911" s="302"/>
      <c r="W911" s="302"/>
      <c r="X911" s="302"/>
      <c r="Y911" s="303"/>
      <c r="Z911" s="304"/>
      <c r="AA911" s="304"/>
      <c r="AB911" s="305"/>
      <c r="AC911" s="307"/>
      <c r="AD911" s="308"/>
      <c r="AE911" s="308"/>
      <c r="AF911" s="308"/>
      <c r="AG911" s="308"/>
      <c r="AH911" s="404"/>
      <c r="AI911" s="405"/>
      <c r="AJ911" s="405"/>
      <c r="AK911" s="405"/>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7">
        <v>2</v>
      </c>
      <c r="B912" s="387">
        <v>1</v>
      </c>
      <c r="C912" s="401"/>
      <c r="D912" s="401"/>
      <c r="E912" s="401"/>
      <c r="F912" s="401"/>
      <c r="G912" s="401"/>
      <c r="H912" s="401"/>
      <c r="I912" s="401"/>
      <c r="J912" s="402"/>
      <c r="K912" s="403"/>
      <c r="L912" s="403"/>
      <c r="M912" s="403"/>
      <c r="N912" s="403"/>
      <c r="O912" s="403"/>
      <c r="P912" s="302"/>
      <c r="Q912" s="302"/>
      <c r="R912" s="302"/>
      <c r="S912" s="302"/>
      <c r="T912" s="302"/>
      <c r="U912" s="302"/>
      <c r="V912" s="302"/>
      <c r="W912" s="302"/>
      <c r="X912" s="302"/>
      <c r="Y912" s="303"/>
      <c r="Z912" s="304"/>
      <c r="AA912" s="304"/>
      <c r="AB912" s="305"/>
      <c r="AC912" s="307"/>
      <c r="AD912" s="308"/>
      <c r="AE912" s="308"/>
      <c r="AF912" s="308"/>
      <c r="AG912" s="308"/>
      <c r="AH912" s="404"/>
      <c r="AI912" s="405"/>
      <c r="AJ912" s="405"/>
      <c r="AK912" s="405"/>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7">
        <v>3</v>
      </c>
      <c r="B913" s="387">
        <v>1</v>
      </c>
      <c r="C913" s="406"/>
      <c r="D913" s="401"/>
      <c r="E913" s="401"/>
      <c r="F913" s="401"/>
      <c r="G913" s="401"/>
      <c r="H913" s="401"/>
      <c r="I913" s="401"/>
      <c r="J913" s="402"/>
      <c r="K913" s="403"/>
      <c r="L913" s="403"/>
      <c r="M913" s="403"/>
      <c r="N913" s="403"/>
      <c r="O913" s="403"/>
      <c r="P913" s="407"/>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7">
        <v>4</v>
      </c>
      <c r="B914" s="387">
        <v>1</v>
      </c>
      <c r="C914" s="406"/>
      <c r="D914" s="401"/>
      <c r="E914" s="401"/>
      <c r="F914" s="401"/>
      <c r="G914" s="401"/>
      <c r="H914" s="401"/>
      <c r="I914" s="401"/>
      <c r="J914" s="402"/>
      <c r="K914" s="403"/>
      <c r="L914" s="403"/>
      <c r="M914" s="403"/>
      <c r="N914" s="403"/>
      <c r="O914" s="403"/>
      <c r="P914" s="407"/>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7">
        <v>5</v>
      </c>
      <c r="B915" s="387">
        <v>1</v>
      </c>
      <c r="C915" s="401"/>
      <c r="D915" s="401"/>
      <c r="E915" s="401"/>
      <c r="F915" s="401"/>
      <c r="G915" s="401"/>
      <c r="H915" s="401"/>
      <c r="I915" s="401"/>
      <c r="J915" s="402"/>
      <c r="K915" s="403"/>
      <c r="L915" s="403"/>
      <c r="M915" s="403"/>
      <c r="N915" s="403"/>
      <c r="O915" s="403"/>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7">
        <v>6</v>
      </c>
      <c r="B916" s="387">
        <v>1</v>
      </c>
      <c r="C916" s="401"/>
      <c r="D916" s="401"/>
      <c r="E916" s="401"/>
      <c r="F916" s="401"/>
      <c r="G916" s="401"/>
      <c r="H916" s="401"/>
      <c r="I916" s="401"/>
      <c r="J916" s="402"/>
      <c r="K916" s="403"/>
      <c r="L916" s="403"/>
      <c r="M916" s="403"/>
      <c r="N916" s="403"/>
      <c r="O916" s="403"/>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7">
        <v>7</v>
      </c>
      <c r="B917" s="387">
        <v>1</v>
      </c>
      <c r="C917" s="401"/>
      <c r="D917" s="401"/>
      <c r="E917" s="401"/>
      <c r="F917" s="401"/>
      <c r="G917" s="401"/>
      <c r="H917" s="401"/>
      <c r="I917" s="401"/>
      <c r="J917" s="402"/>
      <c r="K917" s="403"/>
      <c r="L917" s="403"/>
      <c r="M917" s="403"/>
      <c r="N917" s="403"/>
      <c r="O917" s="403"/>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7">
        <v>8</v>
      </c>
      <c r="B918" s="387">
        <v>1</v>
      </c>
      <c r="C918" s="401"/>
      <c r="D918" s="401"/>
      <c r="E918" s="401"/>
      <c r="F918" s="401"/>
      <c r="G918" s="401"/>
      <c r="H918" s="401"/>
      <c r="I918" s="401"/>
      <c r="J918" s="402"/>
      <c r="K918" s="403"/>
      <c r="L918" s="403"/>
      <c r="M918" s="403"/>
      <c r="N918" s="403"/>
      <c r="O918" s="403"/>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7">
        <v>9</v>
      </c>
      <c r="B919" s="387">
        <v>1</v>
      </c>
      <c r="C919" s="401"/>
      <c r="D919" s="401"/>
      <c r="E919" s="401"/>
      <c r="F919" s="401"/>
      <c r="G919" s="401"/>
      <c r="H919" s="401"/>
      <c r="I919" s="401"/>
      <c r="J919" s="402"/>
      <c r="K919" s="403"/>
      <c r="L919" s="403"/>
      <c r="M919" s="403"/>
      <c r="N919" s="403"/>
      <c r="O919" s="403"/>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7">
        <v>10</v>
      </c>
      <c r="B920" s="387">
        <v>1</v>
      </c>
      <c r="C920" s="401"/>
      <c r="D920" s="401"/>
      <c r="E920" s="401"/>
      <c r="F920" s="401"/>
      <c r="G920" s="401"/>
      <c r="H920" s="401"/>
      <c r="I920" s="401"/>
      <c r="J920" s="402"/>
      <c r="K920" s="403"/>
      <c r="L920" s="403"/>
      <c r="M920" s="403"/>
      <c r="N920" s="403"/>
      <c r="O920" s="403"/>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7">
        <v>11</v>
      </c>
      <c r="B921" s="387">
        <v>1</v>
      </c>
      <c r="C921" s="401"/>
      <c r="D921" s="401"/>
      <c r="E921" s="401"/>
      <c r="F921" s="401"/>
      <c r="G921" s="401"/>
      <c r="H921" s="401"/>
      <c r="I921" s="401"/>
      <c r="J921" s="402"/>
      <c r="K921" s="403"/>
      <c r="L921" s="403"/>
      <c r="M921" s="403"/>
      <c r="N921" s="403"/>
      <c r="O921" s="403"/>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7">
        <v>12</v>
      </c>
      <c r="B922" s="387">
        <v>1</v>
      </c>
      <c r="C922" s="401"/>
      <c r="D922" s="401"/>
      <c r="E922" s="401"/>
      <c r="F922" s="401"/>
      <c r="G922" s="401"/>
      <c r="H922" s="401"/>
      <c r="I922" s="401"/>
      <c r="J922" s="402"/>
      <c r="K922" s="403"/>
      <c r="L922" s="403"/>
      <c r="M922" s="403"/>
      <c r="N922" s="403"/>
      <c r="O922" s="403"/>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7">
        <v>13</v>
      </c>
      <c r="B923" s="387">
        <v>1</v>
      </c>
      <c r="C923" s="401"/>
      <c r="D923" s="401"/>
      <c r="E923" s="401"/>
      <c r="F923" s="401"/>
      <c r="G923" s="401"/>
      <c r="H923" s="401"/>
      <c r="I923" s="401"/>
      <c r="J923" s="402"/>
      <c r="K923" s="403"/>
      <c r="L923" s="403"/>
      <c r="M923" s="403"/>
      <c r="N923" s="403"/>
      <c r="O923" s="403"/>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7">
        <v>14</v>
      </c>
      <c r="B924" s="387">
        <v>1</v>
      </c>
      <c r="C924" s="401"/>
      <c r="D924" s="401"/>
      <c r="E924" s="401"/>
      <c r="F924" s="401"/>
      <c r="G924" s="401"/>
      <c r="H924" s="401"/>
      <c r="I924" s="401"/>
      <c r="J924" s="402"/>
      <c r="K924" s="403"/>
      <c r="L924" s="403"/>
      <c r="M924" s="403"/>
      <c r="N924" s="403"/>
      <c r="O924" s="403"/>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7">
        <v>15</v>
      </c>
      <c r="B925" s="387">
        <v>1</v>
      </c>
      <c r="C925" s="401"/>
      <c r="D925" s="401"/>
      <c r="E925" s="401"/>
      <c r="F925" s="401"/>
      <c r="G925" s="401"/>
      <c r="H925" s="401"/>
      <c r="I925" s="401"/>
      <c r="J925" s="402"/>
      <c r="K925" s="403"/>
      <c r="L925" s="403"/>
      <c r="M925" s="403"/>
      <c r="N925" s="403"/>
      <c r="O925" s="403"/>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7">
        <v>16</v>
      </c>
      <c r="B926" s="387">
        <v>1</v>
      </c>
      <c r="C926" s="401"/>
      <c r="D926" s="401"/>
      <c r="E926" s="401"/>
      <c r="F926" s="401"/>
      <c r="G926" s="401"/>
      <c r="H926" s="401"/>
      <c r="I926" s="401"/>
      <c r="J926" s="402"/>
      <c r="K926" s="403"/>
      <c r="L926" s="403"/>
      <c r="M926" s="403"/>
      <c r="N926" s="403"/>
      <c r="O926" s="403"/>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7">
        <v>17</v>
      </c>
      <c r="B927" s="387">
        <v>1</v>
      </c>
      <c r="C927" s="401"/>
      <c r="D927" s="401"/>
      <c r="E927" s="401"/>
      <c r="F927" s="401"/>
      <c r="G927" s="401"/>
      <c r="H927" s="401"/>
      <c r="I927" s="401"/>
      <c r="J927" s="402"/>
      <c r="K927" s="403"/>
      <c r="L927" s="403"/>
      <c r="M927" s="403"/>
      <c r="N927" s="403"/>
      <c r="O927" s="403"/>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7">
        <v>18</v>
      </c>
      <c r="B928" s="387">
        <v>1</v>
      </c>
      <c r="C928" s="401"/>
      <c r="D928" s="401"/>
      <c r="E928" s="401"/>
      <c r="F928" s="401"/>
      <c r="G928" s="401"/>
      <c r="H928" s="401"/>
      <c r="I928" s="401"/>
      <c r="J928" s="402"/>
      <c r="K928" s="403"/>
      <c r="L928" s="403"/>
      <c r="M928" s="403"/>
      <c r="N928" s="403"/>
      <c r="O928" s="403"/>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7">
        <v>19</v>
      </c>
      <c r="B929" s="387">
        <v>1</v>
      </c>
      <c r="C929" s="401"/>
      <c r="D929" s="401"/>
      <c r="E929" s="401"/>
      <c r="F929" s="401"/>
      <c r="G929" s="401"/>
      <c r="H929" s="401"/>
      <c r="I929" s="401"/>
      <c r="J929" s="402"/>
      <c r="K929" s="403"/>
      <c r="L929" s="403"/>
      <c r="M929" s="403"/>
      <c r="N929" s="403"/>
      <c r="O929" s="403"/>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7">
        <v>20</v>
      </c>
      <c r="B930" s="387">
        <v>1</v>
      </c>
      <c r="C930" s="401"/>
      <c r="D930" s="401"/>
      <c r="E930" s="401"/>
      <c r="F930" s="401"/>
      <c r="G930" s="401"/>
      <c r="H930" s="401"/>
      <c r="I930" s="401"/>
      <c r="J930" s="402"/>
      <c r="K930" s="403"/>
      <c r="L930" s="403"/>
      <c r="M930" s="403"/>
      <c r="N930" s="403"/>
      <c r="O930" s="403"/>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7">
        <v>21</v>
      </c>
      <c r="B931" s="387">
        <v>1</v>
      </c>
      <c r="C931" s="401"/>
      <c r="D931" s="401"/>
      <c r="E931" s="401"/>
      <c r="F931" s="401"/>
      <c r="G931" s="401"/>
      <c r="H931" s="401"/>
      <c r="I931" s="401"/>
      <c r="J931" s="402"/>
      <c r="K931" s="403"/>
      <c r="L931" s="403"/>
      <c r="M931" s="403"/>
      <c r="N931" s="403"/>
      <c r="O931" s="403"/>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7">
        <v>22</v>
      </c>
      <c r="B932" s="387">
        <v>1</v>
      </c>
      <c r="C932" s="401"/>
      <c r="D932" s="401"/>
      <c r="E932" s="401"/>
      <c r="F932" s="401"/>
      <c r="G932" s="401"/>
      <c r="H932" s="401"/>
      <c r="I932" s="401"/>
      <c r="J932" s="402"/>
      <c r="K932" s="403"/>
      <c r="L932" s="403"/>
      <c r="M932" s="403"/>
      <c r="N932" s="403"/>
      <c r="O932" s="403"/>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7">
        <v>23</v>
      </c>
      <c r="B933" s="387">
        <v>1</v>
      </c>
      <c r="C933" s="401"/>
      <c r="D933" s="401"/>
      <c r="E933" s="401"/>
      <c r="F933" s="401"/>
      <c r="G933" s="401"/>
      <c r="H933" s="401"/>
      <c r="I933" s="401"/>
      <c r="J933" s="402"/>
      <c r="K933" s="403"/>
      <c r="L933" s="403"/>
      <c r="M933" s="403"/>
      <c r="N933" s="403"/>
      <c r="O933" s="403"/>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7">
        <v>24</v>
      </c>
      <c r="B934" s="387">
        <v>1</v>
      </c>
      <c r="C934" s="401"/>
      <c r="D934" s="401"/>
      <c r="E934" s="401"/>
      <c r="F934" s="401"/>
      <c r="G934" s="401"/>
      <c r="H934" s="401"/>
      <c r="I934" s="401"/>
      <c r="J934" s="402"/>
      <c r="K934" s="403"/>
      <c r="L934" s="403"/>
      <c r="M934" s="403"/>
      <c r="N934" s="403"/>
      <c r="O934" s="403"/>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7">
        <v>25</v>
      </c>
      <c r="B935" s="387">
        <v>1</v>
      </c>
      <c r="C935" s="401"/>
      <c r="D935" s="401"/>
      <c r="E935" s="401"/>
      <c r="F935" s="401"/>
      <c r="G935" s="401"/>
      <c r="H935" s="401"/>
      <c r="I935" s="401"/>
      <c r="J935" s="402"/>
      <c r="K935" s="403"/>
      <c r="L935" s="403"/>
      <c r="M935" s="403"/>
      <c r="N935" s="403"/>
      <c r="O935" s="403"/>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7">
        <v>26</v>
      </c>
      <c r="B936" s="387">
        <v>1</v>
      </c>
      <c r="C936" s="401"/>
      <c r="D936" s="401"/>
      <c r="E936" s="401"/>
      <c r="F936" s="401"/>
      <c r="G936" s="401"/>
      <c r="H936" s="401"/>
      <c r="I936" s="401"/>
      <c r="J936" s="402"/>
      <c r="K936" s="403"/>
      <c r="L936" s="403"/>
      <c r="M936" s="403"/>
      <c r="N936" s="403"/>
      <c r="O936" s="403"/>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7">
        <v>27</v>
      </c>
      <c r="B937" s="387">
        <v>1</v>
      </c>
      <c r="C937" s="401"/>
      <c r="D937" s="401"/>
      <c r="E937" s="401"/>
      <c r="F937" s="401"/>
      <c r="G937" s="401"/>
      <c r="H937" s="401"/>
      <c r="I937" s="401"/>
      <c r="J937" s="402"/>
      <c r="K937" s="403"/>
      <c r="L937" s="403"/>
      <c r="M937" s="403"/>
      <c r="N937" s="403"/>
      <c r="O937" s="403"/>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7">
        <v>28</v>
      </c>
      <c r="B938" s="387">
        <v>1</v>
      </c>
      <c r="C938" s="401"/>
      <c r="D938" s="401"/>
      <c r="E938" s="401"/>
      <c r="F938" s="401"/>
      <c r="G938" s="401"/>
      <c r="H938" s="401"/>
      <c r="I938" s="401"/>
      <c r="J938" s="402"/>
      <c r="K938" s="403"/>
      <c r="L938" s="403"/>
      <c r="M938" s="403"/>
      <c r="N938" s="403"/>
      <c r="O938" s="403"/>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7">
        <v>29</v>
      </c>
      <c r="B939" s="387">
        <v>1</v>
      </c>
      <c r="C939" s="401"/>
      <c r="D939" s="401"/>
      <c r="E939" s="401"/>
      <c r="F939" s="401"/>
      <c r="G939" s="401"/>
      <c r="H939" s="401"/>
      <c r="I939" s="401"/>
      <c r="J939" s="402"/>
      <c r="K939" s="403"/>
      <c r="L939" s="403"/>
      <c r="M939" s="403"/>
      <c r="N939" s="403"/>
      <c r="O939" s="403"/>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7">
        <v>30</v>
      </c>
      <c r="B940" s="387">
        <v>1</v>
      </c>
      <c r="C940" s="401"/>
      <c r="D940" s="401"/>
      <c r="E940" s="401"/>
      <c r="F940" s="401"/>
      <c r="G940" s="401"/>
      <c r="H940" s="401"/>
      <c r="I940" s="401"/>
      <c r="J940" s="402"/>
      <c r="K940" s="403"/>
      <c r="L940" s="403"/>
      <c r="M940" s="403"/>
      <c r="N940" s="403"/>
      <c r="O940" s="403"/>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285</v>
      </c>
      <c r="AI943" s="332"/>
      <c r="AJ943" s="332"/>
      <c r="AK943" s="332"/>
      <c r="AL943" s="332" t="s">
        <v>21</v>
      </c>
      <c r="AM943" s="332"/>
      <c r="AN943" s="332"/>
      <c r="AO943" s="408"/>
      <c r="AP943" s="409" t="s">
        <v>222</v>
      </c>
      <c r="AQ943" s="409"/>
      <c r="AR943" s="409"/>
      <c r="AS943" s="409"/>
      <c r="AT943" s="409"/>
      <c r="AU943" s="409"/>
      <c r="AV943" s="409"/>
      <c r="AW943" s="409"/>
      <c r="AX943" s="409"/>
      <c r="AY943">
        <f t="shared" ref="AY943:AY944" si="120">$AY$941</f>
        <v>0</v>
      </c>
    </row>
    <row r="944" spans="1:51" ht="30" hidden="1" customHeight="1" x14ac:dyDescent="0.15">
      <c r="A944" s="387">
        <v>1</v>
      </c>
      <c r="B944" s="387">
        <v>1</v>
      </c>
      <c r="C944" s="401"/>
      <c r="D944" s="401"/>
      <c r="E944" s="401"/>
      <c r="F944" s="401"/>
      <c r="G944" s="401"/>
      <c r="H944" s="401"/>
      <c r="I944" s="401"/>
      <c r="J944" s="402"/>
      <c r="K944" s="403"/>
      <c r="L944" s="403"/>
      <c r="M944" s="403"/>
      <c r="N944" s="403"/>
      <c r="O944" s="403"/>
      <c r="P944" s="302"/>
      <c r="Q944" s="302"/>
      <c r="R944" s="302"/>
      <c r="S944" s="302"/>
      <c r="T944" s="302"/>
      <c r="U944" s="302"/>
      <c r="V944" s="302"/>
      <c r="W944" s="302"/>
      <c r="X944" s="302"/>
      <c r="Y944" s="303"/>
      <c r="Z944" s="304"/>
      <c r="AA944" s="304"/>
      <c r="AB944" s="305"/>
      <c r="AC944" s="307"/>
      <c r="AD944" s="308"/>
      <c r="AE944" s="308"/>
      <c r="AF944" s="308"/>
      <c r="AG944" s="308"/>
      <c r="AH944" s="404"/>
      <c r="AI944" s="405"/>
      <c r="AJ944" s="405"/>
      <c r="AK944" s="405"/>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7">
        <v>2</v>
      </c>
      <c r="B945" s="387">
        <v>1</v>
      </c>
      <c r="C945" s="401"/>
      <c r="D945" s="401"/>
      <c r="E945" s="401"/>
      <c r="F945" s="401"/>
      <c r="G945" s="401"/>
      <c r="H945" s="401"/>
      <c r="I945" s="401"/>
      <c r="J945" s="402"/>
      <c r="K945" s="403"/>
      <c r="L945" s="403"/>
      <c r="M945" s="403"/>
      <c r="N945" s="403"/>
      <c r="O945" s="403"/>
      <c r="P945" s="302"/>
      <c r="Q945" s="302"/>
      <c r="R945" s="302"/>
      <c r="S945" s="302"/>
      <c r="T945" s="302"/>
      <c r="U945" s="302"/>
      <c r="V945" s="302"/>
      <c r="W945" s="302"/>
      <c r="X945" s="302"/>
      <c r="Y945" s="303"/>
      <c r="Z945" s="304"/>
      <c r="AA945" s="304"/>
      <c r="AB945" s="305"/>
      <c r="AC945" s="307"/>
      <c r="AD945" s="308"/>
      <c r="AE945" s="308"/>
      <c r="AF945" s="308"/>
      <c r="AG945" s="308"/>
      <c r="AH945" s="404"/>
      <c r="AI945" s="405"/>
      <c r="AJ945" s="405"/>
      <c r="AK945" s="405"/>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7">
        <v>3</v>
      </c>
      <c r="B946" s="387">
        <v>1</v>
      </c>
      <c r="C946" s="406"/>
      <c r="D946" s="401"/>
      <c r="E946" s="401"/>
      <c r="F946" s="401"/>
      <c r="G946" s="401"/>
      <c r="H946" s="401"/>
      <c r="I946" s="401"/>
      <c r="J946" s="402"/>
      <c r="K946" s="403"/>
      <c r="L946" s="403"/>
      <c r="M946" s="403"/>
      <c r="N946" s="403"/>
      <c r="O946" s="403"/>
      <c r="P946" s="407"/>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7">
        <v>4</v>
      </c>
      <c r="B947" s="387">
        <v>1</v>
      </c>
      <c r="C947" s="406"/>
      <c r="D947" s="401"/>
      <c r="E947" s="401"/>
      <c r="F947" s="401"/>
      <c r="G947" s="401"/>
      <c r="H947" s="401"/>
      <c r="I947" s="401"/>
      <c r="J947" s="402"/>
      <c r="K947" s="403"/>
      <c r="L947" s="403"/>
      <c r="M947" s="403"/>
      <c r="N947" s="403"/>
      <c r="O947" s="403"/>
      <c r="P947" s="407"/>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7">
        <v>5</v>
      </c>
      <c r="B948" s="387">
        <v>1</v>
      </c>
      <c r="C948" s="401"/>
      <c r="D948" s="401"/>
      <c r="E948" s="401"/>
      <c r="F948" s="401"/>
      <c r="G948" s="401"/>
      <c r="H948" s="401"/>
      <c r="I948" s="401"/>
      <c r="J948" s="402"/>
      <c r="K948" s="403"/>
      <c r="L948" s="403"/>
      <c r="M948" s="403"/>
      <c r="N948" s="403"/>
      <c r="O948" s="403"/>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7">
        <v>6</v>
      </c>
      <c r="B949" s="387">
        <v>1</v>
      </c>
      <c r="C949" s="401"/>
      <c r="D949" s="401"/>
      <c r="E949" s="401"/>
      <c r="F949" s="401"/>
      <c r="G949" s="401"/>
      <c r="H949" s="401"/>
      <c r="I949" s="401"/>
      <c r="J949" s="402"/>
      <c r="K949" s="403"/>
      <c r="L949" s="403"/>
      <c r="M949" s="403"/>
      <c r="N949" s="403"/>
      <c r="O949" s="403"/>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7">
        <v>7</v>
      </c>
      <c r="B950" s="387">
        <v>1</v>
      </c>
      <c r="C950" s="401"/>
      <c r="D950" s="401"/>
      <c r="E950" s="401"/>
      <c r="F950" s="401"/>
      <c r="G950" s="401"/>
      <c r="H950" s="401"/>
      <c r="I950" s="401"/>
      <c r="J950" s="402"/>
      <c r="K950" s="403"/>
      <c r="L950" s="403"/>
      <c r="M950" s="403"/>
      <c r="N950" s="403"/>
      <c r="O950" s="403"/>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7">
        <v>8</v>
      </c>
      <c r="B951" s="387">
        <v>1</v>
      </c>
      <c r="C951" s="401"/>
      <c r="D951" s="401"/>
      <c r="E951" s="401"/>
      <c r="F951" s="401"/>
      <c r="G951" s="401"/>
      <c r="H951" s="401"/>
      <c r="I951" s="401"/>
      <c r="J951" s="402"/>
      <c r="K951" s="403"/>
      <c r="L951" s="403"/>
      <c r="M951" s="403"/>
      <c r="N951" s="403"/>
      <c r="O951" s="403"/>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7">
        <v>9</v>
      </c>
      <c r="B952" s="387">
        <v>1</v>
      </c>
      <c r="C952" s="401"/>
      <c r="D952" s="401"/>
      <c r="E952" s="401"/>
      <c r="F952" s="401"/>
      <c r="G952" s="401"/>
      <c r="H952" s="401"/>
      <c r="I952" s="401"/>
      <c r="J952" s="402"/>
      <c r="K952" s="403"/>
      <c r="L952" s="403"/>
      <c r="M952" s="403"/>
      <c r="N952" s="403"/>
      <c r="O952" s="403"/>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7">
        <v>10</v>
      </c>
      <c r="B953" s="387">
        <v>1</v>
      </c>
      <c r="C953" s="401"/>
      <c r="D953" s="401"/>
      <c r="E953" s="401"/>
      <c r="F953" s="401"/>
      <c r="G953" s="401"/>
      <c r="H953" s="401"/>
      <c r="I953" s="401"/>
      <c r="J953" s="402"/>
      <c r="K953" s="403"/>
      <c r="L953" s="403"/>
      <c r="M953" s="403"/>
      <c r="N953" s="403"/>
      <c r="O953" s="403"/>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7">
        <v>11</v>
      </c>
      <c r="B954" s="387">
        <v>1</v>
      </c>
      <c r="C954" s="401"/>
      <c r="D954" s="401"/>
      <c r="E954" s="401"/>
      <c r="F954" s="401"/>
      <c r="G954" s="401"/>
      <c r="H954" s="401"/>
      <c r="I954" s="401"/>
      <c r="J954" s="402"/>
      <c r="K954" s="403"/>
      <c r="L954" s="403"/>
      <c r="M954" s="403"/>
      <c r="N954" s="403"/>
      <c r="O954" s="403"/>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7">
        <v>12</v>
      </c>
      <c r="B955" s="387">
        <v>1</v>
      </c>
      <c r="C955" s="401"/>
      <c r="D955" s="401"/>
      <c r="E955" s="401"/>
      <c r="F955" s="401"/>
      <c r="G955" s="401"/>
      <c r="H955" s="401"/>
      <c r="I955" s="401"/>
      <c r="J955" s="402"/>
      <c r="K955" s="403"/>
      <c r="L955" s="403"/>
      <c r="M955" s="403"/>
      <c r="N955" s="403"/>
      <c r="O955" s="403"/>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7">
        <v>13</v>
      </c>
      <c r="B956" s="387">
        <v>1</v>
      </c>
      <c r="C956" s="401"/>
      <c r="D956" s="401"/>
      <c r="E956" s="401"/>
      <c r="F956" s="401"/>
      <c r="G956" s="401"/>
      <c r="H956" s="401"/>
      <c r="I956" s="401"/>
      <c r="J956" s="402"/>
      <c r="K956" s="403"/>
      <c r="L956" s="403"/>
      <c r="M956" s="403"/>
      <c r="N956" s="403"/>
      <c r="O956" s="403"/>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7">
        <v>14</v>
      </c>
      <c r="B957" s="387">
        <v>1</v>
      </c>
      <c r="C957" s="401"/>
      <c r="D957" s="401"/>
      <c r="E957" s="401"/>
      <c r="F957" s="401"/>
      <c r="G957" s="401"/>
      <c r="H957" s="401"/>
      <c r="I957" s="401"/>
      <c r="J957" s="402"/>
      <c r="K957" s="403"/>
      <c r="L957" s="403"/>
      <c r="M957" s="403"/>
      <c r="N957" s="403"/>
      <c r="O957" s="403"/>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7">
        <v>15</v>
      </c>
      <c r="B958" s="387">
        <v>1</v>
      </c>
      <c r="C958" s="401"/>
      <c r="D958" s="401"/>
      <c r="E958" s="401"/>
      <c r="F958" s="401"/>
      <c r="G958" s="401"/>
      <c r="H958" s="401"/>
      <c r="I958" s="401"/>
      <c r="J958" s="402"/>
      <c r="K958" s="403"/>
      <c r="L958" s="403"/>
      <c r="M958" s="403"/>
      <c r="N958" s="403"/>
      <c r="O958" s="403"/>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7">
        <v>16</v>
      </c>
      <c r="B959" s="387">
        <v>1</v>
      </c>
      <c r="C959" s="401"/>
      <c r="D959" s="401"/>
      <c r="E959" s="401"/>
      <c r="F959" s="401"/>
      <c r="G959" s="401"/>
      <c r="H959" s="401"/>
      <c r="I959" s="401"/>
      <c r="J959" s="402"/>
      <c r="K959" s="403"/>
      <c r="L959" s="403"/>
      <c r="M959" s="403"/>
      <c r="N959" s="403"/>
      <c r="O959" s="403"/>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7">
        <v>17</v>
      </c>
      <c r="B960" s="387">
        <v>1</v>
      </c>
      <c r="C960" s="401"/>
      <c r="D960" s="401"/>
      <c r="E960" s="401"/>
      <c r="F960" s="401"/>
      <c r="G960" s="401"/>
      <c r="H960" s="401"/>
      <c r="I960" s="401"/>
      <c r="J960" s="402"/>
      <c r="K960" s="403"/>
      <c r="L960" s="403"/>
      <c r="M960" s="403"/>
      <c r="N960" s="403"/>
      <c r="O960" s="403"/>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7">
        <v>18</v>
      </c>
      <c r="B961" s="387">
        <v>1</v>
      </c>
      <c r="C961" s="401"/>
      <c r="D961" s="401"/>
      <c r="E961" s="401"/>
      <c r="F961" s="401"/>
      <c r="G961" s="401"/>
      <c r="H961" s="401"/>
      <c r="I961" s="401"/>
      <c r="J961" s="402"/>
      <c r="K961" s="403"/>
      <c r="L961" s="403"/>
      <c r="M961" s="403"/>
      <c r="N961" s="403"/>
      <c r="O961" s="403"/>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7">
        <v>19</v>
      </c>
      <c r="B962" s="387">
        <v>1</v>
      </c>
      <c r="C962" s="401"/>
      <c r="D962" s="401"/>
      <c r="E962" s="401"/>
      <c r="F962" s="401"/>
      <c r="G962" s="401"/>
      <c r="H962" s="401"/>
      <c r="I962" s="401"/>
      <c r="J962" s="402"/>
      <c r="K962" s="403"/>
      <c r="L962" s="403"/>
      <c r="M962" s="403"/>
      <c r="N962" s="403"/>
      <c r="O962" s="403"/>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7">
        <v>20</v>
      </c>
      <c r="B963" s="387">
        <v>1</v>
      </c>
      <c r="C963" s="401"/>
      <c r="D963" s="401"/>
      <c r="E963" s="401"/>
      <c r="F963" s="401"/>
      <c r="G963" s="401"/>
      <c r="H963" s="401"/>
      <c r="I963" s="401"/>
      <c r="J963" s="402"/>
      <c r="K963" s="403"/>
      <c r="L963" s="403"/>
      <c r="M963" s="403"/>
      <c r="N963" s="403"/>
      <c r="O963" s="403"/>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7">
        <v>21</v>
      </c>
      <c r="B964" s="387">
        <v>1</v>
      </c>
      <c r="C964" s="401"/>
      <c r="D964" s="401"/>
      <c r="E964" s="401"/>
      <c r="F964" s="401"/>
      <c r="G964" s="401"/>
      <c r="H964" s="401"/>
      <c r="I964" s="401"/>
      <c r="J964" s="402"/>
      <c r="K964" s="403"/>
      <c r="L964" s="403"/>
      <c r="M964" s="403"/>
      <c r="N964" s="403"/>
      <c r="O964" s="403"/>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7">
        <v>22</v>
      </c>
      <c r="B965" s="387">
        <v>1</v>
      </c>
      <c r="C965" s="401"/>
      <c r="D965" s="401"/>
      <c r="E965" s="401"/>
      <c r="F965" s="401"/>
      <c r="G965" s="401"/>
      <c r="H965" s="401"/>
      <c r="I965" s="401"/>
      <c r="J965" s="402"/>
      <c r="K965" s="403"/>
      <c r="L965" s="403"/>
      <c r="M965" s="403"/>
      <c r="N965" s="403"/>
      <c r="O965" s="403"/>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7">
        <v>23</v>
      </c>
      <c r="B966" s="387">
        <v>1</v>
      </c>
      <c r="C966" s="401"/>
      <c r="D966" s="401"/>
      <c r="E966" s="401"/>
      <c r="F966" s="401"/>
      <c r="G966" s="401"/>
      <c r="H966" s="401"/>
      <c r="I966" s="401"/>
      <c r="J966" s="402"/>
      <c r="K966" s="403"/>
      <c r="L966" s="403"/>
      <c r="M966" s="403"/>
      <c r="N966" s="403"/>
      <c r="O966" s="403"/>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7">
        <v>24</v>
      </c>
      <c r="B967" s="387">
        <v>1</v>
      </c>
      <c r="C967" s="401"/>
      <c r="D967" s="401"/>
      <c r="E967" s="401"/>
      <c r="F967" s="401"/>
      <c r="G967" s="401"/>
      <c r="H967" s="401"/>
      <c r="I967" s="401"/>
      <c r="J967" s="402"/>
      <c r="K967" s="403"/>
      <c r="L967" s="403"/>
      <c r="M967" s="403"/>
      <c r="N967" s="403"/>
      <c r="O967" s="403"/>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7">
        <v>25</v>
      </c>
      <c r="B968" s="387">
        <v>1</v>
      </c>
      <c r="C968" s="401"/>
      <c r="D968" s="401"/>
      <c r="E968" s="401"/>
      <c r="F968" s="401"/>
      <c r="G968" s="401"/>
      <c r="H968" s="401"/>
      <c r="I968" s="401"/>
      <c r="J968" s="402"/>
      <c r="K968" s="403"/>
      <c r="L968" s="403"/>
      <c r="M968" s="403"/>
      <c r="N968" s="403"/>
      <c r="O968" s="403"/>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7">
        <v>26</v>
      </c>
      <c r="B969" s="387">
        <v>1</v>
      </c>
      <c r="C969" s="401"/>
      <c r="D969" s="401"/>
      <c r="E969" s="401"/>
      <c r="F969" s="401"/>
      <c r="G969" s="401"/>
      <c r="H969" s="401"/>
      <c r="I969" s="401"/>
      <c r="J969" s="402"/>
      <c r="K969" s="403"/>
      <c r="L969" s="403"/>
      <c r="M969" s="403"/>
      <c r="N969" s="403"/>
      <c r="O969" s="403"/>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7">
        <v>27</v>
      </c>
      <c r="B970" s="387">
        <v>1</v>
      </c>
      <c r="C970" s="401"/>
      <c r="D970" s="401"/>
      <c r="E970" s="401"/>
      <c r="F970" s="401"/>
      <c r="G970" s="401"/>
      <c r="H970" s="401"/>
      <c r="I970" s="401"/>
      <c r="J970" s="402"/>
      <c r="K970" s="403"/>
      <c r="L970" s="403"/>
      <c r="M970" s="403"/>
      <c r="N970" s="403"/>
      <c r="O970" s="403"/>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7">
        <v>28</v>
      </c>
      <c r="B971" s="387">
        <v>1</v>
      </c>
      <c r="C971" s="401"/>
      <c r="D971" s="401"/>
      <c r="E971" s="401"/>
      <c r="F971" s="401"/>
      <c r="G971" s="401"/>
      <c r="H971" s="401"/>
      <c r="I971" s="401"/>
      <c r="J971" s="402"/>
      <c r="K971" s="403"/>
      <c r="L971" s="403"/>
      <c r="M971" s="403"/>
      <c r="N971" s="403"/>
      <c r="O971" s="403"/>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7">
        <v>29</v>
      </c>
      <c r="B972" s="387">
        <v>1</v>
      </c>
      <c r="C972" s="401"/>
      <c r="D972" s="401"/>
      <c r="E972" s="401"/>
      <c r="F972" s="401"/>
      <c r="G972" s="401"/>
      <c r="H972" s="401"/>
      <c r="I972" s="401"/>
      <c r="J972" s="402"/>
      <c r="K972" s="403"/>
      <c r="L972" s="403"/>
      <c r="M972" s="403"/>
      <c r="N972" s="403"/>
      <c r="O972" s="403"/>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7">
        <v>30</v>
      </c>
      <c r="B973" s="387">
        <v>1</v>
      </c>
      <c r="C973" s="401"/>
      <c r="D973" s="401"/>
      <c r="E973" s="401"/>
      <c r="F973" s="401"/>
      <c r="G973" s="401"/>
      <c r="H973" s="401"/>
      <c r="I973" s="401"/>
      <c r="J973" s="402"/>
      <c r="K973" s="403"/>
      <c r="L973" s="403"/>
      <c r="M973" s="403"/>
      <c r="N973" s="403"/>
      <c r="O973" s="403"/>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285</v>
      </c>
      <c r="AI976" s="332"/>
      <c r="AJ976" s="332"/>
      <c r="AK976" s="332"/>
      <c r="AL976" s="332" t="s">
        <v>21</v>
      </c>
      <c r="AM976" s="332"/>
      <c r="AN976" s="332"/>
      <c r="AO976" s="408"/>
      <c r="AP976" s="409" t="s">
        <v>222</v>
      </c>
      <c r="AQ976" s="409"/>
      <c r="AR976" s="409"/>
      <c r="AS976" s="409"/>
      <c r="AT976" s="409"/>
      <c r="AU976" s="409"/>
      <c r="AV976" s="409"/>
      <c r="AW976" s="409"/>
      <c r="AX976" s="409"/>
      <c r="AY976">
        <f t="shared" ref="AY976:AY977" si="121">$AY$974</f>
        <v>0</v>
      </c>
    </row>
    <row r="977" spans="1:51" ht="30" hidden="1" customHeight="1" x14ac:dyDescent="0.15">
      <c r="A977" s="387">
        <v>1</v>
      </c>
      <c r="B977" s="387">
        <v>1</v>
      </c>
      <c r="C977" s="401"/>
      <c r="D977" s="401"/>
      <c r="E977" s="401"/>
      <c r="F977" s="401"/>
      <c r="G977" s="401"/>
      <c r="H977" s="401"/>
      <c r="I977" s="401"/>
      <c r="J977" s="402"/>
      <c r="K977" s="403"/>
      <c r="L977" s="403"/>
      <c r="M977" s="403"/>
      <c r="N977" s="403"/>
      <c r="O977" s="403"/>
      <c r="P977" s="302"/>
      <c r="Q977" s="302"/>
      <c r="R977" s="302"/>
      <c r="S977" s="302"/>
      <c r="T977" s="302"/>
      <c r="U977" s="302"/>
      <c r="V977" s="302"/>
      <c r="W977" s="302"/>
      <c r="X977" s="302"/>
      <c r="Y977" s="303"/>
      <c r="Z977" s="304"/>
      <c r="AA977" s="304"/>
      <c r="AB977" s="305"/>
      <c r="AC977" s="307"/>
      <c r="AD977" s="308"/>
      <c r="AE977" s="308"/>
      <c r="AF977" s="308"/>
      <c r="AG977" s="308"/>
      <c r="AH977" s="404"/>
      <c r="AI977" s="405"/>
      <c r="AJ977" s="405"/>
      <c r="AK977" s="405"/>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7">
        <v>2</v>
      </c>
      <c r="B978" s="387">
        <v>1</v>
      </c>
      <c r="C978" s="401"/>
      <c r="D978" s="401"/>
      <c r="E978" s="401"/>
      <c r="F978" s="401"/>
      <c r="G978" s="401"/>
      <c r="H978" s="401"/>
      <c r="I978" s="401"/>
      <c r="J978" s="402"/>
      <c r="K978" s="403"/>
      <c r="L978" s="403"/>
      <c r="M978" s="403"/>
      <c r="N978" s="403"/>
      <c r="O978" s="403"/>
      <c r="P978" s="302"/>
      <c r="Q978" s="302"/>
      <c r="R978" s="302"/>
      <c r="S978" s="302"/>
      <c r="T978" s="302"/>
      <c r="U978" s="302"/>
      <c r="V978" s="302"/>
      <c r="W978" s="302"/>
      <c r="X978" s="302"/>
      <c r="Y978" s="303"/>
      <c r="Z978" s="304"/>
      <c r="AA978" s="304"/>
      <c r="AB978" s="305"/>
      <c r="AC978" s="307"/>
      <c r="AD978" s="308"/>
      <c r="AE978" s="308"/>
      <c r="AF978" s="308"/>
      <c r="AG978" s="308"/>
      <c r="AH978" s="404"/>
      <c r="AI978" s="405"/>
      <c r="AJ978" s="405"/>
      <c r="AK978" s="405"/>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7">
        <v>3</v>
      </c>
      <c r="B979" s="387">
        <v>1</v>
      </c>
      <c r="C979" s="406"/>
      <c r="D979" s="401"/>
      <c r="E979" s="401"/>
      <c r="F979" s="401"/>
      <c r="G979" s="401"/>
      <c r="H979" s="401"/>
      <c r="I979" s="401"/>
      <c r="J979" s="402"/>
      <c r="K979" s="403"/>
      <c r="L979" s="403"/>
      <c r="M979" s="403"/>
      <c r="N979" s="403"/>
      <c r="O979" s="403"/>
      <c r="P979" s="407"/>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7">
        <v>4</v>
      </c>
      <c r="B980" s="387">
        <v>1</v>
      </c>
      <c r="C980" s="406"/>
      <c r="D980" s="401"/>
      <c r="E980" s="401"/>
      <c r="F980" s="401"/>
      <c r="G980" s="401"/>
      <c r="H980" s="401"/>
      <c r="I980" s="401"/>
      <c r="J980" s="402"/>
      <c r="K980" s="403"/>
      <c r="L980" s="403"/>
      <c r="M980" s="403"/>
      <c r="N980" s="403"/>
      <c r="O980" s="403"/>
      <c r="P980" s="407"/>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7">
        <v>5</v>
      </c>
      <c r="B981" s="387">
        <v>1</v>
      </c>
      <c r="C981" s="401"/>
      <c r="D981" s="401"/>
      <c r="E981" s="401"/>
      <c r="F981" s="401"/>
      <c r="G981" s="401"/>
      <c r="H981" s="401"/>
      <c r="I981" s="401"/>
      <c r="J981" s="402"/>
      <c r="K981" s="403"/>
      <c r="L981" s="403"/>
      <c r="M981" s="403"/>
      <c r="N981" s="403"/>
      <c r="O981" s="403"/>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7">
        <v>6</v>
      </c>
      <c r="B982" s="387">
        <v>1</v>
      </c>
      <c r="C982" s="401"/>
      <c r="D982" s="401"/>
      <c r="E982" s="401"/>
      <c r="F982" s="401"/>
      <c r="G982" s="401"/>
      <c r="H982" s="401"/>
      <c r="I982" s="401"/>
      <c r="J982" s="402"/>
      <c r="K982" s="403"/>
      <c r="L982" s="403"/>
      <c r="M982" s="403"/>
      <c r="N982" s="403"/>
      <c r="O982" s="403"/>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7">
        <v>7</v>
      </c>
      <c r="B983" s="387">
        <v>1</v>
      </c>
      <c r="C983" s="401"/>
      <c r="D983" s="401"/>
      <c r="E983" s="401"/>
      <c r="F983" s="401"/>
      <c r="G983" s="401"/>
      <c r="H983" s="401"/>
      <c r="I983" s="401"/>
      <c r="J983" s="402"/>
      <c r="K983" s="403"/>
      <c r="L983" s="403"/>
      <c r="M983" s="403"/>
      <c r="N983" s="403"/>
      <c r="O983" s="403"/>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7">
        <v>8</v>
      </c>
      <c r="B984" s="387">
        <v>1</v>
      </c>
      <c r="C984" s="401"/>
      <c r="D984" s="401"/>
      <c r="E984" s="401"/>
      <c r="F984" s="401"/>
      <c r="G984" s="401"/>
      <c r="H984" s="401"/>
      <c r="I984" s="401"/>
      <c r="J984" s="402"/>
      <c r="K984" s="403"/>
      <c r="L984" s="403"/>
      <c r="M984" s="403"/>
      <c r="N984" s="403"/>
      <c r="O984" s="403"/>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7">
        <v>9</v>
      </c>
      <c r="B985" s="387">
        <v>1</v>
      </c>
      <c r="C985" s="401"/>
      <c r="D985" s="401"/>
      <c r="E985" s="401"/>
      <c r="F985" s="401"/>
      <c r="G985" s="401"/>
      <c r="H985" s="401"/>
      <c r="I985" s="401"/>
      <c r="J985" s="402"/>
      <c r="K985" s="403"/>
      <c r="L985" s="403"/>
      <c r="M985" s="403"/>
      <c r="N985" s="403"/>
      <c r="O985" s="403"/>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7">
        <v>10</v>
      </c>
      <c r="B986" s="387">
        <v>1</v>
      </c>
      <c r="C986" s="401"/>
      <c r="D986" s="401"/>
      <c r="E986" s="401"/>
      <c r="F986" s="401"/>
      <c r="G986" s="401"/>
      <c r="H986" s="401"/>
      <c r="I986" s="401"/>
      <c r="J986" s="402"/>
      <c r="K986" s="403"/>
      <c r="L986" s="403"/>
      <c r="M986" s="403"/>
      <c r="N986" s="403"/>
      <c r="O986" s="403"/>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7">
        <v>11</v>
      </c>
      <c r="B987" s="387">
        <v>1</v>
      </c>
      <c r="C987" s="401"/>
      <c r="D987" s="401"/>
      <c r="E987" s="401"/>
      <c r="F987" s="401"/>
      <c r="G987" s="401"/>
      <c r="H987" s="401"/>
      <c r="I987" s="401"/>
      <c r="J987" s="402"/>
      <c r="K987" s="403"/>
      <c r="L987" s="403"/>
      <c r="M987" s="403"/>
      <c r="N987" s="403"/>
      <c r="O987" s="403"/>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7">
        <v>12</v>
      </c>
      <c r="B988" s="387">
        <v>1</v>
      </c>
      <c r="C988" s="401"/>
      <c r="D988" s="401"/>
      <c r="E988" s="401"/>
      <c r="F988" s="401"/>
      <c r="G988" s="401"/>
      <c r="H988" s="401"/>
      <c r="I988" s="401"/>
      <c r="J988" s="402"/>
      <c r="K988" s="403"/>
      <c r="L988" s="403"/>
      <c r="M988" s="403"/>
      <c r="N988" s="403"/>
      <c r="O988" s="403"/>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7">
        <v>13</v>
      </c>
      <c r="B989" s="387">
        <v>1</v>
      </c>
      <c r="C989" s="401"/>
      <c r="D989" s="401"/>
      <c r="E989" s="401"/>
      <c r="F989" s="401"/>
      <c r="G989" s="401"/>
      <c r="H989" s="401"/>
      <c r="I989" s="401"/>
      <c r="J989" s="402"/>
      <c r="K989" s="403"/>
      <c r="L989" s="403"/>
      <c r="M989" s="403"/>
      <c r="N989" s="403"/>
      <c r="O989" s="403"/>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7">
        <v>14</v>
      </c>
      <c r="B990" s="387">
        <v>1</v>
      </c>
      <c r="C990" s="401"/>
      <c r="D990" s="401"/>
      <c r="E990" s="401"/>
      <c r="F990" s="401"/>
      <c r="G990" s="401"/>
      <c r="H990" s="401"/>
      <c r="I990" s="401"/>
      <c r="J990" s="402"/>
      <c r="K990" s="403"/>
      <c r="L990" s="403"/>
      <c r="M990" s="403"/>
      <c r="N990" s="403"/>
      <c r="O990" s="403"/>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7">
        <v>15</v>
      </c>
      <c r="B991" s="387">
        <v>1</v>
      </c>
      <c r="C991" s="401"/>
      <c r="D991" s="401"/>
      <c r="E991" s="401"/>
      <c r="F991" s="401"/>
      <c r="G991" s="401"/>
      <c r="H991" s="401"/>
      <c r="I991" s="401"/>
      <c r="J991" s="402"/>
      <c r="K991" s="403"/>
      <c r="L991" s="403"/>
      <c r="M991" s="403"/>
      <c r="N991" s="403"/>
      <c r="O991" s="403"/>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7">
        <v>16</v>
      </c>
      <c r="B992" s="387">
        <v>1</v>
      </c>
      <c r="C992" s="401"/>
      <c r="D992" s="401"/>
      <c r="E992" s="401"/>
      <c r="F992" s="401"/>
      <c r="G992" s="401"/>
      <c r="H992" s="401"/>
      <c r="I992" s="401"/>
      <c r="J992" s="402"/>
      <c r="K992" s="403"/>
      <c r="L992" s="403"/>
      <c r="M992" s="403"/>
      <c r="N992" s="403"/>
      <c r="O992" s="403"/>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7">
        <v>17</v>
      </c>
      <c r="B993" s="387">
        <v>1</v>
      </c>
      <c r="C993" s="401"/>
      <c r="D993" s="401"/>
      <c r="E993" s="401"/>
      <c r="F993" s="401"/>
      <c r="G993" s="401"/>
      <c r="H993" s="401"/>
      <c r="I993" s="401"/>
      <c r="J993" s="402"/>
      <c r="K993" s="403"/>
      <c r="L993" s="403"/>
      <c r="M993" s="403"/>
      <c r="N993" s="403"/>
      <c r="O993" s="403"/>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7">
        <v>18</v>
      </c>
      <c r="B994" s="387">
        <v>1</v>
      </c>
      <c r="C994" s="401"/>
      <c r="D994" s="401"/>
      <c r="E994" s="401"/>
      <c r="F994" s="401"/>
      <c r="G994" s="401"/>
      <c r="H994" s="401"/>
      <c r="I994" s="401"/>
      <c r="J994" s="402"/>
      <c r="K994" s="403"/>
      <c r="L994" s="403"/>
      <c r="M994" s="403"/>
      <c r="N994" s="403"/>
      <c r="O994" s="403"/>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7">
        <v>19</v>
      </c>
      <c r="B995" s="387">
        <v>1</v>
      </c>
      <c r="C995" s="401"/>
      <c r="D995" s="401"/>
      <c r="E995" s="401"/>
      <c r="F995" s="401"/>
      <c r="G995" s="401"/>
      <c r="H995" s="401"/>
      <c r="I995" s="401"/>
      <c r="J995" s="402"/>
      <c r="K995" s="403"/>
      <c r="L995" s="403"/>
      <c r="M995" s="403"/>
      <c r="N995" s="403"/>
      <c r="O995" s="403"/>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7">
        <v>20</v>
      </c>
      <c r="B996" s="387">
        <v>1</v>
      </c>
      <c r="C996" s="401"/>
      <c r="D996" s="401"/>
      <c r="E996" s="401"/>
      <c r="F996" s="401"/>
      <c r="G996" s="401"/>
      <c r="H996" s="401"/>
      <c r="I996" s="401"/>
      <c r="J996" s="402"/>
      <c r="K996" s="403"/>
      <c r="L996" s="403"/>
      <c r="M996" s="403"/>
      <c r="N996" s="403"/>
      <c r="O996" s="403"/>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7">
        <v>21</v>
      </c>
      <c r="B997" s="387">
        <v>1</v>
      </c>
      <c r="C997" s="401"/>
      <c r="D997" s="401"/>
      <c r="E997" s="401"/>
      <c r="F997" s="401"/>
      <c r="G997" s="401"/>
      <c r="H997" s="401"/>
      <c r="I997" s="401"/>
      <c r="J997" s="402"/>
      <c r="K997" s="403"/>
      <c r="L997" s="403"/>
      <c r="M997" s="403"/>
      <c r="N997" s="403"/>
      <c r="O997" s="403"/>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7">
        <v>22</v>
      </c>
      <c r="B998" s="387">
        <v>1</v>
      </c>
      <c r="C998" s="401"/>
      <c r="D998" s="401"/>
      <c r="E998" s="401"/>
      <c r="F998" s="401"/>
      <c r="G998" s="401"/>
      <c r="H998" s="401"/>
      <c r="I998" s="401"/>
      <c r="J998" s="402"/>
      <c r="K998" s="403"/>
      <c r="L998" s="403"/>
      <c r="M998" s="403"/>
      <c r="N998" s="403"/>
      <c r="O998" s="403"/>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7">
        <v>23</v>
      </c>
      <c r="B999" s="387">
        <v>1</v>
      </c>
      <c r="C999" s="401"/>
      <c r="D999" s="401"/>
      <c r="E999" s="401"/>
      <c r="F999" s="401"/>
      <c r="G999" s="401"/>
      <c r="H999" s="401"/>
      <c r="I999" s="401"/>
      <c r="J999" s="402"/>
      <c r="K999" s="403"/>
      <c r="L999" s="403"/>
      <c r="M999" s="403"/>
      <c r="N999" s="403"/>
      <c r="O999" s="403"/>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7">
        <v>24</v>
      </c>
      <c r="B1000" s="387">
        <v>1</v>
      </c>
      <c r="C1000" s="401"/>
      <c r="D1000" s="401"/>
      <c r="E1000" s="401"/>
      <c r="F1000" s="401"/>
      <c r="G1000" s="401"/>
      <c r="H1000" s="401"/>
      <c r="I1000" s="401"/>
      <c r="J1000" s="402"/>
      <c r="K1000" s="403"/>
      <c r="L1000" s="403"/>
      <c r="M1000" s="403"/>
      <c r="N1000" s="403"/>
      <c r="O1000" s="403"/>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7">
        <v>25</v>
      </c>
      <c r="B1001" s="387">
        <v>1</v>
      </c>
      <c r="C1001" s="401"/>
      <c r="D1001" s="401"/>
      <c r="E1001" s="401"/>
      <c r="F1001" s="401"/>
      <c r="G1001" s="401"/>
      <c r="H1001" s="401"/>
      <c r="I1001" s="401"/>
      <c r="J1001" s="402"/>
      <c r="K1001" s="403"/>
      <c r="L1001" s="403"/>
      <c r="M1001" s="403"/>
      <c r="N1001" s="403"/>
      <c r="O1001" s="403"/>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7">
        <v>26</v>
      </c>
      <c r="B1002" s="387">
        <v>1</v>
      </c>
      <c r="C1002" s="401"/>
      <c r="D1002" s="401"/>
      <c r="E1002" s="401"/>
      <c r="F1002" s="401"/>
      <c r="G1002" s="401"/>
      <c r="H1002" s="401"/>
      <c r="I1002" s="401"/>
      <c r="J1002" s="402"/>
      <c r="K1002" s="403"/>
      <c r="L1002" s="403"/>
      <c r="M1002" s="403"/>
      <c r="N1002" s="403"/>
      <c r="O1002" s="403"/>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7">
        <v>27</v>
      </c>
      <c r="B1003" s="387">
        <v>1</v>
      </c>
      <c r="C1003" s="401"/>
      <c r="D1003" s="401"/>
      <c r="E1003" s="401"/>
      <c r="F1003" s="401"/>
      <c r="G1003" s="401"/>
      <c r="H1003" s="401"/>
      <c r="I1003" s="401"/>
      <c r="J1003" s="402"/>
      <c r="K1003" s="403"/>
      <c r="L1003" s="403"/>
      <c r="M1003" s="403"/>
      <c r="N1003" s="403"/>
      <c r="O1003" s="403"/>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7">
        <v>28</v>
      </c>
      <c r="B1004" s="387">
        <v>1</v>
      </c>
      <c r="C1004" s="401"/>
      <c r="D1004" s="401"/>
      <c r="E1004" s="401"/>
      <c r="F1004" s="401"/>
      <c r="G1004" s="401"/>
      <c r="H1004" s="401"/>
      <c r="I1004" s="401"/>
      <c r="J1004" s="402"/>
      <c r="K1004" s="403"/>
      <c r="L1004" s="403"/>
      <c r="M1004" s="403"/>
      <c r="N1004" s="403"/>
      <c r="O1004" s="403"/>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7">
        <v>29</v>
      </c>
      <c r="B1005" s="387">
        <v>1</v>
      </c>
      <c r="C1005" s="401"/>
      <c r="D1005" s="401"/>
      <c r="E1005" s="401"/>
      <c r="F1005" s="401"/>
      <c r="G1005" s="401"/>
      <c r="H1005" s="401"/>
      <c r="I1005" s="401"/>
      <c r="J1005" s="402"/>
      <c r="K1005" s="403"/>
      <c r="L1005" s="403"/>
      <c r="M1005" s="403"/>
      <c r="N1005" s="403"/>
      <c r="O1005" s="403"/>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7">
        <v>30</v>
      </c>
      <c r="B1006" s="387">
        <v>1</v>
      </c>
      <c r="C1006" s="401"/>
      <c r="D1006" s="401"/>
      <c r="E1006" s="401"/>
      <c r="F1006" s="401"/>
      <c r="G1006" s="401"/>
      <c r="H1006" s="401"/>
      <c r="I1006" s="401"/>
      <c r="J1006" s="402"/>
      <c r="K1006" s="403"/>
      <c r="L1006" s="403"/>
      <c r="M1006" s="403"/>
      <c r="N1006" s="403"/>
      <c r="O1006" s="403"/>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285</v>
      </c>
      <c r="AI1009" s="332"/>
      <c r="AJ1009" s="332"/>
      <c r="AK1009" s="332"/>
      <c r="AL1009" s="332" t="s">
        <v>21</v>
      </c>
      <c r="AM1009" s="332"/>
      <c r="AN1009" s="332"/>
      <c r="AO1009" s="408"/>
      <c r="AP1009" s="409" t="s">
        <v>222</v>
      </c>
      <c r="AQ1009" s="409"/>
      <c r="AR1009" s="409"/>
      <c r="AS1009" s="409"/>
      <c r="AT1009" s="409"/>
      <c r="AU1009" s="409"/>
      <c r="AV1009" s="409"/>
      <c r="AW1009" s="409"/>
      <c r="AX1009" s="409"/>
      <c r="AY1009">
        <f t="shared" ref="AY1009:AY1010" si="122">$AY$1007</f>
        <v>0</v>
      </c>
    </row>
    <row r="1010" spans="1:51" ht="30" hidden="1" customHeight="1" x14ac:dyDescent="0.15">
      <c r="A1010" s="387">
        <v>1</v>
      </c>
      <c r="B1010" s="387">
        <v>1</v>
      </c>
      <c r="C1010" s="401"/>
      <c r="D1010" s="401"/>
      <c r="E1010" s="401"/>
      <c r="F1010" s="401"/>
      <c r="G1010" s="401"/>
      <c r="H1010" s="401"/>
      <c r="I1010" s="401"/>
      <c r="J1010" s="402"/>
      <c r="K1010" s="403"/>
      <c r="L1010" s="403"/>
      <c r="M1010" s="403"/>
      <c r="N1010" s="403"/>
      <c r="O1010" s="403"/>
      <c r="P1010" s="302"/>
      <c r="Q1010" s="302"/>
      <c r="R1010" s="302"/>
      <c r="S1010" s="302"/>
      <c r="T1010" s="302"/>
      <c r="U1010" s="302"/>
      <c r="V1010" s="302"/>
      <c r="W1010" s="302"/>
      <c r="X1010" s="302"/>
      <c r="Y1010" s="303"/>
      <c r="Z1010" s="304"/>
      <c r="AA1010" s="304"/>
      <c r="AB1010" s="305"/>
      <c r="AC1010" s="307"/>
      <c r="AD1010" s="308"/>
      <c r="AE1010" s="308"/>
      <c r="AF1010" s="308"/>
      <c r="AG1010" s="308"/>
      <c r="AH1010" s="404"/>
      <c r="AI1010" s="405"/>
      <c r="AJ1010" s="405"/>
      <c r="AK1010" s="405"/>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7">
        <v>2</v>
      </c>
      <c r="B1011" s="387">
        <v>1</v>
      </c>
      <c r="C1011" s="401"/>
      <c r="D1011" s="401"/>
      <c r="E1011" s="401"/>
      <c r="F1011" s="401"/>
      <c r="G1011" s="401"/>
      <c r="H1011" s="401"/>
      <c r="I1011" s="401"/>
      <c r="J1011" s="402"/>
      <c r="K1011" s="403"/>
      <c r="L1011" s="403"/>
      <c r="M1011" s="403"/>
      <c r="N1011" s="403"/>
      <c r="O1011" s="403"/>
      <c r="P1011" s="302"/>
      <c r="Q1011" s="302"/>
      <c r="R1011" s="302"/>
      <c r="S1011" s="302"/>
      <c r="T1011" s="302"/>
      <c r="U1011" s="302"/>
      <c r="V1011" s="302"/>
      <c r="W1011" s="302"/>
      <c r="X1011" s="302"/>
      <c r="Y1011" s="303"/>
      <c r="Z1011" s="304"/>
      <c r="AA1011" s="304"/>
      <c r="AB1011" s="305"/>
      <c r="AC1011" s="307"/>
      <c r="AD1011" s="308"/>
      <c r="AE1011" s="308"/>
      <c r="AF1011" s="308"/>
      <c r="AG1011" s="308"/>
      <c r="AH1011" s="404"/>
      <c r="AI1011" s="405"/>
      <c r="AJ1011" s="405"/>
      <c r="AK1011" s="405"/>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7">
        <v>3</v>
      </c>
      <c r="B1012" s="387">
        <v>1</v>
      </c>
      <c r="C1012" s="406"/>
      <c r="D1012" s="401"/>
      <c r="E1012" s="401"/>
      <c r="F1012" s="401"/>
      <c r="G1012" s="401"/>
      <c r="H1012" s="401"/>
      <c r="I1012" s="401"/>
      <c r="J1012" s="402"/>
      <c r="K1012" s="403"/>
      <c r="L1012" s="403"/>
      <c r="M1012" s="403"/>
      <c r="N1012" s="403"/>
      <c r="O1012" s="403"/>
      <c r="P1012" s="407"/>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7">
        <v>4</v>
      </c>
      <c r="B1013" s="387">
        <v>1</v>
      </c>
      <c r="C1013" s="406"/>
      <c r="D1013" s="401"/>
      <c r="E1013" s="401"/>
      <c r="F1013" s="401"/>
      <c r="G1013" s="401"/>
      <c r="H1013" s="401"/>
      <c r="I1013" s="401"/>
      <c r="J1013" s="402"/>
      <c r="K1013" s="403"/>
      <c r="L1013" s="403"/>
      <c r="M1013" s="403"/>
      <c r="N1013" s="403"/>
      <c r="O1013" s="403"/>
      <c r="P1013" s="407"/>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7">
        <v>5</v>
      </c>
      <c r="B1014" s="387">
        <v>1</v>
      </c>
      <c r="C1014" s="401"/>
      <c r="D1014" s="401"/>
      <c r="E1014" s="401"/>
      <c r="F1014" s="401"/>
      <c r="G1014" s="401"/>
      <c r="H1014" s="401"/>
      <c r="I1014" s="401"/>
      <c r="J1014" s="402"/>
      <c r="K1014" s="403"/>
      <c r="L1014" s="403"/>
      <c r="M1014" s="403"/>
      <c r="N1014" s="403"/>
      <c r="O1014" s="403"/>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7">
        <v>6</v>
      </c>
      <c r="B1015" s="387">
        <v>1</v>
      </c>
      <c r="C1015" s="401"/>
      <c r="D1015" s="401"/>
      <c r="E1015" s="401"/>
      <c r="F1015" s="401"/>
      <c r="G1015" s="401"/>
      <c r="H1015" s="401"/>
      <c r="I1015" s="401"/>
      <c r="J1015" s="402"/>
      <c r="K1015" s="403"/>
      <c r="L1015" s="403"/>
      <c r="M1015" s="403"/>
      <c r="N1015" s="403"/>
      <c r="O1015" s="403"/>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7">
        <v>7</v>
      </c>
      <c r="B1016" s="387">
        <v>1</v>
      </c>
      <c r="C1016" s="401"/>
      <c r="D1016" s="401"/>
      <c r="E1016" s="401"/>
      <c r="F1016" s="401"/>
      <c r="G1016" s="401"/>
      <c r="H1016" s="401"/>
      <c r="I1016" s="401"/>
      <c r="J1016" s="402"/>
      <c r="K1016" s="403"/>
      <c r="L1016" s="403"/>
      <c r="M1016" s="403"/>
      <c r="N1016" s="403"/>
      <c r="O1016" s="403"/>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7">
        <v>8</v>
      </c>
      <c r="B1017" s="387">
        <v>1</v>
      </c>
      <c r="C1017" s="401"/>
      <c r="D1017" s="401"/>
      <c r="E1017" s="401"/>
      <c r="F1017" s="401"/>
      <c r="G1017" s="401"/>
      <c r="H1017" s="401"/>
      <c r="I1017" s="401"/>
      <c r="J1017" s="402"/>
      <c r="K1017" s="403"/>
      <c r="L1017" s="403"/>
      <c r="M1017" s="403"/>
      <c r="N1017" s="403"/>
      <c r="O1017" s="403"/>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7">
        <v>9</v>
      </c>
      <c r="B1018" s="387">
        <v>1</v>
      </c>
      <c r="C1018" s="401"/>
      <c r="D1018" s="401"/>
      <c r="E1018" s="401"/>
      <c r="F1018" s="401"/>
      <c r="G1018" s="401"/>
      <c r="H1018" s="401"/>
      <c r="I1018" s="401"/>
      <c r="J1018" s="402"/>
      <c r="K1018" s="403"/>
      <c r="L1018" s="403"/>
      <c r="M1018" s="403"/>
      <c r="N1018" s="403"/>
      <c r="O1018" s="403"/>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7">
        <v>10</v>
      </c>
      <c r="B1019" s="387">
        <v>1</v>
      </c>
      <c r="C1019" s="401"/>
      <c r="D1019" s="401"/>
      <c r="E1019" s="401"/>
      <c r="F1019" s="401"/>
      <c r="G1019" s="401"/>
      <c r="H1019" s="401"/>
      <c r="I1019" s="401"/>
      <c r="J1019" s="402"/>
      <c r="K1019" s="403"/>
      <c r="L1019" s="403"/>
      <c r="M1019" s="403"/>
      <c r="N1019" s="403"/>
      <c r="O1019" s="403"/>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7">
        <v>11</v>
      </c>
      <c r="B1020" s="387">
        <v>1</v>
      </c>
      <c r="C1020" s="401"/>
      <c r="D1020" s="401"/>
      <c r="E1020" s="401"/>
      <c r="F1020" s="401"/>
      <c r="G1020" s="401"/>
      <c r="H1020" s="401"/>
      <c r="I1020" s="401"/>
      <c r="J1020" s="402"/>
      <c r="K1020" s="403"/>
      <c r="L1020" s="403"/>
      <c r="M1020" s="403"/>
      <c r="N1020" s="403"/>
      <c r="O1020" s="403"/>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7">
        <v>12</v>
      </c>
      <c r="B1021" s="387">
        <v>1</v>
      </c>
      <c r="C1021" s="401"/>
      <c r="D1021" s="401"/>
      <c r="E1021" s="401"/>
      <c r="F1021" s="401"/>
      <c r="G1021" s="401"/>
      <c r="H1021" s="401"/>
      <c r="I1021" s="401"/>
      <c r="J1021" s="402"/>
      <c r="K1021" s="403"/>
      <c r="L1021" s="403"/>
      <c r="M1021" s="403"/>
      <c r="N1021" s="403"/>
      <c r="O1021" s="403"/>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7">
        <v>13</v>
      </c>
      <c r="B1022" s="387">
        <v>1</v>
      </c>
      <c r="C1022" s="401"/>
      <c r="D1022" s="401"/>
      <c r="E1022" s="401"/>
      <c r="F1022" s="401"/>
      <c r="G1022" s="401"/>
      <c r="H1022" s="401"/>
      <c r="I1022" s="401"/>
      <c r="J1022" s="402"/>
      <c r="K1022" s="403"/>
      <c r="L1022" s="403"/>
      <c r="M1022" s="403"/>
      <c r="N1022" s="403"/>
      <c r="O1022" s="403"/>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7">
        <v>14</v>
      </c>
      <c r="B1023" s="387">
        <v>1</v>
      </c>
      <c r="C1023" s="401"/>
      <c r="D1023" s="401"/>
      <c r="E1023" s="401"/>
      <c r="F1023" s="401"/>
      <c r="G1023" s="401"/>
      <c r="H1023" s="401"/>
      <c r="I1023" s="401"/>
      <c r="J1023" s="402"/>
      <c r="K1023" s="403"/>
      <c r="L1023" s="403"/>
      <c r="M1023" s="403"/>
      <c r="N1023" s="403"/>
      <c r="O1023" s="403"/>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7">
        <v>15</v>
      </c>
      <c r="B1024" s="387">
        <v>1</v>
      </c>
      <c r="C1024" s="401"/>
      <c r="D1024" s="401"/>
      <c r="E1024" s="401"/>
      <c r="F1024" s="401"/>
      <c r="G1024" s="401"/>
      <c r="H1024" s="401"/>
      <c r="I1024" s="401"/>
      <c r="J1024" s="402"/>
      <c r="K1024" s="403"/>
      <c r="L1024" s="403"/>
      <c r="M1024" s="403"/>
      <c r="N1024" s="403"/>
      <c r="O1024" s="403"/>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7">
        <v>16</v>
      </c>
      <c r="B1025" s="387">
        <v>1</v>
      </c>
      <c r="C1025" s="401"/>
      <c r="D1025" s="401"/>
      <c r="E1025" s="401"/>
      <c r="F1025" s="401"/>
      <c r="G1025" s="401"/>
      <c r="H1025" s="401"/>
      <c r="I1025" s="401"/>
      <c r="J1025" s="402"/>
      <c r="K1025" s="403"/>
      <c r="L1025" s="403"/>
      <c r="M1025" s="403"/>
      <c r="N1025" s="403"/>
      <c r="O1025" s="403"/>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7">
        <v>17</v>
      </c>
      <c r="B1026" s="387">
        <v>1</v>
      </c>
      <c r="C1026" s="401"/>
      <c r="D1026" s="401"/>
      <c r="E1026" s="401"/>
      <c r="F1026" s="401"/>
      <c r="G1026" s="401"/>
      <c r="H1026" s="401"/>
      <c r="I1026" s="401"/>
      <c r="J1026" s="402"/>
      <c r="K1026" s="403"/>
      <c r="L1026" s="403"/>
      <c r="M1026" s="403"/>
      <c r="N1026" s="403"/>
      <c r="O1026" s="403"/>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7">
        <v>18</v>
      </c>
      <c r="B1027" s="387">
        <v>1</v>
      </c>
      <c r="C1027" s="401"/>
      <c r="D1027" s="401"/>
      <c r="E1027" s="401"/>
      <c r="F1027" s="401"/>
      <c r="G1027" s="401"/>
      <c r="H1027" s="401"/>
      <c r="I1027" s="401"/>
      <c r="J1027" s="402"/>
      <c r="K1027" s="403"/>
      <c r="L1027" s="403"/>
      <c r="M1027" s="403"/>
      <c r="N1027" s="403"/>
      <c r="O1027" s="403"/>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7">
        <v>19</v>
      </c>
      <c r="B1028" s="387">
        <v>1</v>
      </c>
      <c r="C1028" s="401"/>
      <c r="D1028" s="401"/>
      <c r="E1028" s="401"/>
      <c r="F1028" s="401"/>
      <c r="G1028" s="401"/>
      <c r="H1028" s="401"/>
      <c r="I1028" s="401"/>
      <c r="J1028" s="402"/>
      <c r="K1028" s="403"/>
      <c r="L1028" s="403"/>
      <c r="M1028" s="403"/>
      <c r="N1028" s="403"/>
      <c r="O1028" s="403"/>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7">
        <v>20</v>
      </c>
      <c r="B1029" s="387">
        <v>1</v>
      </c>
      <c r="C1029" s="401"/>
      <c r="D1029" s="401"/>
      <c r="E1029" s="401"/>
      <c r="F1029" s="401"/>
      <c r="G1029" s="401"/>
      <c r="H1029" s="401"/>
      <c r="I1029" s="401"/>
      <c r="J1029" s="402"/>
      <c r="K1029" s="403"/>
      <c r="L1029" s="403"/>
      <c r="M1029" s="403"/>
      <c r="N1029" s="403"/>
      <c r="O1029" s="403"/>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7">
        <v>21</v>
      </c>
      <c r="B1030" s="387">
        <v>1</v>
      </c>
      <c r="C1030" s="401"/>
      <c r="D1030" s="401"/>
      <c r="E1030" s="401"/>
      <c r="F1030" s="401"/>
      <c r="G1030" s="401"/>
      <c r="H1030" s="401"/>
      <c r="I1030" s="401"/>
      <c r="J1030" s="402"/>
      <c r="K1030" s="403"/>
      <c r="L1030" s="403"/>
      <c r="M1030" s="403"/>
      <c r="N1030" s="403"/>
      <c r="O1030" s="403"/>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7">
        <v>22</v>
      </c>
      <c r="B1031" s="387">
        <v>1</v>
      </c>
      <c r="C1031" s="401"/>
      <c r="D1031" s="401"/>
      <c r="E1031" s="401"/>
      <c r="F1031" s="401"/>
      <c r="G1031" s="401"/>
      <c r="H1031" s="401"/>
      <c r="I1031" s="401"/>
      <c r="J1031" s="402"/>
      <c r="K1031" s="403"/>
      <c r="L1031" s="403"/>
      <c r="M1031" s="403"/>
      <c r="N1031" s="403"/>
      <c r="O1031" s="403"/>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7">
        <v>23</v>
      </c>
      <c r="B1032" s="387">
        <v>1</v>
      </c>
      <c r="C1032" s="401"/>
      <c r="D1032" s="401"/>
      <c r="E1032" s="401"/>
      <c r="F1032" s="401"/>
      <c r="G1032" s="401"/>
      <c r="H1032" s="401"/>
      <c r="I1032" s="401"/>
      <c r="J1032" s="402"/>
      <c r="K1032" s="403"/>
      <c r="L1032" s="403"/>
      <c r="M1032" s="403"/>
      <c r="N1032" s="403"/>
      <c r="O1032" s="403"/>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7">
        <v>24</v>
      </c>
      <c r="B1033" s="387">
        <v>1</v>
      </c>
      <c r="C1033" s="401"/>
      <c r="D1033" s="401"/>
      <c r="E1033" s="401"/>
      <c r="F1033" s="401"/>
      <c r="G1033" s="401"/>
      <c r="H1033" s="401"/>
      <c r="I1033" s="401"/>
      <c r="J1033" s="402"/>
      <c r="K1033" s="403"/>
      <c r="L1033" s="403"/>
      <c r="M1033" s="403"/>
      <c r="N1033" s="403"/>
      <c r="O1033" s="403"/>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7">
        <v>25</v>
      </c>
      <c r="B1034" s="387">
        <v>1</v>
      </c>
      <c r="C1034" s="401"/>
      <c r="D1034" s="401"/>
      <c r="E1034" s="401"/>
      <c r="F1034" s="401"/>
      <c r="G1034" s="401"/>
      <c r="H1034" s="401"/>
      <c r="I1034" s="401"/>
      <c r="J1034" s="402"/>
      <c r="K1034" s="403"/>
      <c r="L1034" s="403"/>
      <c r="M1034" s="403"/>
      <c r="N1034" s="403"/>
      <c r="O1034" s="403"/>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7">
        <v>26</v>
      </c>
      <c r="B1035" s="387">
        <v>1</v>
      </c>
      <c r="C1035" s="401"/>
      <c r="D1035" s="401"/>
      <c r="E1035" s="401"/>
      <c r="F1035" s="401"/>
      <c r="G1035" s="401"/>
      <c r="H1035" s="401"/>
      <c r="I1035" s="401"/>
      <c r="J1035" s="402"/>
      <c r="K1035" s="403"/>
      <c r="L1035" s="403"/>
      <c r="M1035" s="403"/>
      <c r="N1035" s="403"/>
      <c r="O1035" s="403"/>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7">
        <v>27</v>
      </c>
      <c r="B1036" s="387">
        <v>1</v>
      </c>
      <c r="C1036" s="401"/>
      <c r="D1036" s="401"/>
      <c r="E1036" s="401"/>
      <c r="F1036" s="401"/>
      <c r="G1036" s="401"/>
      <c r="H1036" s="401"/>
      <c r="I1036" s="401"/>
      <c r="J1036" s="402"/>
      <c r="K1036" s="403"/>
      <c r="L1036" s="403"/>
      <c r="M1036" s="403"/>
      <c r="N1036" s="403"/>
      <c r="O1036" s="403"/>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7">
        <v>28</v>
      </c>
      <c r="B1037" s="387">
        <v>1</v>
      </c>
      <c r="C1037" s="401"/>
      <c r="D1037" s="401"/>
      <c r="E1037" s="401"/>
      <c r="F1037" s="401"/>
      <c r="G1037" s="401"/>
      <c r="H1037" s="401"/>
      <c r="I1037" s="401"/>
      <c r="J1037" s="402"/>
      <c r="K1037" s="403"/>
      <c r="L1037" s="403"/>
      <c r="M1037" s="403"/>
      <c r="N1037" s="403"/>
      <c r="O1037" s="403"/>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7">
        <v>29</v>
      </c>
      <c r="B1038" s="387">
        <v>1</v>
      </c>
      <c r="C1038" s="401"/>
      <c r="D1038" s="401"/>
      <c r="E1038" s="401"/>
      <c r="F1038" s="401"/>
      <c r="G1038" s="401"/>
      <c r="H1038" s="401"/>
      <c r="I1038" s="401"/>
      <c r="J1038" s="402"/>
      <c r="K1038" s="403"/>
      <c r="L1038" s="403"/>
      <c r="M1038" s="403"/>
      <c r="N1038" s="403"/>
      <c r="O1038" s="403"/>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7">
        <v>30</v>
      </c>
      <c r="B1039" s="387">
        <v>1</v>
      </c>
      <c r="C1039" s="401"/>
      <c r="D1039" s="401"/>
      <c r="E1039" s="401"/>
      <c r="F1039" s="401"/>
      <c r="G1039" s="401"/>
      <c r="H1039" s="401"/>
      <c r="I1039" s="401"/>
      <c r="J1039" s="402"/>
      <c r="K1039" s="403"/>
      <c r="L1039" s="403"/>
      <c r="M1039" s="403"/>
      <c r="N1039" s="403"/>
      <c r="O1039" s="403"/>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285</v>
      </c>
      <c r="AI1042" s="332"/>
      <c r="AJ1042" s="332"/>
      <c r="AK1042" s="332"/>
      <c r="AL1042" s="332" t="s">
        <v>21</v>
      </c>
      <c r="AM1042" s="332"/>
      <c r="AN1042" s="332"/>
      <c r="AO1042" s="408"/>
      <c r="AP1042" s="409" t="s">
        <v>222</v>
      </c>
      <c r="AQ1042" s="409"/>
      <c r="AR1042" s="409"/>
      <c r="AS1042" s="409"/>
      <c r="AT1042" s="409"/>
      <c r="AU1042" s="409"/>
      <c r="AV1042" s="409"/>
      <c r="AW1042" s="409"/>
      <c r="AX1042" s="409"/>
      <c r="AY1042">
        <f t="shared" ref="AY1042:AY1043" si="123">$AY$1040</f>
        <v>0</v>
      </c>
    </row>
    <row r="1043" spans="1:51" ht="30" hidden="1" customHeight="1" x14ac:dyDescent="0.15">
      <c r="A1043" s="387">
        <v>1</v>
      </c>
      <c r="B1043" s="387">
        <v>1</v>
      </c>
      <c r="C1043" s="401"/>
      <c r="D1043" s="401"/>
      <c r="E1043" s="401"/>
      <c r="F1043" s="401"/>
      <c r="G1043" s="401"/>
      <c r="H1043" s="401"/>
      <c r="I1043" s="401"/>
      <c r="J1043" s="402"/>
      <c r="K1043" s="403"/>
      <c r="L1043" s="403"/>
      <c r="M1043" s="403"/>
      <c r="N1043" s="403"/>
      <c r="O1043" s="403"/>
      <c r="P1043" s="302"/>
      <c r="Q1043" s="302"/>
      <c r="R1043" s="302"/>
      <c r="S1043" s="302"/>
      <c r="T1043" s="302"/>
      <c r="U1043" s="302"/>
      <c r="V1043" s="302"/>
      <c r="W1043" s="302"/>
      <c r="X1043" s="302"/>
      <c r="Y1043" s="303"/>
      <c r="Z1043" s="304"/>
      <c r="AA1043" s="304"/>
      <c r="AB1043" s="305"/>
      <c r="AC1043" s="307"/>
      <c r="AD1043" s="308"/>
      <c r="AE1043" s="308"/>
      <c r="AF1043" s="308"/>
      <c r="AG1043" s="308"/>
      <c r="AH1043" s="404"/>
      <c r="AI1043" s="405"/>
      <c r="AJ1043" s="405"/>
      <c r="AK1043" s="405"/>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7">
        <v>2</v>
      </c>
      <c r="B1044" s="387">
        <v>1</v>
      </c>
      <c r="C1044" s="401"/>
      <c r="D1044" s="401"/>
      <c r="E1044" s="401"/>
      <c r="F1044" s="401"/>
      <c r="G1044" s="401"/>
      <c r="H1044" s="401"/>
      <c r="I1044" s="401"/>
      <c r="J1044" s="402"/>
      <c r="K1044" s="403"/>
      <c r="L1044" s="403"/>
      <c r="M1044" s="403"/>
      <c r="N1044" s="403"/>
      <c r="O1044" s="403"/>
      <c r="P1044" s="302"/>
      <c r="Q1044" s="302"/>
      <c r="R1044" s="302"/>
      <c r="S1044" s="302"/>
      <c r="T1044" s="302"/>
      <c r="U1044" s="302"/>
      <c r="V1044" s="302"/>
      <c r="W1044" s="302"/>
      <c r="X1044" s="302"/>
      <c r="Y1044" s="303"/>
      <c r="Z1044" s="304"/>
      <c r="AA1044" s="304"/>
      <c r="AB1044" s="305"/>
      <c r="AC1044" s="307"/>
      <c r="AD1044" s="308"/>
      <c r="AE1044" s="308"/>
      <c r="AF1044" s="308"/>
      <c r="AG1044" s="308"/>
      <c r="AH1044" s="404"/>
      <c r="AI1044" s="405"/>
      <c r="AJ1044" s="405"/>
      <c r="AK1044" s="405"/>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7">
        <v>3</v>
      </c>
      <c r="B1045" s="387">
        <v>1</v>
      </c>
      <c r="C1045" s="406"/>
      <c r="D1045" s="401"/>
      <c r="E1045" s="401"/>
      <c r="F1045" s="401"/>
      <c r="G1045" s="401"/>
      <c r="H1045" s="401"/>
      <c r="I1045" s="401"/>
      <c r="J1045" s="402"/>
      <c r="K1045" s="403"/>
      <c r="L1045" s="403"/>
      <c r="M1045" s="403"/>
      <c r="N1045" s="403"/>
      <c r="O1045" s="403"/>
      <c r="P1045" s="407"/>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7">
        <v>4</v>
      </c>
      <c r="B1046" s="387">
        <v>1</v>
      </c>
      <c r="C1046" s="406"/>
      <c r="D1046" s="401"/>
      <c r="E1046" s="401"/>
      <c r="F1046" s="401"/>
      <c r="G1046" s="401"/>
      <c r="H1046" s="401"/>
      <c r="I1046" s="401"/>
      <c r="J1046" s="402"/>
      <c r="K1046" s="403"/>
      <c r="L1046" s="403"/>
      <c r="M1046" s="403"/>
      <c r="N1046" s="403"/>
      <c r="O1046" s="403"/>
      <c r="P1046" s="407"/>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7">
        <v>5</v>
      </c>
      <c r="B1047" s="387">
        <v>1</v>
      </c>
      <c r="C1047" s="401"/>
      <c r="D1047" s="401"/>
      <c r="E1047" s="401"/>
      <c r="F1047" s="401"/>
      <c r="G1047" s="401"/>
      <c r="H1047" s="401"/>
      <c r="I1047" s="401"/>
      <c r="J1047" s="402"/>
      <c r="K1047" s="403"/>
      <c r="L1047" s="403"/>
      <c r="M1047" s="403"/>
      <c r="N1047" s="403"/>
      <c r="O1047" s="403"/>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7">
        <v>6</v>
      </c>
      <c r="B1048" s="387">
        <v>1</v>
      </c>
      <c r="C1048" s="401"/>
      <c r="D1048" s="401"/>
      <c r="E1048" s="401"/>
      <c r="F1048" s="401"/>
      <c r="G1048" s="401"/>
      <c r="H1048" s="401"/>
      <c r="I1048" s="401"/>
      <c r="J1048" s="402"/>
      <c r="K1048" s="403"/>
      <c r="L1048" s="403"/>
      <c r="M1048" s="403"/>
      <c r="N1048" s="403"/>
      <c r="O1048" s="403"/>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7">
        <v>7</v>
      </c>
      <c r="B1049" s="387">
        <v>1</v>
      </c>
      <c r="C1049" s="401"/>
      <c r="D1049" s="401"/>
      <c r="E1049" s="401"/>
      <c r="F1049" s="401"/>
      <c r="G1049" s="401"/>
      <c r="H1049" s="401"/>
      <c r="I1049" s="401"/>
      <c r="J1049" s="402"/>
      <c r="K1049" s="403"/>
      <c r="L1049" s="403"/>
      <c r="M1049" s="403"/>
      <c r="N1049" s="403"/>
      <c r="O1049" s="403"/>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7">
        <v>8</v>
      </c>
      <c r="B1050" s="387">
        <v>1</v>
      </c>
      <c r="C1050" s="401"/>
      <c r="D1050" s="401"/>
      <c r="E1050" s="401"/>
      <c r="F1050" s="401"/>
      <c r="G1050" s="401"/>
      <c r="H1050" s="401"/>
      <c r="I1050" s="401"/>
      <c r="J1050" s="402"/>
      <c r="K1050" s="403"/>
      <c r="L1050" s="403"/>
      <c r="M1050" s="403"/>
      <c r="N1050" s="403"/>
      <c r="O1050" s="403"/>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7">
        <v>9</v>
      </c>
      <c r="B1051" s="387">
        <v>1</v>
      </c>
      <c r="C1051" s="401"/>
      <c r="D1051" s="401"/>
      <c r="E1051" s="401"/>
      <c r="F1051" s="401"/>
      <c r="G1051" s="401"/>
      <c r="H1051" s="401"/>
      <c r="I1051" s="401"/>
      <c r="J1051" s="402"/>
      <c r="K1051" s="403"/>
      <c r="L1051" s="403"/>
      <c r="M1051" s="403"/>
      <c r="N1051" s="403"/>
      <c r="O1051" s="403"/>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7">
        <v>10</v>
      </c>
      <c r="B1052" s="387">
        <v>1</v>
      </c>
      <c r="C1052" s="401"/>
      <c r="D1052" s="401"/>
      <c r="E1052" s="401"/>
      <c r="F1052" s="401"/>
      <c r="G1052" s="401"/>
      <c r="H1052" s="401"/>
      <c r="I1052" s="401"/>
      <c r="J1052" s="402"/>
      <c r="K1052" s="403"/>
      <c r="L1052" s="403"/>
      <c r="M1052" s="403"/>
      <c r="N1052" s="403"/>
      <c r="O1052" s="403"/>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7">
        <v>11</v>
      </c>
      <c r="B1053" s="387">
        <v>1</v>
      </c>
      <c r="C1053" s="401"/>
      <c r="D1053" s="401"/>
      <c r="E1053" s="401"/>
      <c r="F1053" s="401"/>
      <c r="G1053" s="401"/>
      <c r="H1053" s="401"/>
      <c r="I1053" s="401"/>
      <c r="J1053" s="402"/>
      <c r="K1053" s="403"/>
      <c r="L1053" s="403"/>
      <c r="M1053" s="403"/>
      <c r="N1053" s="403"/>
      <c r="O1053" s="403"/>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7">
        <v>12</v>
      </c>
      <c r="B1054" s="387">
        <v>1</v>
      </c>
      <c r="C1054" s="401"/>
      <c r="D1054" s="401"/>
      <c r="E1054" s="401"/>
      <c r="F1054" s="401"/>
      <c r="G1054" s="401"/>
      <c r="H1054" s="401"/>
      <c r="I1054" s="401"/>
      <c r="J1054" s="402"/>
      <c r="K1054" s="403"/>
      <c r="L1054" s="403"/>
      <c r="M1054" s="403"/>
      <c r="N1054" s="403"/>
      <c r="O1054" s="403"/>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7">
        <v>13</v>
      </c>
      <c r="B1055" s="387">
        <v>1</v>
      </c>
      <c r="C1055" s="401"/>
      <c r="D1055" s="401"/>
      <c r="E1055" s="401"/>
      <c r="F1055" s="401"/>
      <c r="G1055" s="401"/>
      <c r="H1055" s="401"/>
      <c r="I1055" s="401"/>
      <c r="J1055" s="402"/>
      <c r="K1055" s="403"/>
      <c r="L1055" s="403"/>
      <c r="M1055" s="403"/>
      <c r="N1055" s="403"/>
      <c r="O1055" s="403"/>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7">
        <v>14</v>
      </c>
      <c r="B1056" s="387">
        <v>1</v>
      </c>
      <c r="C1056" s="401"/>
      <c r="D1056" s="401"/>
      <c r="E1056" s="401"/>
      <c r="F1056" s="401"/>
      <c r="G1056" s="401"/>
      <c r="H1056" s="401"/>
      <c r="I1056" s="401"/>
      <c r="J1056" s="402"/>
      <c r="K1056" s="403"/>
      <c r="L1056" s="403"/>
      <c r="M1056" s="403"/>
      <c r="N1056" s="403"/>
      <c r="O1056" s="403"/>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7">
        <v>15</v>
      </c>
      <c r="B1057" s="387">
        <v>1</v>
      </c>
      <c r="C1057" s="401"/>
      <c r="D1057" s="401"/>
      <c r="E1057" s="401"/>
      <c r="F1057" s="401"/>
      <c r="G1057" s="401"/>
      <c r="H1057" s="401"/>
      <c r="I1057" s="401"/>
      <c r="J1057" s="402"/>
      <c r="K1057" s="403"/>
      <c r="L1057" s="403"/>
      <c r="M1057" s="403"/>
      <c r="N1057" s="403"/>
      <c r="O1057" s="403"/>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7">
        <v>16</v>
      </c>
      <c r="B1058" s="387">
        <v>1</v>
      </c>
      <c r="C1058" s="401"/>
      <c r="D1058" s="401"/>
      <c r="E1058" s="401"/>
      <c r="F1058" s="401"/>
      <c r="G1058" s="401"/>
      <c r="H1058" s="401"/>
      <c r="I1058" s="401"/>
      <c r="J1058" s="402"/>
      <c r="K1058" s="403"/>
      <c r="L1058" s="403"/>
      <c r="M1058" s="403"/>
      <c r="N1058" s="403"/>
      <c r="O1058" s="403"/>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7">
        <v>17</v>
      </c>
      <c r="B1059" s="387">
        <v>1</v>
      </c>
      <c r="C1059" s="401"/>
      <c r="D1059" s="401"/>
      <c r="E1059" s="401"/>
      <c r="F1059" s="401"/>
      <c r="G1059" s="401"/>
      <c r="H1059" s="401"/>
      <c r="I1059" s="401"/>
      <c r="J1059" s="402"/>
      <c r="K1059" s="403"/>
      <c r="L1059" s="403"/>
      <c r="M1059" s="403"/>
      <c r="N1059" s="403"/>
      <c r="O1059" s="403"/>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7">
        <v>18</v>
      </c>
      <c r="B1060" s="387">
        <v>1</v>
      </c>
      <c r="C1060" s="401"/>
      <c r="D1060" s="401"/>
      <c r="E1060" s="401"/>
      <c r="F1060" s="401"/>
      <c r="G1060" s="401"/>
      <c r="H1060" s="401"/>
      <c r="I1060" s="401"/>
      <c r="J1060" s="402"/>
      <c r="K1060" s="403"/>
      <c r="L1060" s="403"/>
      <c r="M1060" s="403"/>
      <c r="N1060" s="403"/>
      <c r="O1060" s="403"/>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7">
        <v>19</v>
      </c>
      <c r="B1061" s="387">
        <v>1</v>
      </c>
      <c r="C1061" s="401"/>
      <c r="D1061" s="401"/>
      <c r="E1061" s="401"/>
      <c r="F1061" s="401"/>
      <c r="G1061" s="401"/>
      <c r="H1061" s="401"/>
      <c r="I1061" s="401"/>
      <c r="J1061" s="402"/>
      <c r="K1061" s="403"/>
      <c r="L1061" s="403"/>
      <c r="M1061" s="403"/>
      <c r="N1061" s="403"/>
      <c r="O1061" s="403"/>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7">
        <v>20</v>
      </c>
      <c r="B1062" s="387">
        <v>1</v>
      </c>
      <c r="C1062" s="401"/>
      <c r="D1062" s="401"/>
      <c r="E1062" s="401"/>
      <c r="F1062" s="401"/>
      <c r="G1062" s="401"/>
      <c r="H1062" s="401"/>
      <c r="I1062" s="401"/>
      <c r="J1062" s="402"/>
      <c r="K1062" s="403"/>
      <c r="L1062" s="403"/>
      <c r="M1062" s="403"/>
      <c r="N1062" s="403"/>
      <c r="O1062" s="403"/>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7">
        <v>21</v>
      </c>
      <c r="B1063" s="387">
        <v>1</v>
      </c>
      <c r="C1063" s="401"/>
      <c r="D1063" s="401"/>
      <c r="E1063" s="401"/>
      <c r="F1063" s="401"/>
      <c r="G1063" s="401"/>
      <c r="H1063" s="401"/>
      <c r="I1063" s="401"/>
      <c r="J1063" s="402"/>
      <c r="K1063" s="403"/>
      <c r="L1063" s="403"/>
      <c r="M1063" s="403"/>
      <c r="N1063" s="403"/>
      <c r="O1063" s="403"/>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7">
        <v>22</v>
      </c>
      <c r="B1064" s="387">
        <v>1</v>
      </c>
      <c r="C1064" s="401"/>
      <c r="D1064" s="401"/>
      <c r="E1064" s="401"/>
      <c r="F1064" s="401"/>
      <c r="G1064" s="401"/>
      <c r="H1064" s="401"/>
      <c r="I1064" s="401"/>
      <c r="J1064" s="402"/>
      <c r="K1064" s="403"/>
      <c r="L1064" s="403"/>
      <c r="M1064" s="403"/>
      <c r="N1064" s="403"/>
      <c r="O1064" s="403"/>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7">
        <v>23</v>
      </c>
      <c r="B1065" s="387">
        <v>1</v>
      </c>
      <c r="C1065" s="401"/>
      <c r="D1065" s="401"/>
      <c r="E1065" s="401"/>
      <c r="F1065" s="401"/>
      <c r="G1065" s="401"/>
      <c r="H1065" s="401"/>
      <c r="I1065" s="401"/>
      <c r="J1065" s="402"/>
      <c r="K1065" s="403"/>
      <c r="L1065" s="403"/>
      <c r="M1065" s="403"/>
      <c r="N1065" s="403"/>
      <c r="O1065" s="403"/>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7">
        <v>24</v>
      </c>
      <c r="B1066" s="387">
        <v>1</v>
      </c>
      <c r="C1066" s="401"/>
      <c r="D1066" s="401"/>
      <c r="E1066" s="401"/>
      <c r="F1066" s="401"/>
      <c r="G1066" s="401"/>
      <c r="H1066" s="401"/>
      <c r="I1066" s="401"/>
      <c r="J1066" s="402"/>
      <c r="K1066" s="403"/>
      <c r="L1066" s="403"/>
      <c r="M1066" s="403"/>
      <c r="N1066" s="403"/>
      <c r="O1066" s="403"/>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7">
        <v>25</v>
      </c>
      <c r="B1067" s="387">
        <v>1</v>
      </c>
      <c r="C1067" s="401"/>
      <c r="D1067" s="401"/>
      <c r="E1067" s="401"/>
      <c r="F1067" s="401"/>
      <c r="G1067" s="401"/>
      <c r="H1067" s="401"/>
      <c r="I1067" s="401"/>
      <c r="J1067" s="402"/>
      <c r="K1067" s="403"/>
      <c r="L1067" s="403"/>
      <c r="M1067" s="403"/>
      <c r="N1067" s="403"/>
      <c r="O1067" s="403"/>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7">
        <v>26</v>
      </c>
      <c r="B1068" s="387">
        <v>1</v>
      </c>
      <c r="C1068" s="401"/>
      <c r="D1068" s="401"/>
      <c r="E1068" s="401"/>
      <c r="F1068" s="401"/>
      <c r="G1068" s="401"/>
      <c r="H1068" s="401"/>
      <c r="I1068" s="401"/>
      <c r="J1068" s="402"/>
      <c r="K1068" s="403"/>
      <c r="L1068" s="403"/>
      <c r="M1068" s="403"/>
      <c r="N1068" s="403"/>
      <c r="O1068" s="403"/>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7">
        <v>27</v>
      </c>
      <c r="B1069" s="387">
        <v>1</v>
      </c>
      <c r="C1069" s="401"/>
      <c r="D1069" s="401"/>
      <c r="E1069" s="401"/>
      <c r="F1069" s="401"/>
      <c r="G1069" s="401"/>
      <c r="H1069" s="401"/>
      <c r="I1069" s="401"/>
      <c r="J1069" s="402"/>
      <c r="K1069" s="403"/>
      <c r="L1069" s="403"/>
      <c r="M1069" s="403"/>
      <c r="N1069" s="403"/>
      <c r="O1069" s="403"/>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7">
        <v>28</v>
      </c>
      <c r="B1070" s="387">
        <v>1</v>
      </c>
      <c r="C1070" s="401"/>
      <c r="D1070" s="401"/>
      <c r="E1070" s="401"/>
      <c r="F1070" s="401"/>
      <c r="G1070" s="401"/>
      <c r="H1070" s="401"/>
      <c r="I1070" s="401"/>
      <c r="J1070" s="402"/>
      <c r="K1070" s="403"/>
      <c r="L1070" s="403"/>
      <c r="M1070" s="403"/>
      <c r="N1070" s="403"/>
      <c r="O1070" s="403"/>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7">
        <v>29</v>
      </c>
      <c r="B1071" s="387">
        <v>1</v>
      </c>
      <c r="C1071" s="401"/>
      <c r="D1071" s="401"/>
      <c r="E1071" s="401"/>
      <c r="F1071" s="401"/>
      <c r="G1071" s="401"/>
      <c r="H1071" s="401"/>
      <c r="I1071" s="401"/>
      <c r="J1071" s="402"/>
      <c r="K1071" s="403"/>
      <c r="L1071" s="403"/>
      <c r="M1071" s="403"/>
      <c r="N1071" s="403"/>
      <c r="O1071" s="403"/>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7">
        <v>30</v>
      </c>
      <c r="B1072" s="387">
        <v>1</v>
      </c>
      <c r="C1072" s="401"/>
      <c r="D1072" s="401"/>
      <c r="E1072" s="401"/>
      <c r="F1072" s="401"/>
      <c r="G1072" s="401"/>
      <c r="H1072" s="401"/>
      <c r="I1072" s="401"/>
      <c r="J1072" s="402"/>
      <c r="K1072" s="403"/>
      <c r="L1072" s="403"/>
      <c r="M1072" s="403"/>
      <c r="N1072" s="403"/>
      <c r="O1072" s="403"/>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285</v>
      </c>
      <c r="AI1075" s="332"/>
      <c r="AJ1075" s="332"/>
      <c r="AK1075" s="332"/>
      <c r="AL1075" s="332" t="s">
        <v>21</v>
      </c>
      <c r="AM1075" s="332"/>
      <c r="AN1075" s="332"/>
      <c r="AO1075" s="408"/>
      <c r="AP1075" s="409" t="s">
        <v>222</v>
      </c>
      <c r="AQ1075" s="409"/>
      <c r="AR1075" s="409"/>
      <c r="AS1075" s="409"/>
      <c r="AT1075" s="409"/>
      <c r="AU1075" s="409"/>
      <c r="AV1075" s="409"/>
      <c r="AW1075" s="409"/>
      <c r="AX1075" s="409"/>
      <c r="AY1075">
        <f t="shared" ref="AY1075:AY1076" si="124">$AY$1073</f>
        <v>0</v>
      </c>
    </row>
    <row r="1076" spans="1:51" ht="30" hidden="1" customHeight="1" x14ac:dyDescent="0.15">
      <c r="A1076" s="387">
        <v>1</v>
      </c>
      <c r="B1076" s="387">
        <v>1</v>
      </c>
      <c r="C1076" s="401"/>
      <c r="D1076" s="401"/>
      <c r="E1076" s="401"/>
      <c r="F1076" s="401"/>
      <c r="G1076" s="401"/>
      <c r="H1076" s="401"/>
      <c r="I1076" s="401"/>
      <c r="J1076" s="402"/>
      <c r="K1076" s="403"/>
      <c r="L1076" s="403"/>
      <c r="M1076" s="403"/>
      <c r="N1076" s="403"/>
      <c r="O1076" s="403"/>
      <c r="P1076" s="302"/>
      <c r="Q1076" s="302"/>
      <c r="R1076" s="302"/>
      <c r="S1076" s="302"/>
      <c r="T1076" s="302"/>
      <c r="U1076" s="302"/>
      <c r="V1076" s="302"/>
      <c r="W1076" s="302"/>
      <c r="X1076" s="302"/>
      <c r="Y1076" s="303"/>
      <c r="Z1076" s="304"/>
      <c r="AA1076" s="304"/>
      <c r="AB1076" s="305"/>
      <c r="AC1076" s="307"/>
      <c r="AD1076" s="308"/>
      <c r="AE1076" s="308"/>
      <c r="AF1076" s="308"/>
      <c r="AG1076" s="308"/>
      <c r="AH1076" s="404"/>
      <c r="AI1076" s="405"/>
      <c r="AJ1076" s="405"/>
      <c r="AK1076" s="405"/>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7">
        <v>2</v>
      </c>
      <c r="B1077" s="387">
        <v>1</v>
      </c>
      <c r="C1077" s="401"/>
      <c r="D1077" s="401"/>
      <c r="E1077" s="401"/>
      <c r="F1077" s="401"/>
      <c r="G1077" s="401"/>
      <c r="H1077" s="401"/>
      <c r="I1077" s="401"/>
      <c r="J1077" s="402"/>
      <c r="K1077" s="403"/>
      <c r="L1077" s="403"/>
      <c r="M1077" s="403"/>
      <c r="N1077" s="403"/>
      <c r="O1077" s="403"/>
      <c r="P1077" s="302"/>
      <c r="Q1077" s="302"/>
      <c r="R1077" s="302"/>
      <c r="S1077" s="302"/>
      <c r="T1077" s="302"/>
      <c r="U1077" s="302"/>
      <c r="V1077" s="302"/>
      <c r="W1077" s="302"/>
      <c r="X1077" s="302"/>
      <c r="Y1077" s="303"/>
      <c r="Z1077" s="304"/>
      <c r="AA1077" s="304"/>
      <c r="AB1077" s="305"/>
      <c r="AC1077" s="307"/>
      <c r="AD1077" s="308"/>
      <c r="AE1077" s="308"/>
      <c r="AF1077" s="308"/>
      <c r="AG1077" s="308"/>
      <c r="AH1077" s="404"/>
      <c r="AI1077" s="405"/>
      <c r="AJ1077" s="405"/>
      <c r="AK1077" s="405"/>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7">
        <v>3</v>
      </c>
      <c r="B1078" s="387">
        <v>1</v>
      </c>
      <c r="C1078" s="406"/>
      <c r="D1078" s="401"/>
      <c r="E1078" s="401"/>
      <c r="F1078" s="401"/>
      <c r="G1078" s="401"/>
      <c r="H1078" s="401"/>
      <c r="I1078" s="401"/>
      <c r="J1078" s="402"/>
      <c r="K1078" s="403"/>
      <c r="L1078" s="403"/>
      <c r="M1078" s="403"/>
      <c r="N1078" s="403"/>
      <c r="O1078" s="403"/>
      <c r="P1078" s="407"/>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7">
        <v>4</v>
      </c>
      <c r="B1079" s="387">
        <v>1</v>
      </c>
      <c r="C1079" s="406"/>
      <c r="D1079" s="401"/>
      <c r="E1079" s="401"/>
      <c r="F1079" s="401"/>
      <c r="G1079" s="401"/>
      <c r="H1079" s="401"/>
      <c r="I1079" s="401"/>
      <c r="J1079" s="402"/>
      <c r="K1079" s="403"/>
      <c r="L1079" s="403"/>
      <c r="M1079" s="403"/>
      <c r="N1079" s="403"/>
      <c r="O1079" s="403"/>
      <c r="P1079" s="407"/>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7">
        <v>5</v>
      </c>
      <c r="B1080" s="387">
        <v>1</v>
      </c>
      <c r="C1080" s="401"/>
      <c r="D1080" s="401"/>
      <c r="E1080" s="401"/>
      <c r="F1080" s="401"/>
      <c r="G1080" s="401"/>
      <c r="H1080" s="401"/>
      <c r="I1080" s="401"/>
      <c r="J1080" s="402"/>
      <c r="K1080" s="403"/>
      <c r="L1080" s="403"/>
      <c r="M1080" s="403"/>
      <c r="N1080" s="403"/>
      <c r="O1080" s="403"/>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7">
        <v>6</v>
      </c>
      <c r="B1081" s="387">
        <v>1</v>
      </c>
      <c r="C1081" s="401"/>
      <c r="D1081" s="401"/>
      <c r="E1081" s="401"/>
      <c r="F1081" s="401"/>
      <c r="G1081" s="401"/>
      <c r="H1081" s="401"/>
      <c r="I1081" s="401"/>
      <c r="J1081" s="402"/>
      <c r="K1081" s="403"/>
      <c r="L1081" s="403"/>
      <c r="M1081" s="403"/>
      <c r="N1081" s="403"/>
      <c r="O1081" s="403"/>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7">
        <v>7</v>
      </c>
      <c r="B1082" s="387">
        <v>1</v>
      </c>
      <c r="C1082" s="401"/>
      <c r="D1082" s="401"/>
      <c r="E1082" s="401"/>
      <c r="F1082" s="401"/>
      <c r="G1082" s="401"/>
      <c r="H1082" s="401"/>
      <c r="I1082" s="401"/>
      <c r="J1082" s="402"/>
      <c r="K1082" s="403"/>
      <c r="L1082" s="403"/>
      <c r="M1082" s="403"/>
      <c r="N1082" s="403"/>
      <c r="O1082" s="403"/>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7">
        <v>8</v>
      </c>
      <c r="B1083" s="387">
        <v>1</v>
      </c>
      <c r="C1083" s="401"/>
      <c r="D1083" s="401"/>
      <c r="E1083" s="401"/>
      <c r="F1083" s="401"/>
      <c r="G1083" s="401"/>
      <c r="H1083" s="401"/>
      <c r="I1083" s="401"/>
      <c r="J1083" s="402"/>
      <c r="K1083" s="403"/>
      <c r="L1083" s="403"/>
      <c r="M1083" s="403"/>
      <c r="N1083" s="403"/>
      <c r="O1083" s="403"/>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7">
        <v>9</v>
      </c>
      <c r="B1084" s="387">
        <v>1</v>
      </c>
      <c r="C1084" s="401"/>
      <c r="D1084" s="401"/>
      <c r="E1084" s="401"/>
      <c r="F1084" s="401"/>
      <c r="G1084" s="401"/>
      <c r="H1084" s="401"/>
      <c r="I1084" s="401"/>
      <c r="J1084" s="402"/>
      <c r="K1084" s="403"/>
      <c r="L1084" s="403"/>
      <c r="M1084" s="403"/>
      <c r="N1084" s="403"/>
      <c r="O1084" s="403"/>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7">
        <v>10</v>
      </c>
      <c r="B1085" s="387">
        <v>1</v>
      </c>
      <c r="C1085" s="401"/>
      <c r="D1085" s="401"/>
      <c r="E1085" s="401"/>
      <c r="F1085" s="401"/>
      <c r="G1085" s="401"/>
      <c r="H1085" s="401"/>
      <c r="I1085" s="401"/>
      <c r="J1085" s="402"/>
      <c r="K1085" s="403"/>
      <c r="L1085" s="403"/>
      <c r="M1085" s="403"/>
      <c r="N1085" s="403"/>
      <c r="O1085" s="403"/>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7">
        <v>11</v>
      </c>
      <c r="B1086" s="387">
        <v>1</v>
      </c>
      <c r="C1086" s="401"/>
      <c r="D1086" s="401"/>
      <c r="E1086" s="401"/>
      <c r="F1086" s="401"/>
      <c r="G1086" s="401"/>
      <c r="H1086" s="401"/>
      <c r="I1086" s="401"/>
      <c r="J1086" s="402"/>
      <c r="K1086" s="403"/>
      <c r="L1086" s="403"/>
      <c r="M1086" s="403"/>
      <c r="N1086" s="403"/>
      <c r="O1086" s="403"/>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7">
        <v>12</v>
      </c>
      <c r="B1087" s="387">
        <v>1</v>
      </c>
      <c r="C1087" s="401"/>
      <c r="D1087" s="401"/>
      <c r="E1087" s="401"/>
      <c r="F1087" s="401"/>
      <c r="G1087" s="401"/>
      <c r="H1087" s="401"/>
      <c r="I1087" s="401"/>
      <c r="J1087" s="402"/>
      <c r="K1087" s="403"/>
      <c r="L1087" s="403"/>
      <c r="M1087" s="403"/>
      <c r="N1087" s="403"/>
      <c r="O1087" s="403"/>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7">
        <v>13</v>
      </c>
      <c r="B1088" s="387">
        <v>1</v>
      </c>
      <c r="C1088" s="401"/>
      <c r="D1088" s="401"/>
      <c r="E1088" s="401"/>
      <c r="F1088" s="401"/>
      <c r="G1088" s="401"/>
      <c r="H1088" s="401"/>
      <c r="I1088" s="401"/>
      <c r="J1088" s="402"/>
      <c r="K1088" s="403"/>
      <c r="L1088" s="403"/>
      <c r="M1088" s="403"/>
      <c r="N1088" s="403"/>
      <c r="O1088" s="403"/>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7">
        <v>14</v>
      </c>
      <c r="B1089" s="387">
        <v>1</v>
      </c>
      <c r="C1089" s="401"/>
      <c r="D1089" s="401"/>
      <c r="E1089" s="401"/>
      <c r="F1089" s="401"/>
      <c r="G1089" s="401"/>
      <c r="H1089" s="401"/>
      <c r="I1089" s="401"/>
      <c r="J1089" s="402"/>
      <c r="K1089" s="403"/>
      <c r="L1089" s="403"/>
      <c r="M1089" s="403"/>
      <c r="N1089" s="403"/>
      <c r="O1089" s="403"/>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7">
        <v>15</v>
      </c>
      <c r="B1090" s="387">
        <v>1</v>
      </c>
      <c r="C1090" s="401"/>
      <c r="D1090" s="401"/>
      <c r="E1090" s="401"/>
      <c r="F1090" s="401"/>
      <c r="G1090" s="401"/>
      <c r="H1090" s="401"/>
      <c r="I1090" s="401"/>
      <c r="J1090" s="402"/>
      <c r="K1090" s="403"/>
      <c r="L1090" s="403"/>
      <c r="M1090" s="403"/>
      <c r="N1090" s="403"/>
      <c r="O1090" s="403"/>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7">
        <v>16</v>
      </c>
      <c r="B1091" s="387">
        <v>1</v>
      </c>
      <c r="C1091" s="401"/>
      <c r="D1091" s="401"/>
      <c r="E1091" s="401"/>
      <c r="F1091" s="401"/>
      <c r="G1091" s="401"/>
      <c r="H1091" s="401"/>
      <c r="I1091" s="401"/>
      <c r="J1091" s="402"/>
      <c r="K1091" s="403"/>
      <c r="L1091" s="403"/>
      <c r="M1091" s="403"/>
      <c r="N1091" s="403"/>
      <c r="O1091" s="403"/>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7">
        <v>17</v>
      </c>
      <c r="B1092" s="387">
        <v>1</v>
      </c>
      <c r="C1092" s="401"/>
      <c r="D1092" s="401"/>
      <c r="E1092" s="401"/>
      <c r="F1092" s="401"/>
      <c r="G1092" s="401"/>
      <c r="H1092" s="401"/>
      <c r="I1092" s="401"/>
      <c r="J1092" s="402"/>
      <c r="K1092" s="403"/>
      <c r="L1092" s="403"/>
      <c r="M1092" s="403"/>
      <c r="N1092" s="403"/>
      <c r="O1092" s="403"/>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7">
        <v>18</v>
      </c>
      <c r="B1093" s="387">
        <v>1</v>
      </c>
      <c r="C1093" s="401"/>
      <c r="D1093" s="401"/>
      <c r="E1093" s="401"/>
      <c r="F1093" s="401"/>
      <c r="G1093" s="401"/>
      <c r="H1093" s="401"/>
      <c r="I1093" s="401"/>
      <c r="J1093" s="402"/>
      <c r="K1093" s="403"/>
      <c r="L1093" s="403"/>
      <c r="M1093" s="403"/>
      <c r="N1093" s="403"/>
      <c r="O1093" s="403"/>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7">
        <v>19</v>
      </c>
      <c r="B1094" s="387">
        <v>1</v>
      </c>
      <c r="C1094" s="401"/>
      <c r="D1094" s="401"/>
      <c r="E1094" s="401"/>
      <c r="F1094" s="401"/>
      <c r="G1094" s="401"/>
      <c r="H1094" s="401"/>
      <c r="I1094" s="401"/>
      <c r="J1094" s="402"/>
      <c r="K1094" s="403"/>
      <c r="L1094" s="403"/>
      <c r="M1094" s="403"/>
      <c r="N1094" s="403"/>
      <c r="O1094" s="403"/>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7">
        <v>20</v>
      </c>
      <c r="B1095" s="387">
        <v>1</v>
      </c>
      <c r="C1095" s="401"/>
      <c r="D1095" s="401"/>
      <c r="E1095" s="401"/>
      <c r="F1095" s="401"/>
      <c r="G1095" s="401"/>
      <c r="H1095" s="401"/>
      <c r="I1095" s="401"/>
      <c r="J1095" s="402"/>
      <c r="K1095" s="403"/>
      <c r="L1095" s="403"/>
      <c r="M1095" s="403"/>
      <c r="N1095" s="403"/>
      <c r="O1095" s="403"/>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7">
        <v>21</v>
      </c>
      <c r="B1096" s="387">
        <v>1</v>
      </c>
      <c r="C1096" s="401"/>
      <c r="D1096" s="401"/>
      <c r="E1096" s="401"/>
      <c r="F1096" s="401"/>
      <c r="G1096" s="401"/>
      <c r="H1096" s="401"/>
      <c r="I1096" s="401"/>
      <c r="J1096" s="402"/>
      <c r="K1096" s="403"/>
      <c r="L1096" s="403"/>
      <c r="M1096" s="403"/>
      <c r="N1096" s="403"/>
      <c r="O1096" s="403"/>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7">
        <v>22</v>
      </c>
      <c r="B1097" s="387">
        <v>1</v>
      </c>
      <c r="C1097" s="401"/>
      <c r="D1097" s="401"/>
      <c r="E1097" s="401"/>
      <c r="F1097" s="401"/>
      <c r="G1097" s="401"/>
      <c r="H1097" s="401"/>
      <c r="I1097" s="401"/>
      <c r="J1097" s="402"/>
      <c r="K1097" s="403"/>
      <c r="L1097" s="403"/>
      <c r="M1097" s="403"/>
      <c r="N1097" s="403"/>
      <c r="O1097" s="403"/>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7">
        <v>23</v>
      </c>
      <c r="B1098" s="387">
        <v>1</v>
      </c>
      <c r="C1098" s="401"/>
      <c r="D1098" s="401"/>
      <c r="E1098" s="401"/>
      <c r="F1098" s="401"/>
      <c r="G1098" s="401"/>
      <c r="H1098" s="401"/>
      <c r="I1098" s="401"/>
      <c r="J1098" s="402"/>
      <c r="K1098" s="403"/>
      <c r="L1098" s="403"/>
      <c r="M1098" s="403"/>
      <c r="N1098" s="403"/>
      <c r="O1098" s="403"/>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7">
        <v>24</v>
      </c>
      <c r="B1099" s="387">
        <v>1</v>
      </c>
      <c r="C1099" s="401"/>
      <c r="D1099" s="401"/>
      <c r="E1099" s="401"/>
      <c r="F1099" s="401"/>
      <c r="G1099" s="401"/>
      <c r="H1099" s="401"/>
      <c r="I1099" s="401"/>
      <c r="J1099" s="402"/>
      <c r="K1099" s="403"/>
      <c r="L1099" s="403"/>
      <c r="M1099" s="403"/>
      <c r="N1099" s="403"/>
      <c r="O1099" s="403"/>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7">
        <v>25</v>
      </c>
      <c r="B1100" s="387">
        <v>1</v>
      </c>
      <c r="C1100" s="401"/>
      <c r="D1100" s="401"/>
      <c r="E1100" s="401"/>
      <c r="F1100" s="401"/>
      <c r="G1100" s="401"/>
      <c r="H1100" s="401"/>
      <c r="I1100" s="401"/>
      <c r="J1100" s="402"/>
      <c r="K1100" s="403"/>
      <c r="L1100" s="403"/>
      <c r="M1100" s="403"/>
      <c r="N1100" s="403"/>
      <c r="O1100" s="403"/>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7">
        <v>26</v>
      </c>
      <c r="B1101" s="387">
        <v>1</v>
      </c>
      <c r="C1101" s="401"/>
      <c r="D1101" s="401"/>
      <c r="E1101" s="401"/>
      <c r="F1101" s="401"/>
      <c r="G1101" s="401"/>
      <c r="H1101" s="401"/>
      <c r="I1101" s="401"/>
      <c r="J1101" s="402"/>
      <c r="K1101" s="403"/>
      <c r="L1101" s="403"/>
      <c r="M1101" s="403"/>
      <c r="N1101" s="403"/>
      <c r="O1101" s="403"/>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7">
        <v>27</v>
      </c>
      <c r="B1102" s="387">
        <v>1</v>
      </c>
      <c r="C1102" s="401"/>
      <c r="D1102" s="401"/>
      <c r="E1102" s="401"/>
      <c r="F1102" s="401"/>
      <c r="G1102" s="401"/>
      <c r="H1102" s="401"/>
      <c r="I1102" s="401"/>
      <c r="J1102" s="402"/>
      <c r="K1102" s="403"/>
      <c r="L1102" s="403"/>
      <c r="M1102" s="403"/>
      <c r="N1102" s="403"/>
      <c r="O1102" s="403"/>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7">
        <v>28</v>
      </c>
      <c r="B1103" s="387">
        <v>1</v>
      </c>
      <c r="C1103" s="401"/>
      <c r="D1103" s="401"/>
      <c r="E1103" s="401"/>
      <c r="F1103" s="401"/>
      <c r="G1103" s="401"/>
      <c r="H1103" s="401"/>
      <c r="I1103" s="401"/>
      <c r="J1103" s="402"/>
      <c r="K1103" s="403"/>
      <c r="L1103" s="403"/>
      <c r="M1103" s="403"/>
      <c r="N1103" s="403"/>
      <c r="O1103" s="403"/>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7">
        <v>29</v>
      </c>
      <c r="B1104" s="387">
        <v>1</v>
      </c>
      <c r="C1104" s="401"/>
      <c r="D1104" s="401"/>
      <c r="E1104" s="401"/>
      <c r="F1104" s="401"/>
      <c r="G1104" s="401"/>
      <c r="H1104" s="401"/>
      <c r="I1104" s="401"/>
      <c r="J1104" s="402"/>
      <c r="K1104" s="403"/>
      <c r="L1104" s="403"/>
      <c r="M1104" s="403"/>
      <c r="N1104" s="403"/>
      <c r="O1104" s="403"/>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7">
        <v>30</v>
      </c>
      <c r="B1105" s="387">
        <v>1</v>
      </c>
      <c r="C1105" s="401"/>
      <c r="D1105" s="401"/>
      <c r="E1105" s="401"/>
      <c r="F1105" s="401"/>
      <c r="G1105" s="401"/>
      <c r="H1105" s="401"/>
      <c r="I1105" s="401"/>
      <c r="J1105" s="402"/>
      <c r="K1105" s="403"/>
      <c r="L1105" s="403"/>
      <c r="M1105" s="403"/>
      <c r="N1105" s="403"/>
      <c r="O1105" s="403"/>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1" t="s">
        <v>250</v>
      </c>
      <c r="B1106" s="872"/>
      <c r="C1106" s="872"/>
      <c r="D1106" s="872"/>
      <c r="E1106" s="872"/>
      <c r="F1106" s="872"/>
      <c r="G1106" s="872"/>
      <c r="H1106" s="872"/>
      <c r="I1106" s="872"/>
      <c r="J1106" s="872"/>
      <c r="K1106" s="872"/>
      <c r="L1106" s="872"/>
      <c r="M1106" s="872"/>
      <c r="N1106" s="872"/>
      <c r="O1106" s="872"/>
      <c r="P1106" s="872"/>
      <c r="Q1106" s="872"/>
      <c r="R1106" s="872"/>
      <c r="S1106" s="872"/>
      <c r="T1106" s="872"/>
      <c r="U1106" s="872"/>
      <c r="V1106" s="872"/>
      <c r="W1106" s="872"/>
      <c r="X1106" s="872"/>
      <c r="Y1106" s="872"/>
      <c r="Z1106" s="872"/>
      <c r="AA1106" s="872"/>
      <c r="AB1106" s="872"/>
      <c r="AC1106" s="872"/>
      <c r="AD1106" s="872"/>
      <c r="AE1106" s="872"/>
      <c r="AF1106" s="872"/>
      <c r="AG1106" s="872"/>
      <c r="AH1106" s="872"/>
      <c r="AI1106" s="872"/>
      <c r="AJ1106" s="872"/>
      <c r="AK1106" s="873"/>
      <c r="AL1106" s="940" t="s">
        <v>265</v>
      </c>
      <c r="AM1106" s="941"/>
      <c r="AN1106" s="941"/>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7"/>
      <c r="B1109" s="387"/>
      <c r="C1109" s="262" t="s">
        <v>215</v>
      </c>
      <c r="D1109" s="874"/>
      <c r="E1109" s="262" t="s">
        <v>214</v>
      </c>
      <c r="F1109" s="874"/>
      <c r="G1109" s="874"/>
      <c r="H1109" s="874"/>
      <c r="I1109" s="874"/>
      <c r="J1109" s="262" t="s">
        <v>221</v>
      </c>
      <c r="K1109" s="262"/>
      <c r="L1109" s="262"/>
      <c r="M1109" s="262"/>
      <c r="N1109" s="262"/>
      <c r="O1109" s="262"/>
      <c r="P1109" s="330" t="s">
        <v>27</v>
      </c>
      <c r="Q1109" s="330"/>
      <c r="R1109" s="330"/>
      <c r="S1109" s="330"/>
      <c r="T1109" s="330"/>
      <c r="U1109" s="330"/>
      <c r="V1109" s="330"/>
      <c r="W1109" s="330"/>
      <c r="X1109" s="330"/>
      <c r="Y1109" s="262" t="s">
        <v>223</v>
      </c>
      <c r="Z1109" s="874"/>
      <c r="AA1109" s="874"/>
      <c r="AB1109" s="874"/>
      <c r="AC1109" s="262" t="s">
        <v>197</v>
      </c>
      <c r="AD1109" s="262"/>
      <c r="AE1109" s="262"/>
      <c r="AF1109" s="262"/>
      <c r="AG1109" s="262"/>
      <c r="AH1109" s="330" t="s">
        <v>210</v>
      </c>
      <c r="AI1109" s="331"/>
      <c r="AJ1109" s="331"/>
      <c r="AK1109" s="331"/>
      <c r="AL1109" s="331" t="s">
        <v>21</v>
      </c>
      <c r="AM1109" s="331"/>
      <c r="AN1109" s="331"/>
      <c r="AO1109" s="877"/>
      <c r="AP1109" s="409" t="s">
        <v>251</v>
      </c>
      <c r="AQ1109" s="409"/>
      <c r="AR1109" s="409"/>
      <c r="AS1109" s="409"/>
      <c r="AT1109" s="409"/>
      <c r="AU1109" s="409"/>
      <c r="AV1109" s="409"/>
      <c r="AW1109" s="409"/>
      <c r="AX1109" s="409"/>
    </row>
    <row r="1110" spans="1:51" ht="30" customHeight="1" x14ac:dyDescent="0.15">
      <c r="A1110" s="387">
        <v>1</v>
      </c>
      <c r="B1110" s="387">
        <v>1</v>
      </c>
      <c r="C1110" s="876"/>
      <c r="D1110" s="876"/>
      <c r="E1110" s="875" t="s">
        <v>636</v>
      </c>
      <c r="F1110" s="875"/>
      <c r="G1110" s="875"/>
      <c r="H1110" s="875"/>
      <c r="I1110" s="875"/>
      <c r="J1110" s="402" t="s">
        <v>636</v>
      </c>
      <c r="K1110" s="403"/>
      <c r="L1110" s="403"/>
      <c r="M1110" s="403"/>
      <c r="N1110" s="403"/>
      <c r="O1110" s="403"/>
      <c r="P1110" s="302" t="s">
        <v>636</v>
      </c>
      <c r="Q1110" s="302"/>
      <c r="R1110" s="302"/>
      <c r="S1110" s="302"/>
      <c r="T1110" s="302"/>
      <c r="U1110" s="302"/>
      <c r="V1110" s="302"/>
      <c r="W1110" s="302"/>
      <c r="X1110" s="302"/>
      <c r="Y1110" s="303" t="s">
        <v>636</v>
      </c>
      <c r="Z1110" s="304"/>
      <c r="AA1110" s="304"/>
      <c r="AB1110" s="305"/>
      <c r="AC1110" s="307" t="s">
        <v>636</v>
      </c>
      <c r="AD1110" s="308"/>
      <c r="AE1110" s="308"/>
      <c r="AF1110" s="308"/>
      <c r="AG1110" s="308"/>
      <c r="AH1110" s="309" t="s">
        <v>636</v>
      </c>
      <c r="AI1110" s="310"/>
      <c r="AJ1110" s="310"/>
      <c r="AK1110" s="310"/>
      <c r="AL1110" s="311" t="s">
        <v>636</v>
      </c>
      <c r="AM1110" s="312"/>
      <c r="AN1110" s="312"/>
      <c r="AO1110" s="313"/>
      <c r="AP1110" s="306" t="s">
        <v>636</v>
      </c>
      <c r="AQ1110" s="306"/>
      <c r="AR1110" s="306"/>
      <c r="AS1110" s="306"/>
      <c r="AT1110" s="306"/>
      <c r="AU1110" s="306"/>
      <c r="AV1110" s="306"/>
      <c r="AW1110" s="306"/>
      <c r="AX1110" s="306"/>
    </row>
    <row r="1111" spans="1:51" ht="30" hidden="1" customHeight="1" x14ac:dyDescent="0.15">
      <c r="A1111" s="387">
        <v>2</v>
      </c>
      <c r="B1111" s="387">
        <v>1</v>
      </c>
      <c r="C1111" s="876"/>
      <c r="D1111" s="876"/>
      <c r="E1111" s="875"/>
      <c r="F1111" s="875"/>
      <c r="G1111" s="875"/>
      <c r="H1111" s="875"/>
      <c r="I1111" s="875"/>
      <c r="J1111" s="402"/>
      <c r="K1111" s="403"/>
      <c r="L1111" s="403"/>
      <c r="M1111" s="403"/>
      <c r="N1111" s="403"/>
      <c r="O1111" s="403"/>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7">
        <v>3</v>
      </c>
      <c r="B1112" s="387">
        <v>1</v>
      </c>
      <c r="C1112" s="876"/>
      <c r="D1112" s="876"/>
      <c r="E1112" s="875"/>
      <c r="F1112" s="875"/>
      <c r="G1112" s="875"/>
      <c r="H1112" s="875"/>
      <c r="I1112" s="875"/>
      <c r="J1112" s="402"/>
      <c r="K1112" s="403"/>
      <c r="L1112" s="403"/>
      <c r="M1112" s="403"/>
      <c r="N1112" s="403"/>
      <c r="O1112" s="403"/>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7">
        <v>4</v>
      </c>
      <c r="B1113" s="387">
        <v>1</v>
      </c>
      <c r="C1113" s="876"/>
      <c r="D1113" s="876"/>
      <c r="E1113" s="875"/>
      <c r="F1113" s="875"/>
      <c r="G1113" s="875"/>
      <c r="H1113" s="875"/>
      <c r="I1113" s="875"/>
      <c r="J1113" s="402"/>
      <c r="K1113" s="403"/>
      <c r="L1113" s="403"/>
      <c r="M1113" s="403"/>
      <c r="N1113" s="403"/>
      <c r="O1113" s="403"/>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7">
        <v>5</v>
      </c>
      <c r="B1114" s="387">
        <v>1</v>
      </c>
      <c r="C1114" s="876"/>
      <c r="D1114" s="876"/>
      <c r="E1114" s="875"/>
      <c r="F1114" s="875"/>
      <c r="G1114" s="875"/>
      <c r="H1114" s="875"/>
      <c r="I1114" s="875"/>
      <c r="J1114" s="402"/>
      <c r="K1114" s="403"/>
      <c r="L1114" s="403"/>
      <c r="M1114" s="403"/>
      <c r="N1114" s="403"/>
      <c r="O1114" s="403"/>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7">
        <v>6</v>
      </c>
      <c r="B1115" s="387">
        <v>1</v>
      </c>
      <c r="C1115" s="876"/>
      <c r="D1115" s="876"/>
      <c r="E1115" s="875"/>
      <c r="F1115" s="875"/>
      <c r="G1115" s="875"/>
      <c r="H1115" s="875"/>
      <c r="I1115" s="875"/>
      <c r="J1115" s="402"/>
      <c r="K1115" s="403"/>
      <c r="L1115" s="403"/>
      <c r="M1115" s="403"/>
      <c r="N1115" s="403"/>
      <c r="O1115" s="403"/>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7">
        <v>7</v>
      </c>
      <c r="B1116" s="387">
        <v>1</v>
      </c>
      <c r="C1116" s="876"/>
      <c r="D1116" s="876"/>
      <c r="E1116" s="875"/>
      <c r="F1116" s="875"/>
      <c r="G1116" s="875"/>
      <c r="H1116" s="875"/>
      <c r="I1116" s="875"/>
      <c r="J1116" s="402"/>
      <c r="K1116" s="403"/>
      <c r="L1116" s="403"/>
      <c r="M1116" s="403"/>
      <c r="N1116" s="403"/>
      <c r="O1116" s="403"/>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7">
        <v>8</v>
      </c>
      <c r="B1117" s="387">
        <v>1</v>
      </c>
      <c r="C1117" s="876"/>
      <c r="D1117" s="876"/>
      <c r="E1117" s="875"/>
      <c r="F1117" s="875"/>
      <c r="G1117" s="875"/>
      <c r="H1117" s="875"/>
      <c r="I1117" s="875"/>
      <c r="J1117" s="402"/>
      <c r="K1117" s="403"/>
      <c r="L1117" s="403"/>
      <c r="M1117" s="403"/>
      <c r="N1117" s="403"/>
      <c r="O1117" s="403"/>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7">
        <v>9</v>
      </c>
      <c r="B1118" s="387">
        <v>1</v>
      </c>
      <c r="C1118" s="876"/>
      <c r="D1118" s="876"/>
      <c r="E1118" s="875"/>
      <c r="F1118" s="875"/>
      <c r="G1118" s="875"/>
      <c r="H1118" s="875"/>
      <c r="I1118" s="875"/>
      <c r="J1118" s="402"/>
      <c r="K1118" s="403"/>
      <c r="L1118" s="403"/>
      <c r="M1118" s="403"/>
      <c r="N1118" s="403"/>
      <c r="O1118" s="403"/>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7">
        <v>10</v>
      </c>
      <c r="B1119" s="387">
        <v>1</v>
      </c>
      <c r="C1119" s="876"/>
      <c r="D1119" s="876"/>
      <c r="E1119" s="875"/>
      <c r="F1119" s="875"/>
      <c r="G1119" s="875"/>
      <c r="H1119" s="875"/>
      <c r="I1119" s="875"/>
      <c r="J1119" s="402"/>
      <c r="K1119" s="403"/>
      <c r="L1119" s="403"/>
      <c r="M1119" s="403"/>
      <c r="N1119" s="403"/>
      <c r="O1119" s="403"/>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7">
        <v>11</v>
      </c>
      <c r="B1120" s="387">
        <v>1</v>
      </c>
      <c r="C1120" s="876"/>
      <c r="D1120" s="876"/>
      <c r="E1120" s="875"/>
      <c r="F1120" s="875"/>
      <c r="G1120" s="875"/>
      <c r="H1120" s="875"/>
      <c r="I1120" s="875"/>
      <c r="J1120" s="402"/>
      <c r="K1120" s="403"/>
      <c r="L1120" s="403"/>
      <c r="M1120" s="403"/>
      <c r="N1120" s="403"/>
      <c r="O1120" s="403"/>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7">
        <v>12</v>
      </c>
      <c r="B1121" s="387">
        <v>1</v>
      </c>
      <c r="C1121" s="876"/>
      <c r="D1121" s="876"/>
      <c r="E1121" s="875"/>
      <c r="F1121" s="875"/>
      <c r="G1121" s="875"/>
      <c r="H1121" s="875"/>
      <c r="I1121" s="875"/>
      <c r="J1121" s="402"/>
      <c r="K1121" s="403"/>
      <c r="L1121" s="403"/>
      <c r="M1121" s="403"/>
      <c r="N1121" s="403"/>
      <c r="O1121" s="403"/>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7">
        <v>13</v>
      </c>
      <c r="B1122" s="387">
        <v>1</v>
      </c>
      <c r="C1122" s="876"/>
      <c r="D1122" s="876"/>
      <c r="E1122" s="875"/>
      <c r="F1122" s="875"/>
      <c r="G1122" s="875"/>
      <c r="H1122" s="875"/>
      <c r="I1122" s="875"/>
      <c r="J1122" s="402"/>
      <c r="K1122" s="403"/>
      <c r="L1122" s="403"/>
      <c r="M1122" s="403"/>
      <c r="N1122" s="403"/>
      <c r="O1122" s="403"/>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7">
        <v>14</v>
      </c>
      <c r="B1123" s="387">
        <v>1</v>
      </c>
      <c r="C1123" s="876"/>
      <c r="D1123" s="876"/>
      <c r="E1123" s="875"/>
      <c r="F1123" s="875"/>
      <c r="G1123" s="875"/>
      <c r="H1123" s="875"/>
      <c r="I1123" s="875"/>
      <c r="J1123" s="402"/>
      <c r="K1123" s="403"/>
      <c r="L1123" s="403"/>
      <c r="M1123" s="403"/>
      <c r="N1123" s="403"/>
      <c r="O1123" s="403"/>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7">
        <v>15</v>
      </c>
      <c r="B1124" s="387">
        <v>1</v>
      </c>
      <c r="C1124" s="876"/>
      <c r="D1124" s="876"/>
      <c r="E1124" s="875"/>
      <c r="F1124" s="875"/>
      <c r="G1124" s="875"/>
      <c r="H1124" s="875"/>
      <c r="I1124" s="875"/>
      <c r="J1124" s="402"/>
      <c r="K1124" s="403"/>
      <c r="L1124" s="403"/>
      <c r="M1124" s="403"/>
      <c r="N1124" s="403"/>
      <c r="O1124" s="403"/>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7">
        <v>16</v>
      </c>
      <c r="B1125" s="387">
        <v>1</v>
      </c>
      <c r="C1125" s="876"/>
      <c r="D1125" s="876"/>
      <c r="E1125" s="875"/>
      <c r="F1125" s="875"/>
      <c r="G1125" s="875"/>
      <c r="H1125" s="875"/>
      <c r="I1125" s="875"/>
      <c r="J1125" s="402"/>
      <c r="K1125" s="403"/>
      <c r="L1125" s="403"/>
      <c r="M1125" s="403"/>
      <c r="N1125" s="403"/>
      <c r="O1125" s="403"/>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7">
        <v>17</v>
      </c>
      <c r="B1126" s="387">
        <v>1</v>
      </c>
      <c r="C1126" s="876"/>
      <c r="D1126" s="876"/>
      <c r="E1126" s="875"/>
      <c r="F1126" s="875"/>
      <c r="G1126" s="875"/>
      <c r="H1126" s="875"/>
      <c r="I1126" s="875"/>
      <c r="J1126" s="402"/>
      <c r="K1126" s="403"/>
      <c r="L1126" s="403"/>
      <c r="M1126" s="403"/>
      <c r="N1126" s="403"/>
      <c r="O1126" s="403"/>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7">
        <v>18</v>
      </c>
      <c r="B1127" s="387">
        <v>1</v>
      </c>
      <c r="C1127" s="876"/>
      <c r="D1127" s="876"/>
      <c r="E1127" s="247"/>
      <c r="F1127" s="875"/>
      <c r="G1127" s="875"/>
      <c r="H1127" s="875"/>
      <c r="I1127" s="875"/>
      <c r="J1127" s="402"/>
      <c r="K1127" s="403"/>
      <c r="L1127" s="403"/>
      <c r="M1127" s="403"/>
      <c r="N1127" s="403"/>
      <c r="O1127" s="403"/>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7">
        <v>19</v>
      </c>
      <c r="B1128" s="387">
        <v>1</v>
      </c>
      <c r="C1128" s="876"/>
      <c r="D1128" s="876"/>
      <c r="E1128" s="875"/>
      <c r="F1128" s="875"/>
      <c r="G1128" s="875"/>
      <c r="H1128" s="875"/>
      <c r="I1128" s="875"/>
      <c r="J1128" s="402"/>
      <c r="K1128" s="403"/>
      <c r="L1128" s="403"/>
      <c r="M1128" s="403"/>
      <c r="N1128" s="403"/>
      <c r="O1128" s="403"/>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7">
        <v>20</v>
      </c>
      <c r="B1129" s="387">
        <v>1</v>
      </c>
      <c r="C1129" s="876"/>
      <c r="D1129" s="876"/>
      <c r="E1129" s="875"/>
      <c r="F1129" s="875"/>
      <c r="G1129" s="875"/>
      <c r="H1129" s="875"/>
      <c r="I1129" s="875"/>
      <c r="J1129" s="402"/>
      <c r="K1129" s="403"/>
      <c r="L1129" s="403"/>
      <c r="M1129" s="403"/>
      <c r="N1129" s="403"/>
      <c r="O1129" s="403"/>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7">
        <v>21</v>
      </c>
      <c r="B1130" s="387">
        <v>1</v>
      </c>
      <c r="C1130" s="876"/>
      <c r="D1130" s="876"/>
      <c r="E1130" s="875"/>
      <c r="F1130" s="875"/>
      <c r="G1130" s="875"/>
      <c r="H1130" s="875"/>
      <c r="I1130" s="875"/>
      <c r="J1130" s="402"/>
      <c r="K1130" s="403"/>
      <c r="L1130" s="403"/>
      <c r="M1130" s="403"/>
      <c r="N1130" s="403"/>
      <c r="O1130" s="403"/>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7">
        <v>22</v>
      </c>
      <c r="B1131" s="387">
        <v>1</v>
      </c>
      <c r="C1131" s="876"/>
      <c r="D1131" s="876"/>
      <c r="E1131" s="875"/>
      <c r="F1131" s="875"/>
      <c r="G1131" s="875"/>
      <c r="H1131" s="875"/>
      <c r="I1131" s="875"/>
      <c r="J1131" s="402"/>
      <c r="K1131" s="403"/>
      <c r="L1131" s="403"/>
      <c r="M1131" s="403"/>
      <c r="N1131" s="403"/>
      <c r="O1131" s="403"/>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7">
        <v>23</v>
      </c>
      <c r="B1132" s="387">
        <v>1</v>
      </c>
      <c r="C1132" s="876"/>
      <c r="D1132" s="876"/>
      <c r="E1132" s="875"/>
      <c r="F1132" s="875"/>
      <c r="G1132" s="875"/>
      <c r="H1132" s="875"/>
      <c r="I1132" s="875"/>
      <c r="J1132" s="402"/>
      <c r="K1132" s="403"/>
      <c r="L1132" s="403"/>
      <c r="M1132" s="403"/>
      <c r="N1132" s="403"/>
      <c r="O1132" s="403"/>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7">
        <v>24</v>
      </c>
      <c r="B1133" s="387">
        <v>1</v>
      </c>
      <c r="C1133" s="876"/>
      <c r="D1133" s="876"/>
      <c r="E1133" s="875"/>
      <c r="F1133" s="875"/>
      <c r="G1133" s="875"/>
      <c r="H1133" s="875"/>
      <c r="I1133" s="875"/>
      <c r="J1133" s="402"/>
      <c r="K1133" s="403"/>
      <c r="L1133" s="403"/>
      <c r="M1133" s="403"/>
      <c r="N1133" s="403"/>
      <c r="O1133" s="403"/>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7">
        <v>25</v>
      </c>
      <c r="B1134" s="387">
        <v>1</v>
      </c>
      <c r="C1134" s="876"/>
      <c r="D1134" s="876"/>
      <c r="E1134" s="875"/>
      <c r="F1134" s="875"/>
      <c r="G1134" s="875"/>
      <c r="H1134" s="875"/>
      <c r="I1134" s="875"/>
      <c r="J1134" s="402"/>
      <c r="K1134" s="403"/>
      <c r="L1134" s="403"/>
      <c r="M1134" s="403"/>
      <c r="N1134" s="403"/>
      <c r="O1134" s="403"/>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7">
        <v>26</v>
      </c>
      <c r="B1135" s="387">
        <v>1</v>
      </c>
      <c r="C1135" s="876"/>
      <c r="D1135" s="876"/>
      <c r="E1135" s="875"/>
      <c r="F1135" s="875"/>
      <c r="G1135" s="875"/>
      <c r="H1135" s="875"/>
      <c r="I1135" s="875"/>
      <c r="J1135" s="402"/>
      <c r="K1135" s="403"/>
      <c r="L1135" s="403"/>
      <c r="M1135" s="403"/>
      <c r="N1135" s="403"/>
      <c r="O1135" s="403"/>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7">
        <v>27</v>
      </c>
      <c r="B1136" s="387">
        <v>1</v>
      </c>
      <c r="C1136" s="876"/>
      <c r="D1136" s="876"/>
      <c r="E1136" s="875"/>
      <c r="F1136" s="875"/>
      <c r="G1136" s="875"/>
      <c r="H1136" s="875"/>
      <c r="I1136" s="875"/>
      <c r="J1136" s="402"/>
      <c r="K1136" s="403"/>
      <c r="L1136" s="403"/>
      <c r="M1136" s="403"/>
      <c r="N1136" s="403"/>
      <c r="O1136" s="403"/>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7">
        <v>28</v>
      </c>
      <c r="B1137" s="387">
        <v>1</v>
      </c>
      <c r="C1137" s="876"/>
      <c r="D1137" s="876"/>
      <c r="E1137" s="875"/>
      <c r="F1137" s="875"/>
      <c r="G1137" s="875"/>
      <c r="H1137" s="875"/>
      <c r="I1137" s="875"/>
      <c r="J1137" s="402"/>
      <c r="K1137" s="403"/>
      <c r="L1137" s="403"/>
      <c r="M1137" s="403"/>
      <c r="N1137" s="403"/>
      <c r="O1137" s="403"/>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7">
        <v>29</v>
      </c>
      <c r="B1138" s="387">
        <v>1</v>
      </c>
      <c r="C1138" s="876"/>
      <c r="D1138" s="876"/>
      <c r="E1138" s="875"/>
      <c r="F1138" s="875"/>
      <c r="G1138" s="875"/>
      <c r="H1138" s="875"/>
      <c r="I1138" s="875"/>
      <c r="J1138" s="402"/>
      <c r="K1138" s="403"/>
      <c r="L1138" s="403"/>
      <c r="M1138" s="403"/>
      <c r="N1138" s="403"/>
      <c r="O1138" s="403"/>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7">
        <v>30</v>
      </c>
      <c r="B1139" s="387">
        <v>1</v>
      </c>
      <c r="C1139" s="876"/>
      <c r="D1139" s="876"/>
      <c r="E1139" s="875"/>
      <c r="F1139" s="875"/>
      <c r="G1139" s="875"/>
      <c r="H1139" s="875"/>
      <c r="I1139" s="875"/>
      <c r="J1139" s="402"/>
      <c r="K1139" s="403"/>
      <c r="L1139" s="403"/>
      <c r="M1139" s="403"/>
      <c r="N1139" s="403"/>
      <c r="O1139" s="403"/>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05" priority="14013">
      <formula>IF(RIGHT(TEXT(P14,"0.#"),1)=".",FALSE,TRUE)</formula>
    </cfRule>
    <cfRule type="expression" dxfId="2104" priority="14014">
      <formula>IF(RIGHT(TEXT(P14,"0.#"),1)=".",TRUE,FALSE)</formula>
    </cfRule>
  </conditionalFormatting>
  <conditionalFormatting sqref="AE32">
    <cfRule type="expression" dxfId="2103" priority="14003">
      <formula>IF(RIGHT(TEXT(AE32,"0.#"),1)=".",FALSE,TRUE)</formula>
    </cfRule>
    <cfRule type="expression" dxfId="2102" priority="14004">
      <formula>IF(RIGHT(TEXT(AE32,"0.#"),1)=".",TRUE,FALSE)</formula>
    </cfRule>
  </conditionalFormatting>
  <conditionalFormatting sqref="P18:AX18">
    <cfRule type="expression" dxfId="2101" priority="13889">
      <formula>IF(RIGHT(TEXT(P18,"0.#"),1)=".",FALSE,TRUE)</formula>
    </cfRule>
    <cfRule type="expression" dxfId="2100" priority="13890">
      <formula>IF(RIGHT(TEXT(P18,"0.#"),1)=".",TRUE,FALSE)</formula>
    </cfRule>
  </conditionalFormatting>
  <conditionalFormatting sqref="Y799">
    <cfRule type="expression" dxfId="2099" priority="13881">
      <formula>IF(RIGHT(TEXT(Y799,"0.#"),1)=".",FALSE,TRUE)</formula>
    </cfRule>
    <cfRule type="expression" dxfId="2098" priority="13882">
      <formula>IF(RIGHT(TEXT(Y799,"0.#"),1)=".",TRUE,FALSE)</formula>
    </cfRule>
  </conditionalFormatting>
  <conditionalFormatting sqref="Y830:Y837 Y828 Y817:Y824 Y815 Y804:Y811 Y802">
    <cfRule type="expression" dxfId="2097" priority="13663">
      <formula>IF(RIGHT(TEXT(Y802,"0.#"),1)=".",FALSE,TRUE)</formula>
    </cfRule>
    <cfRule type="expression" dxfId="2096" priority="13664">
      <formula>IF(RIGHT(TEXT(Y802,"0.#"),1)=".",TRUE,FALSE)</formula>
    </cfRule>
  </conditionalFormatting>
  <conditionalFormatting sqref="P16:AQ17 P15:AX15 P13:AX13">
    <cfRule type="expression" dxfId="2095" priority="13711">
      <formula>IF(RIGHT(TEXT(P13,"0.#"),1)=".",FALSE,TRUE)</formula>
    </cfRule>
    <cfRule type="expression" dxfId="2094" priority="13712">
      <formula>IF(RIGHT(TEXT(P13,"0.#"),1)=".",TRUE,FALSE)</formula>
    </cfRule>
  </conditionalFormatting>
  <conditionalFormatting sqref="P19:AJ19">
    <cfRule type="expression" dxfId="2093" priority="13709">
      <formula>IF(RIGHT(TEXT(P19,"0.#"),1)=".",FALSE,TRUE)</formula>
    </cfRule>
    <cfRule type="expression" dxfId="2092" priority="13710">
      <formula>IF(RIGHT(TEXT(P19,"0.#"),1)=".",TRUE,FALSE)</formula>
    </cfRule>
  </conditionalFormatting>
  <conditionalFormatting sqref="AE101 AQ101">
    <cfRule type="expression" dxfId="2091" priority="13701">
      <formula>IF(RIGHT(TEXT(AE101,"0.#"),1)=".",FALSE,TRUE)</formula>
    </cfRule>
    <cfRule type="expression" dxfId="2090" priority="13702">
      <formula>IF(RIGHT(TEXT(AE101,"0.#"),1)=".",TRUE,FALSE)</formula>
    </cfRule>
  </conditionalFormatting>
  <conditionalFormatting sqref="Y792:Y798">
    <cfRule type="expression" dxfId="2089" priority="13687">
      <formula>IF(RIGHT(TEXT(Y792,"0.#"),1)=".",FALSE,TRUE)</formula>
    </cfRule>
    <cfRule type="expression" dxfId="2088" priority="13688">
      <formula>IF(RIGHT(TEXT(Y792,"0.#"),1)=".",TRUE,FALSE)</formula>
    </cfRule>
  </conditionalFormatting>
  <conditionalFormatting sqref="AU790">
    <cfRule type="expression" dxfId="2087" priority="13685">
      <formula>IF(RIGHT(TEXT(AU790,"0.#"),1)=".",FALSE,TRUE)</formula>
    </cfRule>
    <cfRule type="expression" dxfId="2086" priority="13686">
      <formula>IF(RIGHT(TEXT(AU790,"0.#"),1)=".",TRUE,FALSE)</formula>
    </cfRule>
  </conditionalFormatting>
  <conditionalFormatting sqref="AU799">
    <cfRule type="expression" dxfId="2085" priority="13683">
      <formula>IF(RIGHT(TEXT(AU799,"0.#"),1)=".",FALSE,TRUE)</formula>
    </cfRule>
    <cfRule type="expression" dxfId="2084" priority="13684">
      <formula>IF(RIGHT(TEXT(AU799,"0.#"),1)=".",TRUE,FALSE)</formula>
    </cfRule>
  </conditionalFormatting>
  <conditionalFormatting sqref="AU791:AU798 AU789">
    <cfRule type="expression" dxfId="2083" priority="13681">
      <formula>IF(RIGHT(TEXT(AU789,"0.#"),1)=".",FALSE,TRUE)</formula>
    </cfRule>
    <cfRule type="expression" dxfId="2082" priority="13682">
      <formula>IF(RIGHT(TEXT(AU789,"0.#"),1)=".",TRUE,FALSE)</formula>
    </cfRule>
  </conditionalFormatting>
  <conditionalFormatting sqref="Y829 Y816 Y803">
    <cfRule type="expression" dxfId="2081" priority="13667">
      <formula>IF(RIGHT(TEXT(Y803,"0.#"),1)=".",FALSE,TRUE)</formula>
    </cfRule>
    <cfRule type="expression" dxfId="2080" priority="13668">
      <formula>IF(RIGHT(TEXT(Y803,"0.#"),1)=".",TRUE,FALSE)</formula>
    </cfRule>
  </conditionalFormatting>
  <conditionalFormatting sqref="Y838 Y825 Y812">
    <cfRule type="expression" dxfId="2079" priority="13665">
      <formula>IF(RIGHT(TEXT(Y812,"0.#"),1)=".",FALSE,TRUE)</formula>
    </cfRule>
    <cfRule type="expression" dxfId="2078" priority="13666">
      <formula>IF(RIGHT(TEXT(Y812,"0.#"),1)=".",TRUE,FALSE)</formula>
    </cfRule>
  </conditionalFormatting>
  <conditionalFormatting sqref="AU829 AU816 AU803">
    <cfRule type="expression" dxfId="2077" priority="13661">
      <formula>IF(RIGHT(TEXT(AU803,"0.#"),1)=".",FALSE,TRUE)</formula>
    </cfRule>
    <cfRule type="expression" dxfId="2076" priority="13662">
      <formula>IF(RIGHT(TEXT(AU803,"0.#"),1)=".",TRUE,FALSE)</formula>
    </cfRule>
  </conditionalFormatting>
  <conditionalFormatting sqref="AU838 AU825 AU812">
    <cfRule type="expression" dxfId="2075" priority="13659">
      <formula>IF(RIGHT(TEXT(AU812,"0.#"),1)=".",FALSE,TRUE)</formula>
    </cfRule>
    <cfRule type="expression" dxfId="2074" priority="13660">
      <formula>IF(RIGHT(TEXT(AU812,"0.#"),1)=".",TRUE,FALSE)</formula>
    </cfRule>
  </conditionalFormatting>
  <conditionalFormatting sqref="AU830:AU837 AU828 AU817:AU824 AU815 AU804:AU811 AU802">
    <cfRule type="expression" dxfId="2073" priority="13657">
      <formula>IF(RIGHT(TEXT(AU802,"0.#"),1)=".",FALSE,TRUE)</formula>
    </cfRule>
    <cfRule type="expression" dxfId="2072" priority="13658">
      <formula>IF(RIGHT(TEXT(AU802,"0.#"),1)=".",TRUE,FALSE)</formula>
    </cfRule>
  </conditionalFormatting>
  <conditionalFormatting sqref="AM87">
    <cfRule type="expression" dxfId="2071" priority="13311">
      <formula>IF(RIGHT(TEXT(AM87,"0.#"),1)=".",FALSE,TRUE)</formula>
    </cfRule>
    <cfRule type="expression" dxfId="2070" priority="13312">
      <formula>IF(RIGHT(TEXT(AM87,"0.#"),1)=".",TRUE,FALSE)</formula>
    </cfRule>
  </conditionalFormatting>
  <conditionalFormatting sqref="AE55">
    <cfRule type="expression" dxfId="2069" priority="13379">
      <formula>IF(RIGHT(TEXT(AE55,"0.#"),1)=".",FALSE,TRUE)</formula>
    </cfRule>
    <cfRule type="expression" dxfId="2068" priority="13380">
      <formula>IF(RIGHT(TEXT(AE55,"0.#"),1)=".",TRUE,FALSE)</formula>
    </cfRule>
  </conditionalFormatting>
  <conditionalFormatting sqref="AI55">
    <cfRule type="expression" dxfId="2067" priority="13377">
      <formula>IF(RIGHT(TEXT(AI55,"0.#"),1)=".",FALSE,TRUE)</formula>
    </cfRule>
    <cfRule type="expression" dxfId="2066" priority="13378">
      <formula>IF(RIGHT(TEXT(AI55,"0.#"),1)=".",TRUE,FALSE)</formula>
    </cfRule>
  </conditionalFormatting>
  <conditionalFormatting sqref="AM34">
    <cfRule type="expression" dxfId="2065" priority="13457">
      <formula>IF(RIGHT(TEXT(AM34,"0.#"),1)=".",FALSE,TRUE)</formula>
    </cfRule>
    <cfRule type="expression" dxfId="2064" priority="13458">
      <formula>IF(RIGHT(TEXT(AM34,"0.#"),1)=".",TRUE,FALSE)</formula>
    </cfRule>
  </conditionalFormatting>
  <conditionalFormatting sqref="AE33">
    <cfRule type="expression" dxfId="2063" priority="13471">
      <formula>IF(RIGHT(TEXT(AE33,"0.#"),1)=".",FALSE,TRUE)</formula>
    </cfRule>
    <cfRule type="expression" dxfId="2062" priority="13472">
      <formula>IF(RIGHT(TEXT(AE33,"0.#"),1)=".",TRUE,FALSE)</formula>
    </cfRule>
  </conditionalFormatting>
  <conditionalFormatting sqref="AE34">
    <cfRule type="expression" dxfId="2061" priority="13469">
      <formula>IF(RIGHT(TEXT(AE34,"0.#"),1)=".",FALSE,TRUE)</formula>
    </cfRule>
    <cfRule type="expression" dxfId="2060" priority="13470">
      <formula>IF(RIGHT(TEXT(AE34,"0.#"),1)=".",TRUE,FALSE)</formula>
    </cfRule>
  </conditionalFormatting>
  <conditionalFormatting sqref="AI34">
    <cfRule type="expression" dxfId="2059" priority="13467">
      <formula>IF(RIGHT(TEXT(AI34,"0.#"),1)=".",FALSE,TRUE)</formula>
    </cfRule>
    <cfRule type="expression" dxfId="2058" priority="13468">
      <formula>IF(RIGHT(TEXT(AI34,"0.#"),1)=".",TRUE,FALSE)</formula>
    </cfRule>
  </conditionalFormatting>
  <conditionalFormatting sqref="AI33">
    <cfRule type="expression" dxfId="2057" priority="13465">
      <formula>IF(RIGHT(TEXT(AI33,"0.#"),1)=".",FALSE,TRUE)</formula>
    </cfRule>
    <cfRule type="expression" dxfId="2056" priority="13466">
      <formula>IF(RIGHT(TEXT(AI33,"0.#"),1)=".",TRUE,FALSE)</formula>
    </cfRule>
  </conditionalFormatting>
  <conditionalFormatting sqref="AI32">
    <cfRule type="expression" dxfId="2055" priority="13463">
      <formula>IF(RIGHT(TEXT(AI32,"0.#"),1)=".",FALSE,TRUE)</formula>
    </cfRule>
    <cfRule type="expression" dxfId="2054" priority="13464">
      <formula>IF(RIGHT(TEXT(AI32,"0.#"),1)=".",TRUE,FALSE)</formula>
    </cfRule>
  </conditionalFormatting>
  <conditionalFormatting sqref="AM32">
    <cfRule type="expression" dxfId="2053" priority="13461">
      <formula>IF(RIGHT(TEXT(AM32,"0.#"),1)=".",FALSE,TRUE)</formula>
    </cfRule>
    <cfRule type="expression" dxfId="2052" priority="13462">
      <formula>IF(RIGHT(TEXT(AM32,"0.#"),1)=".",TRUE,FALSE)</formula>
    </cfRule>
  </conditionalFormatting>
  <conditionalFormatting sqref="AM33">
    <cfRule type="expression" dxfId="2051" priority="13459">
      <formula>IF(RIGHT(TEXT(AM33,"0.#"),1)=".",FALSE,TRUE)</formula>
    </cfRule>
    <cfRule type="expression" dxfId="2050" priority="13460">
      <formula>IF(RIGHT(TEXT(AM33,"0.#"),1)=".",TRUE,FALSE)</formula>
    </cfRule>
  </conditionalFormatting>
  <conditionalFormatting sqref="AQ32:AQ34">
    <cfRule type="expression" dxfId="2049" priority="13451">
      <formula>IF(RIGHT(TEXT(AQ32,"0.#"),1)=".",FALSE,TRUE)</formula>
    </cfRule>
    <cfRule type="expression" dxfId="2048" priority="13452">
      <formula>IF(RIGHT(TEXT(AQ32,"0.#"),1)=".",TRUE,FALSE)</formula>
    </cfRule>
  </conditionalFormatting>
  <conditionalFormatting sqref="AU32:AU34">
    <cfRule type="expression" dxfId="2047" priority="13449">
      <formula>IF(RIGHT(TEXT(AU32,"0.#"),1)=".",FALSE,TRUE)</formula>
    </cfRule>
    <cfRule type="expression" dxfId="2046" priority="13450">
      <formula>IF(RIGHT(TEXT(AU32,"0.#"),1)=".",TRUE,FALSE)</formula>
    </cfRule>
  </conditionalFormatting>
  <conditionalFormatting sqref="AE53">
    <cfRule type="expression" dxfId="2045" priority="13383">
      <formula>IF(RIGHT(TEXT(AE53,"0.#"),1)=".",FALSE,TRUE)</formula>
    </cfRule>
    <cfRule type="expression" dxfId="2044" priority="13384">
      <formula>IF(RIGHT(TEXT(AE53,"0.#"),1)=".",TRUE,FALSE)</formula>
    </cfRule>
  </conditionalFormatting>
  <conditionalFormatting sqref="AE54">
    <cfRule type="expression" dxfId="2043" priority="13381">
      <formula>IF(RIGHT(TEXT(AE54,"0.#"),1)=".",FALSE,TRUE)</formula>
    </cfRule>
    <cfRule type="expression" dxfId="2042" priority="13382">
      <formula>IF(RIGHT(TEXT(AE54,"0.#"),1)=".",TRUE,FALSE)</formula>
    </cfRule>
  </conditionalFormatting>
  <conditionalFormatting sqref="AI54">
    <cfRule type="expression" dxfId="2041" priority="13375">
      <formula>IF(RIGHT(TEXT(AI54,"0.#"),1)=".",FALSE,TRUE)</formula>
    </cfRule>
    <cfRule type="expression" dxfId="2040" priority="13376">
      <formula>IF(RIGHT(TEXT(AI54,"0.#"),1)=".",TRUE,FALSE)</formula>
    </cfRule>
  </conditionalFormatting>
  <conditionalFormatting sqref="AI53">
    <cfRule type="expression" dxfId="2039" priority="13373">
      <formula>IF(RIGHT(TEXT(AI53,"0.#"),1)=".",FALSE,TRUE)</formula>
    </cfRule>
    <cfRule type="expression" dxfId="2038" priority="13374">
      <formula>IF(RIGHT(TEXT(AI53,"0.#"),1)=".",TRUE,FALSE)</formula>
    </cfRule>
  </conditionalFormatting>
  <conditionalFormatting sqref="AM53">
    <cfRule type="expression" dxfId="2037" priority="13371">
      <formula>IF(RIGHT(TEXT(AM53,"0.#"),1)=".",FALSE,TRUE)</formula>
    </cfRule>
    <cfRule type="expression" dxfId="2036" priority="13372">
      <formula>IF(RIGHT(TEXT(AM53,"0.#"),1)=".",TRUE,FALSE)</formula>
    </cfRule>
  </conditionalFormatting>
  <conditionalFormatting sqref="AM54">
    <cfRule type="expression" dxfId="2035" priority="13369">
      <formula>IF(RIGHT(TEXT(AM54,"0.#"),1)=".",FALSE,TRUE)</formula>
    </cfRule>
    <cfRule type="expression" dxfId="2034" priority="13370">
      <formula>IF(RIGHT(TEXT(AM54,"0.#"),1)=".",TRUE,FALSE)</formula>
    </cfRule>
  </conditionalFormatting>
  <conditionalFormatting sqref="AM55">
    <cfRule type="expression" dxfId="2033" priority="13367">
      <formula>IF(RIGHT(TEXT(AM55,"0.#"),1)=".",FALSE,TRUE)</formula>
    </cfRule>
    <cfRule type="expression" dxfId="2032" priority="13368">
      <formula>IF(RIGHT(TEXT(AM55,"0.#"),1)=".",TRUE,FALSE)</formula>
    </cfRule>
  </conditionalFormatting>
  <conditionalFormatting sqref="AE60">
    <cfRule type="expression" dxfId="2031" priority="13353">
      <formula>IF(RIGHT(TEXT(AE60,"0.#"),1)=".",FALSE,TRUE)</formula>
    </cfRule>
    <cfRule type="expression" dxfId="2030" priority="13354">
      <formula>IF(RIGHT(TEXT(AE60,"0.#"),1)=".",TRUE,FALSE)</formula>
    </cfRule>
  </conditionalFormatting>
  <conditionalFormatting sqref="AE61">
    <cfRule type="expression" dxfId="2029" priority="13351">
      <formula>IF(RIGHT(TEXT(AE61,"0.#"),1)=".",FALSE,TRUE)</formula>
    </cfRule>
    <cfRule type="expression" dxfId="2028" priority="13352">
      <formula>IF(RIGHT(TEXT(AE61,"0.#"),1)=".",TRUE,FALSE)</formula>
    </cfRule>
  </conditionalFormatting>
  <conditionalFormatting sqref="AE62">
    <cfRule type="expression" dxfId="2027" priority="13349">
      <formula>IF(RIGHT(TEXT(AE62,"0.#"),1)=".",FALSE,TRUE)</formula>
    </cfRule>
    <cfRule type="expression" dxfId="2026" priority="13350">
      <formula>IF(RIGHT(TEXT(AE62,"0.#"),1)=".",TRUE,FALSE)</formula>
    </cfRule>
  </conditionalFormatting>
  <conditionalFormatting sqref="AI62">
    <cfRule type="expression" dxfId="2025" priority="13347">
      <formula>IF(RIGHT(TEXT(AI62,"0.#"),1)=".",FALSE,TRUE)</formula>
    </cfRule>
    <cfRule type="expression" dxfId="2024" priority="13348">
      <formula>IF(RIGHT(TEXT(AI62,"0.#"),1)=".",TRUE,FALSE)</formula>
    </cfRule>
  </conditionalFormatting>
  <conditionalFormatting sqref="AI61">
    <cfRule type="expression" dxfId="2023" priority="13345">
      <formula>IF(RIGHT(TEXT(AI61,"0.#"),1)=".",FALSE,TRUE)</formula>
    </cfRule>
    <cfRule type="expression" dxfId="2022" priority="13346">
      <formula>IF(RIGHT(TEXT(AI61,"0.#"),1)=".",TRUE,FALSE)</formula>
    </cfRule>
  </conditionalFormatting>
  <conditionalFormatting sqref="AI60">
    <cfRule type="expression" dxfId="2021" priority="13343">
      <formula>IF(RIGHT(TEXT(AI60,"0.#"),1)=".",FALSE,TRUE)</formula>
    </cfRule>
    <cfRule type="expression" dxfId="2020" priority="13344">
      <formula>IF(RIGHT(TEXT(AI60,"0.#"),1)=".",TRUE,FALSE)</formula>
    </cfRule>
  </conditionalFormatting>
  <conditionalFormatting sqref="AM60">
    <cfRule type="expression" dxfId="2019" priority="13341">
      <formula>IF(RIGHT(TEXT(AM60,"0.#"),1)=".",FALSE,TRUE)</formula>
    </cfRule>
    <cfRule type="expression" dxfId="2018" priority="13342">
      <formula>IF(RIGHT(TEXT(AM60,"0.#"),1)=".",TRUE,FALSE)</formula>
    </cfRule>
  </conditionalFormatting>
  <conditionalFormatting sqref="AM61">
    <cfRule type="expression" dxfId="2017" priority="13339">
      <formula>IF(RIGHT(TEXT(AM61,"0.#"),1)=".",FALSE,TRUE)</formula>
    </cfRule>
    <cfRule type="expression" dxfId="2016" priority="13340">
      <formula>IF(RIGHT(TEXT(AM61,"0.#"),1)=".",TRUE,FALSE)</formula>
    </cfRule>
  </conditionalFormatting>
  <conditionalFormatting sqref="AM62">
    <cfRule type="expression" dxfId="2015" priority="13337">
      <formula>IF(RIGHT(TEXT(AM62,"0.#"),1)=".",FALSE,TRUE)</formula>
    </cfRule>
    <cfRule type="expression" dxfId="2014" priority="13338">
      <formula>IF(RIGHT(TEXT(AM62,"0.#"),1)=".",TRUE,FALSE)</formula>
    </cfRule>
  </conditionalFormatting>
  <conditionalFormatting sqref="AE87">
    <cfRule type="expression" dxfId="2013" priority="13323">
      <formula>IF(RIGHT(TEXT(AE87,"0.#"),1)=".",FALSE,TRUE)</formula>
    </cfRule>
    <cfRule type="expression" dxfId="2012" priority="13324">
      <formula>IF(RIGHT(TEXT(AE87,"0.#"),1)=".",TRUE,FALSE)</formula>
    </cfRule>
  </conditionalFormatting>
  <conditionalFormatting sqref="AE88">
    <cfRule type="expression" dxfId="2011" priority="13321">
      <formula>IF(RIGHT(TEXT(AE88,"0.#"),1)=".",FALSE,TRUE)</formula>
    </cfRule>
    <cfRule type="expression" dxfId="2010" priority="13322">
      <formula>IF(RIGHT(TEXT(AE88,"0.#"),1)=".",TRUE,FALSE)</formula>
    </cfRule>
  </conditionalFormatting>
  <conditionalFormatting sqref="AE89">
    <cfRule type="expression" dxfId="2009" priority="13319">
      <formula>IF(RIGHT(TEXT(AE89,"0.#"),1)=".",FALSE,TRUE)</formula>
    </cfRule>
    <cfRule type="expression" dxfId="2008" priority="13320">
      <formula>IF(RIGHT(TEXT(AE89,"0.#"),1)=".",TRUE,FALSE)</formula>
    </cfRule>
  </conditionalFormatting>
  <conditionalFormatting sqref="AI89">
    <cfRule type="expression" dxfId="2007" priority="13317">
      <formula>IF(RIGHT(TEXT(AI89,"0.#"),1)=".",FALSE,TRUE)</formula>
    </cfRule>
    <cfRule type="expression" dxfId="2006" priority="13318">
      <formula>IF(RIGHT(TEXT(AI89,"0.#"),1)=".",TRUE,FALSE)</formula>
    </cfRule>
  </conditionalFormatting>
  <conditionalFormatting sqref="AI88">
    <cfRule type="expression" dxfId="2005" priority="13315">
      <formula>IF(RIGHT(TEXT(AI88,"0.#"),1)=".",FALSE,TRUE)</formula>
    </cfRule>
    <cfRule type="expression" dxfId="2004" priority="13316">
      <formula>IF(RIGHT(TEXT(AI88,"0.#"),1)=".",TRUE,FALSE)</formula>
    </cfRule>
  </conditionalFormatting>
  <conditionalFormatting sqref="AI87">
    <cfRule type="expression" dxfId="2003" priority="13313">
      <formula>IF(RIGHT(TEXT(AI87,"0.#"),1)=".",FALSE,TRUE)</formula>
    </cfRule>
    <cfRule type="expression" dxfId="2002" priority="13314">
      <formula>IF(RIGHT(TEXT(AI87,"0.#"),1)=".",TRUE,FALSE)</formula>
    </cfRule>
  </conditionalFormatting>
  <conditionalFormatting sqref="AM88">
    <cfRule type="expression" dxfId="2001" priority="13309">
      <formula>IF(RIGHT(TEXT(AM88,"0.#"),1)=".",FALSE,TRUE)</formula>
    </cfRule>
    <cfRule type="expression" dxfId="2000" priority="13310">
      <formula>IF(RIGHT(TEXT(AM88,"0.#"),1)=".",TRUE,FALSE)</formula>
    </cfRule>
  </conditionalFormatting>
  <conditionalFormatting sqref="AM89">
    <cfRule type="expression" dxfId="1999" priority="13307">
      <formula>IF(RIGHT(TEXT(AM89,"0.#"),1)=".",FALSE,TRUE)</formula>
    </cfRule>
    <cfRule type="expression" dxfId="1998" priority="13308">
      <formula>IF(RIGHT(TEXT(AM89,"0.#"),1)=".",TRUE,FALSE)</formula>
    </cfRule>
  </conditionalFormatting>
  <conditionalFormatting sqref="AE92">
    <cfRule type="expression" dxfId="1997" priority="13293">
      <formula>IF(RIGHT(TEXT(AE92,"0.#"),1)=".",FALSE,TRUE)</formula>
    </cfRule>
    <cfRule type="expression" dxfId="1996" priority="13294">
      <formula>IF(RIGHT(TEXT(AE92,"0.#"),1)=".",TRUE,FALSE)</formula>
    </cfRule>
  </conditionalFormatting>
  <conditionalFormatting sqref="AE93">
    <cfRule type="expression" dxfId="1995" priority="13291">
      <formula>IF(RIGHT(TEXT(AE93,"0.#"),1)=".",FALSE,TRUE)</formula>
    </cfRule>
    <cfRule type="expression" dxfId="1994" priority="13292">
      <formula>IF(RIGHT(TEXT(AE93,"0.#"),1)=".",TRUE,FALSE)</formula>
    </cfRule>
  </conditionalFormatting>
  <conditionalFormatting sqref="AE94">
    <cfRule type="expression" dxfId="1993" priority="13289">
      <formula>IF(RIGHT(TEXT(AE94,"0.#"),1)=".",FALSE,TRUE)</formula>
    </cfRule>
    <cfRule type="expression" dxfId="1992" priority="13290">
      <formula>IF(RIGHT(TEXT(AE94,"0.#"),1)=".",TRUE,FALSE)</formula>
    </cfRule>
  </conditionalFormatting>
  <conditionalFormatting sqref="AI94">
    <cfRule type="expression" dxfId="1991" priority="13287">
      <formula>IF(RIGHT(TEXT(AI94,"0.#"),1)=".",FALSE,TRUE)</formula>
    </cfRule>
    <cfRule type="expression" dxfId="1990" priority="13288">
      <formula>IF(RIGHT(TEXT(AI94,"0.#"),1)=".",TRUE,FALSE)</formula>
    </cfRule>
  </conditionalFormatting>
  <conditionalFormatting sqref="AI93">
    <cfRule type="expression" dxfId="1989" priority="13285">
      <formula>IF(RIGHT(TEXT(AI93,"0.#"),1)=".",FALSE,TRUE)</formula>
    </cfRule>
    <cfRule type="expression" dxfId="1988" priority="13286">
      <formula>IF(RIGHT(TEXT(AI93,"0.#"),1)=".",TRUE,FALSE)</formula>
    </cfRule>
  </conditionalFormatting>
  <conditionalFormatting sqref="AI92">
    <cfRule type="expression" dxfId="1987" priority="13283">
      <formula>IF(RIGHT(TEXT(AI92,"0.#"),1)=".",FALSE,TRUE)</formula>
    </cfRule>
    <cfRule type="expression" dxfId="1986" priority="13284">
      <formula>IF(RIGHT(TEXT(AI92,"0.#"),1)=".",TRUE,FALSE)</formula>
    </cfRule>
  </conditionalFormatting>
  <conditionalFormatting sqref="AM92">
    <cfRule type="expression" dxfId="1985" priority="13281">
      <formula>IF(RIGHT(TEXT(AM92,"0.#"),1)=".",FALSE,TRUE)</formula>
    </cfRule>
    <cfRule type="expression" dxfId="1984" priority="13282">
      <formula>IF(RIGHT(TEXT(AM92,"0.#"),1)=".",TRUE,FALSE)</formula>
    </cfRule>
  </conditionalFormatting>
  <conditionalFormatting sqref="AM93">
    <cfRule type="expression" dxfId="1983" priority="13279">
      <formula>IF(RIGHT(TEXT(AM93,"0.#"),1)=".",FALSE,TRUE)</formula>
    </cfRule>
    <cfRule type="expression" dxfId="1982" priority="13280">
      <formula>IF(RIGHT(TEXT(AM93,"0.#"),1)=".",TRUE,FALSE)</formula>
    </cfRule>
  </conditionalFormatting>
  <conditionalFormatting sqref="AM94">
    <cfRule type="expression" dxfId="1981" priority="13277">
      <formula>IF(RIGHT(TEXT(AM94,"0.#"),1)=".",FALSE,TRUE)</formula>
    </cfRule>
    <cfRule type="expression" dxfId="1980" priority="13278">
      <formula>IF(RIGHT(TEXT(AM94,"0.#"),1)=".",TRUE,FALSE)</formula>
    </cfRule>
  </conditionalFormatting>
  <conditionalFormatting sqref="AE97">
    <cfRule type="expression" dxfId="1979" priority="13263">
      <formula>IF(RIGHT(TEXT(AE97,"0.#"),1)=".",FALSE,TRUE)</formula>
    </cfRule>
    <cfRule type="expression" dxfId="1978" priority="13264">
      <formula>IF(RIGHT(TEXT(AE97,"0.#"),1)=".",TRUE,FALSE)</formula>
    </cfRule>
  </conditionalFormatting>
  <conditionalFormatting sqref="AE98">
    <cfRule type="expression" dxfId="1977" priority="13261">
      <formula>IF(RIGHT(TEXT(AE98,"0.#"),1)=".",FALSE,TRUE)</formula>
    </cfRule>
    <cfRule type="expression" dxfId="1976" priority="13262">
      <formula>IF(RIGHT(TEXT(AE98,"0.#"),1)=".",TRUE,FALSE)</formula>
    </cfRule>
  </conditionalFormatting>
  <conditionalFormatting sqref="AE99">
    <cfRule type="expression" dxfId="1975" priority="13259">
      <formula>IF(RIGHT(TEXT(AE99,"0.#"),1)=".",FALSE,TRUE)</formula>
    </cfRule>
    <cfRule type="expression" dxfId="1974" priority="13260">
      <formula>IF(RIGHT(TEXT(AE99,"0.#"),1)=".",TRUE,FALSE)</formula>
    </cfRule>
  </conditionalFormatting>
  <conditionalFormatting sqref="AI99">
    <cfRule type="expression" dxfId="1973" priority="13257">
      <formula>IF(RIGHT(TEXT(AI99,"0.#"),1)=".",FALSE,TRUE)</formula>
    </cfRule>
    <cfRule type="expression" dxfId="1972" priority="13258">
      <formula>IF(RIGHT(TEXT(AI99,"0.#"),1)=".",TRUE,FALSE)</formula>
    </cfRule>
  </conditionalFormatting>
  <conditionalFormatting sqref="AI98">
    <cfRule type="expression" dxfId="1971" priority="13255">
      <formula>IF(RIGHT(TEXT(AI98,"0.#"),1)=".",FALSE,TRUE)</formula>
    </cfRule>
    <cfRule type="expression" dxfId="1970" priority="13256">
      <formula>IF(RIGHT(TEXT(AI98,"0.#"),1)=".",TRUE,FALSE)</formula>
    </cfRule>
  </conditionalFormatting>
  <conditionalFormatting sqref="AI97">
    <cfRule type="expression" dxfId="1969" priority="13253">
      <formula>IF(RIGHT(TEXT(AI97,"0.#"),1)=".",FALSE,TRUE)</formula>
    </cfRule>
    <cfRule type="expression" dxfId="1968" priority="13254">
      <formula>IF(RIGHT(TEXT(AI97,"0.#"),1)=".",TRUE,FALSE)</formula>
    </cfRule>
  </conditionalFormatting>
  <conditionalFormatting sqref="AM97">
    <cfRule type="expression" dxfId="1967" priority="13251">
      <formula>IF(RIGHT(TEXT(AM97,"0.#"),1)=".",FALSE,TRUE)</formula>
    </cfRule>
    <cfRule type="expression" dxfId="1966" priority="13252">
      <formula>IF(RIGHT(TEXT(AM97,"0.#"),1)=".",TRUE,FALSE)</formula>
    </cfRule>
  </conditionalFormatting>
  <conditionalFormatting sqref="AM98">
    <cfRule type="expression" dxfId="1965" priority="13249">
      <formula>IF(RIGHT(TEXT(AM98,"0.#"),1)=".",FALSE,TRUE)</formula>
    </cfRule>
    <cfRule type="expression" dxfId="1964" priority="13250">
      <formula>IF(RIGHT(TEXT(AM98,"0.#"),1)=".",TRUE,FALSE)</formula>
    </cfRule>
  </conditionalFormatting>
  <conditionalFormatting sqref="AM99">
    <cfRule type="expression" dxfId="1963" priority="13247">
      <formula>IF(RIGHT(TEXT(AM99,"0.#"),1)=".",FALSE,TRUE)</formula>
    </cfRule>
    <cfRule type="expression" dxfId="1962" priority="13248">
      <formula>IF(RIGHT(TEXT(AM99,"0.#"),1)=".",TRUE,FALSE)</formula>
    </cfRule>
  </conditionalFormatting>
  <conditionalFormatting sqref="AI101">
    <cfRule type="expression" dxfId="1961" priority="13233">
      <formula>IF(RIGHT(TEXT(AI101,"0.#"),1)=".",FALSE,TRUE)</formula>
    </cfRule>
    <cfRule type="expression" dxfId="1960" priority="13234">
      <formula>IF(RIGHT(TEXT(AI101,"0.#"),1)=".",TRUE,FALSE)</formula>
    </cfRule>
  </conditionalFormatting>
  <conditionalFormatting sqref="AM101">
    <cfRule type="expression" dxfId="1959" priority="13231">
      <formula>IF(RIGHT(TEXT(AM101,"0.#"),1)=".",FALSE,TRUE)</formula>
    </cfRule>
    <cfRule type="expression" dxfId="1958" priority="13232">
      <formula>IF(RIGHT(TEXT(AM101,"0.#"),1)=".",TRUE,FALSE)</formula>
    </cfRule>
  </conditionalFormatting>
  <conditionalFormatting sqref="AE102">
    <cfRule type="expression" dxfId="1957" priority="13229">
      <formula>IF(RIGHT(TEXT(AE102,"0.#"),1)=".",FALSE,TRUE)</formula>
    </cfRule>
    <cfRule type="expression" dxfId="1956" priority="13230">
      <formula>IF(RIGHT(TEXT(AE102,"0.#"),1)=".",TRUE,FALSE)</formula>
    </cfRule>
  </conditionalFormatting>
  <conditionalFormatting sqref="AI102">
    <cfRule type="expression" dxfId="1955" priority="13227">
      <formula>IF(RIGHT(TEXT(AI102,"0.#"),1)=".",FALSE,TRUE)</formula>
    </cfRule>
    <cfRule type="expression" dxfId="1954" priority="13228">
      <formula>IF(RIGHT(TEXT(AI102,"0.#"),1)=".",TRUE,FALSE)</formula>
    </cfRule>
  </conditionalFormatting>
  <conditionalFormatting sqref="AM102">
    <cfRule type="expression" dxfId="1953" priority="13225">
      <formula>IF(RIGHT(TEXT(AM102,"0.#"),1)=".",FALSE,TRUE)</formula>
    </cfRule>
    <cfRule type="expression" dxfId="1952" priority="13226">
      <formula>IF(RIGHT(TEXT(AM102,"0.#"),1)=".",TRUE,FALSE)</formula>
    </cfRule>
  </conditionalFormatting>
  <conditionalFormatting sqref="AQ102">
    <cfRule type="expression" dxfId="1951" priority="13223">
      <formula>IF(RIGHT(TEXT(AQ102,"0.#"),1)=".",FALSE,TRUE)</formula>
    </cfRule>
    <cfRule type="expression" dxfId="1950" priority="13224">
      <formula>IF(RIGHT(TEXT(AQ102,"0.#"),1)=".",TRUE,FALSE)</formula>
    </cfRule>
  </conditionalFormatting>
  <conditionalFormatting sqref="AE104">
    <cfRule type="expression" dxfId="1949" priority="13221">
      <formula>IF(RIGHT(TEXT(AE104,"0.#"),1)=".",FALSE,TRUE)</formula>
    </cfRule>
    <cfRule type="expression" dxfId="1948" priority="13222">
      <formula>IF(RIGHT(TEXT(AE104,"0.#"),1)=".",TRUE,FALSE)</formula>
    </cfRule>
  </conditionalFormatting>
  <conditionalFormatting sqref="AI104">
    <cfRule type="expression" dxfId="1947" priority="13219">
      <formula>IF(RIGHT(TEXT(AI104,"0.#"),1)=".",FALSE,TRUE)</formula>
    </cfRule>
    <cfRule type="expression" dxfId="1946" priority="13220">
      <formula>IF(RIGHT(TEXT(AI104,"0.#"),1)=".",TRUE,FALSE)</formula>
    </cfRule>
  </conditionalFormatting>
  <conditionalFormatting sqref="AM104">
    <cfRule type="expression" dxfId="1945" priority="13217">
      <formula>IF(RIGHT(TEXT(AM104,"0.#"),1)=".",FALSE,TRUE)</formula>
    </cfRule>
    <cfRule type="expression" dxfId="1944" priority="13218">
      <formula>IF(RIGHT(TEXT(AM104,"0.#"),1)=".",TRUE,FALSE)</formula>
    </cfRule>
  </conditionalFormatting>
  <conditionalFormatting sqref="AE105">
    <cfRule type="expression" dxfId="1943" priority="13215">
      <formula>IF(RIGHT(TEXT(AE105,"0.#"),1)=".",FALSE,TRUE)</formula>
    </cfRule>
    <cfRule type="expression" dxfId="1942" priority="13216">
      <formula>IF(RIGHT(TEXT(AE105,"0.#"),1)=".",TRUE,FALSE)</formula>
    </cfRule>
  </conditionalFormatting>
  <conditionalFormatting sqref="AI105">
    <cfRule type="expression" dxfId="1941" priority="13213">
      <formula>IF(RIGHT(TEXT(AI105,"0.#"),1)=".",FALSE,TRUE)</formula>
    </cfRule>
    <cfRule type="expression" dxfId="1940" priority="13214">
      <formula>IF(RIGHT(TEXT(AI105,"0.#"),1)=".",TRUE,FALSE)</formula>
    </cfRule>
  </conditionalFormatting>
  <conditionalFormatting sqref="AM105">
    <cfRule type="expression" dxfId="1939" priority="13211">
      <formula>IF(RIGHT(TEXT(AM105,"0.#"),1)=".",FALSE,TRUE)</formula>
    </cfRule>
    <cfRule type="expression" dxfId="1938" priority="13212">
      <formula>IF(RIGHT(TEXT(AM105,"0.#"),1)=".",TRUE,FALSE)</formula>
    </cfRule>
  </conditionalFormatting>
  <conditionalFormatting sqref="AE107">
    <cfRule type="expression" dxfId="1937" priority="13207">
      <formula>IF(RIGHT(TEXT(AE107,"0.#"),1)=".",FALSE,TRUE)</formula>
    </cfRule>
    <cfRule type="expression" dxfId="1936" priority="13208">
      <formula>IF(RIGHT(TEXT(AE107,"0.#"),1)=".",TRUE,FALSE)</formula>
    </cfRule>
  </conditionalFormatting>
  <conditionalFormatting sqref="AI107">
    <cfRule type="expression" dxfId="1935" priority="13205">
      <formula>IF(RIGHT(TEXT(AI107,"0.#"),1)=".",FALSE,TRUE)</formula>
    </cfRule>
    <cfRule type="expression" dxfId="1934" priority="13206">
      <formula>IF(RIGHT(TEXT(AI107,"0.#"),1)=".",TRUE,FALSE)</formula>
    </cfRule>
  </conditionalFormatting>
  <conditionalFormatting sqref="AM107">
    <cfRule type="expression" dxfId="1933" priority="13203">
      <formula>IF(RIGHT(TEXT(AM107,"0.#"),1)=".",FALSE,TRUE)</formula>
    </cfRule>
    <cfRule type="expression" dxfId="1932" priority="13204">
      <formula>IF(RIGHT(TEXT(AM107,"0.#"),1)=".",TRUE,FALSE)</formula>
    </cfRule>
  </conditionalFormatting>
  <conditionalFormatting sqref="AE108">
    <cfRule type="expression" dxfId="1931" priority="13201">
      <formula>IF(RIGHT(TEXT(AE108,"0.#"),1)=".",FALSE,TRUE)</formula>
    </cfRule>
    <cfRule type="expression" dxfId="1930" priority="13202">
      <formula>IF(RIGHT(TEXT(AE108,"0.#"),1)=".",TRUE,FALSE)</formula>
    </cfRule>
  </conditionalFormatting>
  <conditionalFormatting sqref="AI108">
    <cfRule type="expression" dxfId="1929" priority="13199">
      <formula>IF(RIGHT(TEXT(AI108,"0.#"),1)=".",FALSE,TRUE)</formula>
    </cfRule>
    <cfRule type="expression" dxfId="1928" priority="13200">
      <formula>IF(RIGHT(TEXT(AI108,"0.#"),1)=".",TRUE,FALSE)</formula>
    </cfRule>
  </conditionalFormatting>
  <conditionalFormatting sqref="AM108">
    <cfRule type="expression" dxfId="1927" priority="13197">
      <formula>IF(RIGHT(TEXT(AM108,"0.#"),1)=".",FALSE,TRUE)</formula>
    </cfRule>
    <cfRule type="expression" dxfId="1926" priority="13198">
      <formula>IF(RIGHT(TEXT(AM108,"0.#"),1)=".",TRUE,FALSE)</formula>
    </cfRule>
  </conditionalFormatting>
  <conditionalFormatting sqref="AE110">
    <cfRule type="expression" dxfId="1925" priority="13193">
      <formula>IF(RIGHT(TEXT(AE110,"0.#"),1)=".",FALSE,TRUE)</formula>
    </cfRule>
    <cfRule type="expression" dxfId="1924" priority="13194">
      <formula>IF(RIGHT(TEXT(AE110,"0.#"),1)=".",TRUE,FALSE)</formula>
    </cfRule>
  </conditionalFormatting>
  <conditionalFormatting sqref="AI110">
    <cfRule type="expression" dxfId="1923" priority="13191">
      <formula>IF(RIGHT(TEXT(AI110,"0.#"),1)=".",FALSE,TRUE)</formula>
    </cfRule>
    <cfRule type="expression" dxfId="1922" priority="13192">
      <formula>IF(RIGHT(TEXT(AI110,"0.#"),1)=".",TRUE,FALSE)</formula>
    </cfRule>
  </conditionalFormatting>
  <conditionalFormatting sqref="AM110">
    <cfRule type="expression" dxfId="1921" priority="13189">
      <formula>IF(RIGHT(TEXT(AM110,"0.#"),1)=".",FALSE,TRUE)</formula>
    </cfRule>
    <cfRule type="expression" dxfId="1920" priority="13190">
      <formula>IF(RIGHT(TEXT(AM110,"0.#"),1)=".",TRUE,FALSE)</formula>
    </cfRule>
  </conditionalFormatting>
  <conditionalFormatting sqref="AE111">
    <cfRule type="expression" dxfId="1919" priority="13187">
      <formula>IF(RIGHT(TEXT(AE111,"0.#"),1)=".",FALSE,TRUE)</formula>
    </cfRule>
    <cfRule type="expression" dxfId="1918" priority="13188">
      <formula>IF(RIGHT(TEXT(AE111,"0.#"),1)=".",TRUE,FALSE)</formula>
    </cfRule>
  </conditionalFormatting>
  <conditionalFormatting sqref="AI111">
    <cfRule type="expression" dxfId="1917" priority="13185">
      <formula>IF(RIGHT(TEXT(AI111,"0.#"),1)=".",FALSE,TRUE)</formula>
    </cfRule>
    <cfRule type="expression" dxfId="1916" priority="13186">
      <formula>IF(RIGHT(TEXT(AI111,"0.#"),1)=".",TRUE,FALSE)</formula>
    </cfRule>
  </conditionalFormatting>
  <conditionalFormatting sqref="AM111">
    <cfRule type="expression" dxfId="1915" priority="13183">
      <formula>IF(RIGHT(TEXT(AM111,"0.#"),1)=".",FALSE,TRUE)</formula>
    </cfRule>
    <cfRule type="expression" dxfId="1914" priority="13184">
      <formula>IF(RIGHT(TEXT(AM111,"0.#"),1)=".",TRUE,FALSE)</formula>
    </cfRule>
  </conditionalFormatting>
  <conditionalFormatting sqref="AE113">
    <cfRule type="expression" dxfId="1913" priority="13179">
      <formula>IF(RIGHT(TEXT(AE113,"0.#"),1)=".",FALSE,TRUE)</formula>
    </cfRule>
    <cfRule type="expression" dxfId="1912" priority="13180">
      <formula>IF(RIGHT(TEXT(AE113,"0.#"),1)=".",TRUE,FALSE)</formula>
    </cfRule>
  </conditionalFormatting>
  <conditionalFormatting sqref="AI113">
    <cfRule type="expression" dxfId="1911" priority="13177">
      <formula>IF(RIGHT(TEXT(AI113,"0.#"),1)=".",FALSE,TRUE)</formula>
    </cfRule>
    <cfRule type="expression" dxfId="1910" priority="13178">
      <formula>IF(RIGHT(TEXT(AI113,"0.#"),1)=".",TRUE,FALSE)</formula>
    </cfRule>
  </conditionalFormatting>
  <conditionalFormatting sqref="AM113">
    <cfRule type="expression" dxfId="1909" priority="13175">
      <formula>IF(RIGHT(TEXT(AM113,"0.#"),1)=".",FALSE,TRUE)</formula>
    </cfRule>
    <cfRule type="expression" dxfId="1908" priority="13176">
      <formula>IF(RIGHT(TEXT(AM113,"0.#"),1)=".",TRUE,FALSE)</formula>
    </cfRule>
  </conditionalFormatting>
  <conditionalFormatting sqref="AE114">
    <cfRule type="expression" dxfId="1907" priority="13173">
      <formula>IF(RIGHT(TEXT(AE114,"0.#"),1)=".",FALSE,TRUE)</formula>
    </cfRule>
    <cfRule type="expression" dxfId="1906" priority="13174">
      <formula>IF(RIGHT(TEXT(AE114,"0.#"),1)=".",TRUE,FALSE)</formula>
    </cfRule>
  </conditionalFormatting>
  <conditionalFormatting sqref="AI114">
    <cfRule type="expression" dxfId="1905" priority="13171">
      <formula>IF(RIGHT(TEXT(AI114,"0.#"),1)=".",FALSE,TRUE)</formula>
    </cfRule>
    <cfRule type="expression" dxfId="1904" priority="13172">
      <formula>IF(RIGHT(TEXT(AI114,"0.#"),1)=".",TRUE,FALSE)</formula>
    </cfRule>
  </conditionalFormatting>
  <conditionalFormatting sqref="AM114">
    <cfRule type="expression" dxfId="1903" priority="13169">
      <formula>IF(RIGHT(TEXT(AM114,"0.#"),1)=".",FALSE,TRUE)</formula>
    </cfRule>
    <cfRule type="expression" dxfId="1902" priority="13170">
      <formula>IF(RIGHT(TEXT(AM114,"0.#"),1)=".",TRUE,FALSE)</formula>
    </cfRule>
  </conditionalFormatting>
  <conditionalFormatting sqref="AE116 AQ116">
    <cfRule type="expression" dxfId="1901" priority="13165">
      <formula>IF(RIGHT(TEXT(AE116,"0.#"),1)=".",FALSE,TRUE)</formula>
    </cfRule>
    <cfRule type="expression" dxfId="1900" priority="13166">
      <formula>IF(RIGHT(TEXT(AE116,"0.#"),1)=".",TRUE,FALSE)</formula>
    </cfRule>
  </conditionalFormatting>
  <conditionalFormatting sqref="AI116">
    <cfRule type="expression" dxfId="1899" priority="13163">
      <formula>IF(RIGHT(TEXT(AI116,"0.#"),1)=".",FALSE,TRUE)</formula>
    </cfRule>
    <cfRule type="expression" dxfId="1898" priority="13164">
      <formula>IF(RIGHT(TEXT(AI116,"0.#"),1)=".",TRUE,FALSE)</formula>
    </cfRule>
  </conditionalFormatting>
  <conditionalFormatting sqref="AM116">
    <cfRule type="expression" dxfId="1897" priority="13161">
      <formula>IF(RIGHT(TEXT(AM116,"0.#"),1)=".",FALSE,TRUE)</formula>
    </cfRule>
    <cfRule type="expression" dxfId="1896" priority="13162">
      <formula>IF(RIGHT(TEXT(AM116,"0.#"),1)=".",TRUE,FALSE)</formula>
    </cfRule>
  </conditionalFormatting>
  <conditionalFormatting sqref="AE117 AM117">
    <cfRule type="expression" dxfId="1895" priority="13159">
      <formula>IF(RIGHT(TEXT(AE117,"0.#"),1)=".",FALSE,TRUE)</formula>
    </cfRule>
    <cfRule type="expression" dxfId="1894" priority="13160">
      <formula>IF(RIGHT(TEXT(AE117,"0.#"),1)=".",TRUE,FALSE)</formula>
    </cfRule>
  </conditionalFormatting>
  <conditionalFormatting sqref="AI117">
    <cfRule type="expression" dxfId="1893" priority="13157">
      <formula>IF(RIGHT(TEXT(AI117,"0.#"),1)=".",FALSE,TRUE)</formula>
    </cfRule>
    <cfRule type="expression" dxfId="1892" priority="13158">
      <formula>IF(RIGHT(TEXT(AI117,"0.#"),1)=".",TRUE,FALSE)</formula>
    </cfRule>
  </conditionalFormatting>
  <conditionalFormatting sqref="AQ117">
    <cfRule type="expression" dxfId="1891" priority="13153">
      <formula>IF(RIGHT(TEXT(AQ117,"0.#"),1)=".",FALSE,TRUE)</formula>
    </cfRule>
    <cfRule type="expression" dxfId="1890" priority="13154">
      <formula>IF(RIGHT(TEXT(AQ117,"0.#"),1)=".",TRUE,FALSE)</formula>
    </cfRule>
  </conditionalFormatting>
  <conditionalFormatting sqref="AE119 AQ119">
    <cfRule type="expression" dxfId="1889" priority="13151">
      <formula>IF(RIGHT(TEXT(AE119,"0.#"),1)=".",FALSE,TRUE)</formula>
    </cfRule>
    <cfRule type="expression" dxfId="1888" priority="13152">
      <formula>IF(RIGHT(TEXT(AE119,"0.#"),1)=".",TRUE,FALSE)</formula>
    </cfRule>
  </conditionalFormatting>
  <conditionalFormatting sqref="AI119">
    <cfRule type="expression" dxfId="1887" priority="13149">
      <formula>IF(RIGHT(TEXT(AI119,"0.#"),1)=".",FALSE,TRUE)</formula>
    </cfRule>
    <cfRule type="expression" dxfId="1886" priority="13150">
      <formula>IF(RIGHT(TEXT(AI119,"0.#"),1)=".",TRUE,FALSE)</formula>
    </cfRule>
  </conditionalFormatting>
  <conditionalFormatting sqref="AM119">
    <cfRule type="expression" dxfId="1885" priority="13147">
      <formula>IF(RIGHT(TEXT(AM119,"0.#"),1)=".",FALSE,TRUE)</formula>
    </cfRule>
    <cfRule type="expression" dxfId="1884" priority="13148">
      <formula>IF(RIGHT(TEXT(AM119,"0.#"),1)=".",TRUE,FALSE)</formula>
    </cfRule>
  </conditionalFormatting>
  <conditionalFormatting sqref="AQ120">
    <cfRule type="expression" dxfId="1883" priority="13139">
      <formula>IF(RIGHT(TEXT(AQ120,"0.#"),1)=".",FALSE,TRUE)</formula>
    </cfRule>
    <cfRule type="expression" dxfId="1882" priority="13140">
      <formula>IF(RIGHT(TEXT(AQ120,"0.#"),1)=".",TRUE,FALSE)</formula>
    </cfRule>
  </conditionalFormatting>
  <conditionalFormatting sqref="AE122 AQ122">
    <cfRule type="expression" dxfId="1881" priority="13137">
      <formula>IF(RIGHT(TEXT(AE122,"0.#"),1)=".",FALSE,TRUE)</formula>
    </cfRule>
    <cfRule type="expression" dxfId="1880" priority="13138">
      <formula>IF(RIGHT(TEXT(AE122,"0.#"),1)=".",TRUE,FALSE)</formula>
    </cfRule>
  </conditionalFormatting>
  <conditionalFormatting sqref="AI122">
    <cfRule type="expression" dxfId="1879" priority="13135">
      <formula>IF(RIGHT(TEXT(AI122,"0.#"),1)=".",FALSE,TRUE)</formula>
    </cfRule>
    <cfRule type="expression" dxfId="1878" priority="13136">
      <formula>IF(RIGHT(TEXT(AI122,"0.#"),1)=".",TRUE,FALSE)</formula>
    </cfRule>
  </conditionalFormatting>
  <conditionalFormatting sqref="AM122">
    <cfRule type="expression" dxfId="1877" priority="13133">
      <formula>IF(RIGHT(TEXT(AM122,"0.#"),1)=".",FALSE,TRUE)</formula>
    </cfRule>
    <cfRule type="expression" dxfId="1876" priority="13134">
      <formula>IF(RIGHT(TEXT(AM122,"0.#"),1)=".",TRUE,FALSE)</formula>
    </cfRule>
  </conditionalFormatting>
  <conditionalFormatting sqref="AQ123">
    <cfRule type="expression" dxfId="1875" priority="13125">
      <formula>IF(RIGHT(TEXT(AQ123,"0.#"),1)=".",FALSE,TRUE)</formula>
    </cfRule>
    <cfRule type="expression" dxfId="1874" priority="13126">
      <formula>IF(RIGHT(TEXT(AQ123,"0.#"),1)=".",TRUE,FALSE)</formula>
    </cfRule>
  </conditionalFormatting>
  <conditionalFormatting sqref="AE125 AQ125">
    <cfRule type="expression" dxfId="1873" priority="13123">
      <formula>IF(RIGHT(TEXT(AE125,"0.#"),1)=".",FALSE,TRUE)</formula>
    </cfRule>
    <cfRule type="expression" dxfId="1872" priority="13124">
      <formula>IF(RIGHT(TEXT(AE125,"0.#"),1)=".",TRUE,FALSE)</formula>
    </cfRule>
  </conditionalFormatting>
  <conditionalFormatting sqref="AI125">
    <cfRule type="expression" dxfId="1871" priority="13121">
      <formula>IF(RIGHT(TEXT(AI125,"0.#"),1)=".",FALSE,TRUE)</formula>
    </cfRule>
    <cfRule type="expression" dxfId="1870" priority="13122">
      <formula>IF(RIGHT(TEXT(AI125,"0.#"),1)=".",TRUE,FALSE)</formula>
    </cfRule>
  </conditionalFormatting>
  <conditionalFormatting sqref="AM125">
    <cfRule type="expression" dxfId="1869" priority="13119">
      <formula>IF(RIGHT(TEXT(AM125,"0.#"),1)=".",FALSE,TRUE)</formula>
    </cfRule>
    <cfRule type="expression" dxfId="1868" priority="13120">
      <formula>IF(RIGHT(TEXT(AM125,"0.#"),1)=".",TRUE,FALSE)</formula>
    </cfRule>
  </conditionalFormatting>
  <conditionalFormatting sqref="AQ126">
    <cfRule type="expression" dxfId="1867" priority="13111">
      <formula>IF(RIGHT(TEXT(AQ126,"0.#"),1)=".",FALSE,TRUE)</formula>
    </cfRule>
    <cfRule type="expression" dxfId="1866" priority="13112">
      <formula>IF(RIGHT(TEXT(AQ126,"0.#"),1)=".",TRUE,FALSE)</formula>
    </cfRule>
  </conditionalFormatting>
  <conditionalFormatting sqref="AE128 AQ128">
    <cfRule type="expression" dxfId="1865" priority="13109">
      <formula>IF(RIGHT(TEXT(AE128,"0.#"),1)=".",FALSE,TRUE)</formula>
    </cfRule>
    <cfRule type="expression" dxfId="1864" priority="13110">
      <formula>IF(RIGHT(TEXT(AE128,"0.#"),1)=".",TRUE,FALSE)</formula>
    </cfRule>
  </conditionalFormatting>
  <conditionalFormatting sqref="AI128">
    <cfRule type="expression" dxfId="1863" priority="13107">
      <formula>IF(RIGHT(TEXT(AI128,"0.#"),1)=".",FALSE,TRUE)</formula>
    </cfRule>
    <cfRule type="expression" dxfId="1862" priority="13108">
      <formula>IF(RIGHT(TEXT(AI128,"0.#"),1)=".",TRUE,FALSE)</formula>
    </cfRule>
  </conditionalFormatting>
  <conditionalFormatting sqref="AM128">
    <cfRule type="expression" dxfId="1861" priority="13105">
      <formula>IF(RIGHT(TEXT(AM128,"0.#"),1)=".",FALSE,TRUE)</formula>
    </cfRule>
    <cfRule type="expression" dxfId="1860" priority="13106">
      <formula>IF(RIGHT(TEXT(AM128,"0.#"),1)=".",TRUE,FALSE)</formula>
    </cfRule>
  </conditionalFormatting>
  <conditionalFormatting sqref="AQ129">
    <cfRule type="expression" dxfId="1859" priority="13097">
      <formula>IF(RIGHT(TEXT(AQ129,"0.#"),1)=".",FALSE,TRUE)</formula>
    </cfRule>
    <cfRule type="expression" dxfId="1858" priority="13098">
      <formula>IF(RIGHT(TEXT(AQ129,"0.#"),1)=".",TRUE,FALSE)</formula>
    </cfRule>
  </conditionalFormatting>
  <conditionalFormatting sqref="AE75">
    <cfRule type="expression" dxfId="1857" priority="13095">
      <formula>IF(RIGHT(TEXT(AE75,"0.#"),1)=".",FALSE,TRUE)</formula>
    </cfRule>
    <cfRule type="expression" dxfId="1856" priority="13096">
      <formula>IF(RIGHT(TEXT(AE75,"0.#"),1)=".",TRUE,FALSE)</formula>
    </cfRule>
  </conditionalFormatting>
  <conditionalFormatting sqref="AE76">
    <cfRule type="expression" dxfId="1855" priority="13093">
      <formula>IF(RIGHT(TEXT(AE76,"0.#"),1)=".",FALSE,TRUE)</formula>
    </cfRule>
    <cfRule type="expression" dxfId="1854" priority="13094">
      <formula>IF(RIGHT(TEXT(AE76,"0.#"),1)=".",TRUE,FALSE)</formula>
    </cfRule>
  </conditionalFormatting>
  <conditionalFormatting sqref="AE77">
    <cfRule type="expression" dxfId="1853" priority="13091">
      <formula>IF(RIGHT(TEXT(AE77,"0.#"),1)=".",FALSE,TRUE)</formula>
    </cfRule>
    <cfRule type="expression" dxfId="1852" priority="13092">
      <formula>IF(RIGHT(TEXT(AE77,"0.#"),1)=".",TRUE,FALSE)</formula>
    </cfRule>
  </conditionalFormatting>
  <conditionalFormatting sqref="AI77">
    <cfRule type="expression" dxfId="1851" priority="13089">
      <formula>IF(RIGHT(TEXT(AI77,"0.#"),1)=".",FALSE,TRUE)</formula>
    </cfRule>
    <cfRule type="expression" dxfId="1850" priority="13090">
      <formula>IF(RIGHT(TEXT(AI77,"0.#"),1)=".",TRUE,FALSE)</formula>
    </cfRule>
  </conditionalFormatting>
  <conditionalFormatting sqref="AI76">
    <cfRule type="expression" dxfId="1849" priority="13087">
      <formula>IF(RIGHT(TEXT(AI76,"0.#"),1)=".",FALSE,TRUE)</formula>
    </cfRule>
    <cfRule type="expression" dxfId="1848" priority="13088">
      <formula>IF(RIGHT(TEXT(AI76,"0.#"),1)=".",TRUE,FALSE)</formula>
    </cfRule>
  </conditionalFormatting>
  <conditionalFormatting sqref="AI75">
    <cfRule type="expression" dxfId="1847" priority="13085">
      <formula>IF(RIGHT(TEXT(AI75,"0.#"),1)=".",FALSE,TRUE)</formula>
    </cfRule>
    <cfRule type="expression" dxfId="1846" priority="13086">
      <formula>IF(RIGHT(TEXT(AI75,"0.#"),1)=".",TRUE,FALSE)</formula>
    </cfRule>
  </conditionalFormatting>
  <conditionalFormatting sqref="AM75">
    <cfRule type="expression" dxfId="1845" priority="13083">
      <formula>IF(RIGHT(TEXT(AM75,"0.#"),1)=".",FALSE,TRUE)</formula>
    </cfRule>
    <cfRule type="expression" dxfId="1844" priority="13084">
      <formula>IF(RIGHT(TEXT(AM75,"0.#"),1)=".",TRUE,FALSE)</formula>
    </cfRule>
  </conditionalFormatting>
  <conditionalFormatting sqref="AM76">
    <cfRule type="expression" dxfId="1843" priority="13081">
      <formula>IF(RIGHT(TEXT(AM76,"0.#"),1)=".",FALSE,TRUE)</formula>
    </cfRule>
    <cfRule type="expression" dxfId="1842" priority="13082">
      <formula>IF(RIGHT(TEXT(AM76,"0.#"),1)=".",TRUE,FALSE)</formula>
    </cfRule>
  </conditionalFormatting>
  <conditionalFormatting sqref="AM77">
    <cfRule type="expression" dxfId="1841" priority="13079">
      <formula>IF(RIGHT(TEXT(AM77,"0.#"),1)=".",FALSE,TRUE)</formula>
    </cfRule>
    <cfRule type="expression" dxfId="1840" priority="13080">
      <formula>IF(RIGHT(TEXT(AM77,"0.#"),1)=".",TRUE,FALSE)</formula>
    </cfRule>
  </conditionalFormatting>
  <conditionalFormatting sqref="AE134:AE135 AI134:AI135 AM134:AM135 AQ134:AQ135 AU134:AU135">
    <cfRule type="expression" dxfId="1839" priority="13065">
      <formula>IF(RIGHT(TEXT(AE134,"0.#"),1)=".",FALSE,TRUE)</formula>
    </cfRule>
    <cfRule type="expression" dxfId="1838" priority="13066">
      <formula>IF(RIGHT(TEXT(AE134,"0.#"),1)=".",TRUE,FALSE)</formula>
    </cfRule>
  </conditionalFormatting>
  <conditionalFormatting sqref="AE433">
    <cfRule type="expression" dxfId="1837" priority="13035">
      <formula>IF(RIGHT(TEXT(AE433,"0.#"),1)=".",FALSE,TRUE)</formula>
    </cfRule>
    <cfRule type="expression" dxfId="1836" priority="13036">
      <formula>IF(RIGHT(TEXT(AE433,"0.#"),1)=".",TRUE,FALSE)</formula>
    </cfRule>
  </conditionalFormatting>
  <conditionalFormatting sqref="AM435">
    <cfRule type="expression" dxfId="1835" priority="13019">
      <formula>IF(RIGHT(TEXT(AM435,"0.#"),1)=".",FALSE,TRUE)</formula>
    </cfRule>
    <cfRule type="expression" dxfId="1834" priority="13020">
      <formula>IF(RIGHT(TEXT(AM435,"0.#"),1)=".",TRUE,FALSE)</formula>
    </cfRule>
  </conditionalFormatting>
  <conditionalFormatting sqref="AE434">
    <cfRule type="expression" dxfId="1833" priority="13033">
      <formula>IF(RIGHT(TEXT(AE434,"0.#"),1)=".",FALSE,TRUE)</formula>
    </cfRule>
    <cfRule type="expression" dxfId="1832" priority="13034">
      <formula>IF(RIGHT(TEXT(AE434,"0.#"),1)=".",TRUE,FALSE)</formula>
    </cfRule>
  </conditionalFormatting>
  <conditionalFormatting sqref="AE435">
    <cfRule type="expression" dxfId="1831" priority="13031">
      <formula>IF(RIGHT(TEXT(AE435,"0.#"),1)=".",FALSE,TRUE)</formula>
    </cfRule>
    <cfRule type="expression" dxfId="1830" priority="13032">
      <formula>IF(RIGHT(TEXT(AE435,"0.#"),1)=".",TRUE,FALSE)</formula>
    </cfRule>
  </conditionalFormatting>
  <conditionalFormatting sqref="AM433">
    <cfRule type="expression" dxfId="1829" priority="13023">
      <formula>IF(RIGHT(TEXT(AM433,"0.#"),1)=".",FALSE,TRUE)</formula>
    </cfRule>
    <cfRule type="expression" dxfId="1828" priority="13024">
      <formula>IF(RIGHT(TEXT(AM433,"0.#"),1)=".",TRUE,FALSE)</formula>
    </cfRule>
  </conditionalFormatting>
  <conditionalFormatting sqref="AM434">
    <cfRule type="expression" dxfId="1827" priority="13021">
      <formula>IF(RIGHT(TEXT(AM434,"0.#"),1)=".",FALSE,TRUE)</formula>
    </cfRule>
    <cfRule type="expression" dxfId="1826" priority="13022">
      <formula>IF(RIGHT(TEXT(AM434,"0.#"),1)=".",TRUE,FALSE)</formula>
    </cfRule>
  </conditionalFormatting>
  <conditionalFormatting sqref="AU433">
    <cfRule type="expression" dxfId="1825" priority="13011">
      <formula>IF(RIGHT(TEXT(AU433,"0.#"),1)=".",FALSE,TRUE)</formula>
    </cfRule>
    <cfRule type="expression" dxfId="1824" priority="13012">
      <formula>IF(RIGHT(TEXT(AU433,"0.#"),1)=".",TRUE,FALSE)</formula>
    </cfRule>
  </conditionalFormatting>
  <conditionalFormatting sqref="AU434">
    <cfRule type="expression" dxfId="1823" priority="13009">
      <formula>IF(RIGHT(TEXT(AU434,"0.#"),1)=".",FALSE,TRUE)</formula>
    </cfRule>
    <cfRule type="expression" dxfId="1822" priority="13010">
      <formula>IF(RIGHT(TEXT(AU434,"0.#"),1)=".",TRUE,FALSE)</formula>
    </cfRule>
  </conditionalFormatting>
  <conditionalFormatting sqref="AU435">
    <cfRule type="expression" dxfId="1821" priority="13007">
      <formula>IF(RIGHT(TEXT(AU435,"0.#"),1)=".",FALSE,TRUE)</formula>
    </cfRule>
    <cfRule type="expression" dxfId="1820" priority="13008">
      <formula>IF(RIGHT(TEXT(AU435,"0.#"),1)=".",TRUE,FALSE)</formula>
    </cfRule>
  </conditionalFormatting>
  <conditionalFormatting sqref="AI435">
    <cfRule type="expression" dxfId="1819" priority="12941">
      <formula>IF(RIGHT(TEXT(AI435,"0.#"),1)=".",FALSE,TRUE)</formula>
    </cfRule>
    <cfRule type="expression" dxfId="1818" priority="12942">
      <formula>IF(RIGHT(TEXT(AI435,"0.#"),1)=".",TRUE,FALSE)</formula>
    </cfRule>
  </conditionalFormatting>
  <conditionalFormatting sqref="AI433">
    <cfRule type="expression" dxfId="1817" priority="12945">
      <formula>IF(RIGHT(TEXT(AI433,"0.#"),1)=".",FALSE,TRUE)</formula>
    </cfRule>
    <cfRule type="expression" dxfId="1816" priority="12946">
      <formula>IF(RIGHT(TEXT(AI433,"0.#"),1)=".",TRUE,FALSE)</formula>
    </cfRule>
  </conditionalFormatting>
  <conditionalFormatting sqref="AI434">
    <cfRule type="expression" dxfId="1815" priority="12943">
      <formula>IF(RIGHT(TEXT(AI434,"0.#"),1)=".",FALSE,TRUE)</formula>
    </cfRule>
    <cfRule type="expression" dxfId="1814" priority="12944">
      <formula>IF(RIGHT(TEXT(AI434,"0.#"),1)=".",TRUE,FALSE)</formula>
    </cfRule>
  </conditionalFormatting>
  <conditionalFormatting sqref="AQ434">
    <cfRule type="expression" dxfId="1813" priority="12927">
      <formula>IF(RIGHT(TEXT(AQ434,"0.#"),1)=".",FALSE,TRUE)</formula>
    </cfRule>
    <cfRule type="expression" dxfId="1812" priority="12928">
      <formula>IF(RIGHT(TEXT(AQ434,"0.#"),1)=".",TRUE,FALSE)</formula>
    </cfRule>
  </conditionalFormatting>
  <conditionalFormatting sqref="AQ435">
    <cfRule type="expression" dxfId="1811" priority="12913">
      <formula>IF(RIGHT(TEXT(AQ435,"0.#"),1)=".",FALSE,TRUE)</formula>
    </cfRule>
    <cfRule type="expression" dxfId="1810" priority="12914">
      <formula>IF(RIGHT(TEXT(AQ435,"0.#"),1)=".",TRUE,FALSE)</formula>
    </cfRule>
  </conditionalFormatting>
  <conditionalFormatting sqref="AQ433">
    <cfRule type="expression" dxfId="1809" priority="12911">
      <formula>IF(RIGHT(TEXT(AQ433,"0.#"),1)=".",FALSE,TRUE)</formula>
    </cfRule>
    <cfRule type="expression" dxfId="1808" priority="12912">
      <formula>IF(RIGHT(TEXT(AQ433,"0.#"),1)=".",TRUE,FALSE)</formula>
    </cfRule>
  </conditionalFormatting>
  <conditionalFormatting sqref="AL847:AO874">
    <cfRule type="expression" dxfId="1807" priority="6635">
      <formula>IF(AND(AL847&gt;=0, RIGHT(TEXT(AL847,"0.#"),1)&lt;&gt;"."),TRUE,FALSE)</formula>
    </cfRule>
    <cfRule type="expression" dxfId="1806" priority="6636">
      <formula>IF(AND(AL847&gt;=0, RIGHT(TEXT(AL847,"0.#"),1)="."),TRUE,FALSE)</formula>
    </cfRule>
    <cfRule type="expression" dxfId="1805" priority="6637">
      <formula>IF(AND(AL847&lt;0, RIGHT(TEXT(AL847,"0.#"),1)&lt;&gt;"."),TRUE,FALSE)</formula>
    </cfRule>
    <cfRule type="expression" dxfId="1804" priority="6638">
      <formula>IF(AND(AL847&lt;0, RIGHT(TEXT(AL847,"0.#"),1)="."),TRUE,FALSE)</formula>
    </cfRule>
  </conditionalFormatting>
  <conditionalFormatting sqref="AQ53:AQ55">
    <cfRule type="expression" dxfId="1803" priority="4657">
      <formula>IF(RIGHT(TEXT(AQ53,"0.#"),1)=".",FALSE,TRUE)</formula>
    </cfRule>
    <cfRule type="expression" dxfId="1802" priority="4658">
      <formula>IF(RIGHT(TEXT(AQ53,"0.#"),1)=".",TRUE,FALSE)</formula>
    </cfRule>
  </conditionalFormatting>
  <conditionalFormatting sqref="AU53:AU55">
    <cfRule type="expression" dxfId="1801" priority="4655">
      <formula>IF(RIGHT(TEXT(AU53,"0.#"),1)=".",FALSE,TRUE)</formula>
    </cfRule>
    <cfRule type="expression" dxfId="1800" priority="4656">
      <formula>IF(RIGHT(TEXT(AU53,"0.#"),1)=".",TRUE,FALSE)</formula>
    </cfRule>
  </conditionalFormatting>
  <conditionalFormatting sqref="AQ60:AQ62">
    <cfRule type="expression" dxfId="1799" priority="4653">
      <formula>IF(RIGHT(TEXT(AQ60,"0.#"),1)=".",FALSE,TRUE)</formula>
    </cfRule>
    <cfRule type="expression" dxfId="1798" priority="4654">
      <formula>IF(RIGHT(TEXT(AQ60,"0.#"),1)=".",TRUE,FALSE)</formula>
    </cfRule>
  </conditionalFormatting>
  <conditionalFormatting sqref="AU60:AU62">
    <cfRule type="expression" dxfId="1797" priority="4651">
      <formula>IF(RIGHT(TEXT(AU60,"0.#"),1)=".",FALSE,TRUE)</formula>
    </cfRule>
    <cfRule type="expression" dxfId="1796" priority="4652">
      <formula>IF(RIGHT(TEXT(AU60,"0.#"),1)=".",TRUE,FALSE)</formula>
    </cfRule>
  </conditionalFormatting>
  <conditionalFormatting sqref="AQ75:AQ77">
    <cfRule type="expression" dxfId="1795" priority="4649">
      <formula>IF(RIGHT(TEXT(AQ75,"0.#"),1)=".",FALSE,TRUE)</formula>
    </cfRule>
    <cfRule type="expression" dxfId="1794" priority="4650">
      <formula>IF(RIGHT(TEXT(AQ75,"0.#"),1)=".",TRUE,FALSE)</formula>
    </cfRule>
  </conditionalFormatting>
  <conditionalFormatting sqref="AU75:AU77">
    <cfRule type="expression" dxfId="1793" priority="4647">
      <formula>IF(RIGHT(TEXT(AU75,"0.#"),1)=".",FALSE,TRUE)</formula>
    </cfRule>
    <cfRule type="expression" dxfId="1792" priority="4648">
      <formula>IF(RIGHT(TEXT(AU75,"0.#"),1)=".",TRUE,FALSE)</formula>
    </cfRule>
  </conditionalFormatting>
  <conditionalFormatting sqref="AQ87:AQ89">
    <cfRule type="expression" dxfId="1791" priority="4645">
      <formula>IF(RIGHT(TEXT(AQ87,"0.#"),1)=".",FALSE,TRUE)</formula>
    </cfRule>
    <cfRule type="expression" dxfId="1790" priority="4646">
      <formula>IF(RIGHT(TEXT(AQ87,"0.#"),1)=".",TRUE,FALSE)</formula>
    </cfRule>
  </conditionalFormatting>
  <conditionalFormatting sqref="AU87:AU89">
    <cfRule type="expression" dxfId="1789" priority="4643">
      <formula>IF(RIGHT(TEXT(AU87,"0.#"),1)=".",FALSE,TRUE)</formula>
    </cfRule>
    <cfRule type="expression" dxfId="1788" priority="4644">
      <formula>IF(RIGHT(TEXT(AU87,"0.#"),1)=".",TRUE,FALSE)</formula>
    </cfRule>
  </conditionalFormatting>
  <conditionalFormatting sqref="AQ92:AQ94">
    <cfRule type="expression" dxfId="1787" priority="4641">
      <formula>IF(RIGHT(TEXT(AQ92,"0.#"),1)=".",FALSE,TRUE)</formula>
    </cfRule>
    <cfRule type="expression" dxfId="1786" priority="4642">
      <formula>IF(RIGHT(TEXT(AQ92,"0.#"),1)=".",TRUE,FALSE)</formula>
    </cfRule>
  </conditionalFormatting>
  <conditionalFormatting sqref="AU92:AU94">
    <cfRule type="expression" dxfId="1785" priority="4639">
      <formula>IF(RIGHT(TEXT(AU92,"0.#"),1)=".",FALSE,TRUE)</formula>
    </cfRule>
    <cfRule type="expression" dxfId="1784" priority="4640">
      <formula>IF(RIGHT(TEXT(AU92,"0.#"),1)=".",TRUE,FALSE)</formula>
    </cfRule>
  </conditionalFormatting>
  <conditionalFormatting sqref="AQ97:AQ99">
    <cfRule type="expression" dxfId="1783" priority="4637">
      <formula>IF(RIGHT(TEXT(AQ97,"0.#"),1)=".",FALSE,TRUE)</formula>
    </cfRule>
    <cfRule type="expression" dxfId="1782" priority="4638">
      <formula>IF(RIGHT(TEXT(AQ97,"0.#"),1)=".",TRUE,FALSE)</formula>
    </cfRule>
  </conditionalFormatting>
  <conditionalFormatting sqref="AU97:AU99">
    <cfRule type="expression" dxfId="1781" priority="4635">
      <formula>IF(RIGHT(TEXT(AU97,"0.#"),1)=".",FALSE,TRUE)</formula>
    </cfRule>
    <cfRule type="expression" dxfId="1780" priority="4636">
      <formula>IF(RIGHT(TEXT(AU97,"0.#"),1)=".",TRUE,FALSE)</formula>
    </cfRule>
  </conditionalFormatting>
  <conditionalFormatting sqref="AE458">
    <cfRule type="expression" dxfId="1779" priority="4329">
      <formula>IF(RIGHT(TEXT(AE458,"0.#"),1)=".",FALSE,TRUE)</formula>
    </cfRule>
    <cfRule type="expression" dxfId="1778" priority="4330">
      <formula>IF(RIGHT(TEXT(AE458,"0.#"),1)=".",TRUE,FALSE)</formula>
    </cfRule>
  </conditionalFormatting>
  <conditionalFormatting sqref="AM460">
    <cfRule type="expression" dxfId="1777" priority="4319">
      <formula>IF(RIGHT(TEXT(AM460,"0.#"),1)=".",FALSE,TRUE)</formula>
    </cfRule>
    <cfRule type="expression" dxfId="1776" priority="4320">
      <formula>IF(RIGHT(TEXT(AM460,"0.#"),1)=".",TRUE,FALSE)</formula>
    </cfRule>
  </conditionalFormatting>
  <conditionalFormatting sqref="AE459">
    <cfRule type="expression" dxfId="1775" priority="4327">
      <formula>IF(RIGHT(TEXT(AE459,"0.#"),1)=".",FALSE,TRUE)</formula>
    </cfRule>
    <cfRule type="expression" dxfId="1774" priority="4328">
      <formula>IF(RIGHT(TEXT(AE459,"0.#"),1)=".",TRUE,FALSE)</formula>
    </cfRule>
  </conditionalFormatting>
  <conditionalFormatting sqref="AE460">
    <cfRule type="expression" dxfId="1773" priority="4325">
      <formula>IF(RIGHT(TEXT(AE460,"0.#"),1)=".",FALSE,TRUE)</formula>
    </cfRule>
    <cfRule type="expression" dxfId="1772" priority="4326">
      <formula>IF(RIGHT(TEXT(AE460,"0.#"),1)=".",TRUE,FALSE)</formula>
    </cfRule>
  </conditionalFormatting>
  <conditionalFormatting sqref="AM458">
    <cfRule type="expression" dxfId="1771" priority="4323">
      <formula>IF(RIGHT(TEXT(AM458,"0.#"),1)=".",FALSE,TRUE)</formula>
    </cfRule>
    <cfRule type="expression" dxfId="1770" priority="4324">
      <formula>IF(RIGHT(TEXT(AM458,"0.#"),1)=".",TRUE,FALSE)</formula>
    </cfRule>
  </conditionalFormatting>
  <conditionalFormatting sqref="AM459">
    <cfRule type="expression" dxfId="1769" priority="4321">
      <formula>IF(RIGHT(TEXT(AM459,"0.#"),1)=".",FALSE,TRUE)</formula>
    </cfRule>
    <cfRule type="expression" dxfId="1768" priority="4322">
      <formula>IF(RIGHT(TEXT(AM459,"0.#"),1)=".",TRUE,FALSE)</formula>
    </cfRule>
  </conditionalFormatting>
  <conditionalFormatting sqref="AU458">
    <cfRule type="expression" dxfId="1767" priority="4317">
      <formula>IF(RIGHT(TEXT(AU458,"0.#"),1)=".",FALSE,TRUE)</formula>
    </cfRule>
    <cfRule type="expression" dxfId="1766" priority="4318">
      <formula>IF(RIGHT(TEXT(AU458,"0.#"),1)=".",TRUE,FALSE)</formula>
    </cfRule>
  </conditionalFormatting>
  <conditionalFormatting sqref="AU459">
    <cfRule type="expression" dxfId="1765" priority="4315">
      <formula>IF(RIGHT(TEXT(AU459,"0.#"),1)=".",FALSE,TRUE)</formula>
    </cfRule>
    <cfRule type="expression" dxfId="1764" priority="4316">
      <formula>IF(RIGHT(TEXT(AU459,"0.#"),1)=".",TRUE,FALSE)</formula>
    </cfRule>
  </conditionalFormatting>
  <conditionalFormatting sqref="AU460">
    <cfRule type="expression" dxfId="1763" priority="4313">
      <formula>IF(RIGHT(TEXT(AU460,"0.#"),1)=".",FALSE,TRUE)</formula>
    </cfRule>
    <cfRule type="expression" dxfId="1762" priority="4314">
      <formula>IF(RIGHT(TEXT(AU460,"0.#"),1)=".",TRUE,FALSE)</formula>
    </cfRule>
  </conditionalFormatting>
  <conditionalFormatting sqref="AI460">
    <cfRule type="expression" dxfId="1761" priority="4307">
      <formula>IF(RIGHT(TEXT(AI460,"0.#"),1)=".",FALSE,TRUE)</formula>
    </cfRule>
    <cfRule type="expression" dxfId="1760" priority="4308">
      <formula>IF(RIGHT(TEXT(AI460,"0.#"),1)=".",TRUE,FALSE)</formula>
    </cfRule>
  </conditionalFormatting>
  <conditionalFormatting sqref="AI458">
    <cfRule type="expression" dxfId="1759" priority="4311">
      <formula>IF(RIGHT(TEXT(AI458,"0.#"),1)=".",FALSE,TRUE)</formula>
    </cfRule>
    <cfRule type="expression" dxfId="1758" priority="4312">
      <formula>IF(RIGHT(TEXT(AI458,"0.#"),1)=".",TRUE,FALSE)</formula>
    </cfRule>
  </conditionalFormatting>
  <conditionalFormatting sqref="AI459">
    <cfRule type="expression" dxfId="1757" priority="4309">
      <formula>IF(RIGHT(TEXT(AI459,"0.#"),1)=".",FALSE,TRUE)</formula>
    </cfRule>
    <cfRule type="expression" dxfId="1756" priority="4310">
      <formula>IF(RIGHT(TEXT(AI459,"0.#"),1)=".",TRUE,FALSE)</formula>
    </cfRule>
  </conditionalFormatting>
  <conditionalFormatting sqref="AQ459">
    <cfRule type="expression" dxfId="1755" priority="4305">
      <formula>IF(RIGHT(TEXT(AQ459,"0.#"),1)=".",FALSE,TRUE)</formula>
    </cfRule>
    <cfRule type="expression" dxfId="1754" priority="4306">
      <formula>IF(RIGHT(TEXT(AQ459,"0.#"),1)=".",TRUE,FALSE)</formula>
    </cfRule>
  </conditionalFormatting>
  <conditionalFormatting sqref="AQ460">
    <cfRule type="expression" dxfId="1753" priority="4303">
      <formula>IF(RIGHT(TEXT(AQ460,"0.#"),1)=".",FALSE,TRUE)</formula>
    </cfRule>
    <cfRule type="expression" dxfId="1752" priority="4304">
      <formula>IF(RIGHT(TEXT(AQ460,"0.#"),1)=".",TRUE,FALSE)</formula>
    </cfRule>
  </conditionalFormatting>
  <conditionalFormatting sqref="AQ458">
    <cfRule type="expression" dxfId="1751" priority="4301">
      <formula>IF(RIGHT(TEXT(AQ458,"0.#"),1)=".",FALSE,TRUE)</formula>
    </cfRule>
    <cfRule type="expression" dxfId="1750" priority="4302">
      <formula>IF(RIGHT(TEXT(AQ458,"0.#"),1)=".",TRUE,FALSE)</formula>
    </cfRule>
  </conditionalFormatting>
  <conditionalFormatting sqref="AE120">
    <cfRule type="expression" dxfId="1749" priority="2979">
      <formula>IF(RIGHT(TEXT(AE120,"0.#"),1)=".",FALSE,TRUE)</formula>
    </cfRule>
    <cfRule type="expression" dxfId="1748" priority="2980">
      <formula>IF(RIGHT(TEXT(AE120,"0.#"),1)=".",TRUE,FALSE)</formula>
    </cfRule>
  </conditionalFormatting>
  <conditionalFormatting sqref="AI126">
    <cfRule type="expression" dxfId="1747" priority="2969">
      <formula>IF(RIGHT(TEXT(AI126,"0.#"),1)=".",FALSE,TRUE)</formula>
    </cfRule>
    <cfRule type="expression" dxfId="1746" priority="2970">
      <formula>IF(RIGHT(TEXT(AI126,"0.#"),1)=".",TRUE,FALSE)</formula>
    </cfRule>
  </conditionalFormatting>
  <conditionalFormatting sqref="AI120 AM120">
    <cfRule type="expression" dxfId="1745" priority="2977">
      <formula>IF(RIGHT(TEXT(AI120,"0.#"),1)=".",FALSE,TRUE)</formula>
    </cfRule>
    <cfRule type="expression" dxfId="1744" priority="2978">
      <formula>IF(RIGHT(TEXT(AI120,"0.#"),1)=".",TRUE,FALSE)</formula>
    </cfRule>
  </conditionalFormatting>
  <conditionalFormatting sqref="AE123 AM123">
    <cfRule type="expression" dxfId="1743" priority="2975">
      <formula>IF(RIGHT(TEXT(AE123,"0.#"),1)=".",FALSE,TRUE)</formula>
    </cfRule>
    <cfRule type="expression" dxfId="1742" priority="2976">
      <formula>IF(RIGHT(TEXT(AE123,"0.#"),1)=".",TRUE,FALSE)</formula>
    </cfRule>
  </conditionalFormatting>
  <conditionalFormatting sqref="AI123">
    <cfRule type="expression" dxfId="1741" priority="2973">
      <formula>IF(RIGHT(TEXT(AI123,"0.#"),1)=".",FALSE,TRUE)</formula>
    </cfRule>
    <cfRule type="expression" dxfId="1740" priority="2974">
      <formula>IF(RIGHT(TEXT(AI123,"0.#"),1)=".",TRUE,FALSE)</formula>
    </cfRule>
  </conditionalFormatting>
  <conditionalFormatting sqref="AE126 AM126">
    <cfRule type="expression" dxfId="1739" priority="2971">
      <formula>IF(RIGHT(TEXT(AE126,"0.#"),1)=".",FALSE,TRUE)</formula>
    </cfRule>
    <cfRule type="expression" dxfId="1738" priority="2972">
      <formula>IF(RIGHT(TEXT(AE126,"0.#"),1)=".",TRUE,FALSE)</formula>
    </cfRule>
  </conditionalFormatting>
  <conditionalFormatting sqref="AE129 AM129">
    <cfRule type="expression" dxfId="1737" priority="2967">
      <formula>IF(RIGHT(TEXT(AE129,"0.#"),1)=".",FALSE,TRUE)</formula>
    </cfRule>
    <cfRule type="expression" dxfId="1736" priority="2968">
      <formula>IF(RIGHT(TEXT(AE129,"0.#"),1)=".",TRUE,FALSE)</formula>
    </cfRule>
  </conditionalFormatting>
  <conditionalFormatting sqref="AI129">
    <cfRule type="expression" dxfId="1735" priority="2965">
      <formula>IF(RIGHT(TEXT(AI129,"0.#"),1)=".",FALSE,TRUE)</formula>
    </cfRule>
    <cfRule type="expression" dxfId="1734" priority="2966">
      <formula>IF(RIGHT(TEXT(AI129,"0.#"),1)=".",TRUE,FALSE)</formula>
    </cfRule>
  </conditionalFormatting>
  <conditionalFormatting sqref="Y847:Y874">
    <cfRule type="expression" dxfId="1733" priority="2963">
      <formula>IF(RIGHT(TEXT(Y847,"0.#"),1)=".",FALSE,TRUE)</formula>
    </cfRule>
    <cfRule type="expression" dxfId="1732" priority="2964">
      <formula>IF(RIGHT(TEXT(Y847,"0.#"),1)=".",TRUE,FALSE)</formula>
    </cfRule>
  </conditionalFormatting>
  <conditionalFormatting sqref="AU518">
    <cfRule type="expression" dxfId="1731" priority="1473">
      <formula>IF(RIGHT(TEXT(AU518,"0.#"),1)=".",FALSE,TRUE)</formula>
    </cfRule>
    <cfRule type="expression" dxfId="1730" priority="1474">
      <formula>IF(RIGHT(TEXT(AU518,"0.#"),1)=".",TRUE,FALSE)</formula>
    </cfRule>
  </conditionalFormatting>
  <conditionalFormatting sqref="AQ551">
    <cfRule type="expression" dxfId="1729" priority="1249">
      <formula>IF(RIGHT(TEXT(AQ551,"0.#"),1)=".",FALSE,TRUE)</formula>
    </cfRule>
    <cfRule type="expression" dxfId="1728" priority="1250">
      <formula>IF(RIGHT(TEXT(AQ551,"0.#"),1)=".",TRUE,FALSE)</formula>
    </cfRule>
  </conditionalFormatting>
  <conditionalFormatting sqref="AE556">
    <cfRule type="expression" dxfId="1727" priority="1247">
      <formula>IF(RIGHT(TEXT(AE556,"0.#"),1)=".",FALSE,TRUE)</formula>
    </cfRule>
    <cfRule type="expression" dxfId="1726" priority="1248">
      <formula>IF(RIGHT(TEXT(AE556,"0.#"),1)=".",TRUE,FALSE)</formula>
    </cfRule>
  </conditionalFormatting>
  <conditionalFormatting sqref="AE557">
    <cfRule type="expression" dxfId="1725" priority="1245">
      <formula>IF(RIGHT(TEXT(AE557,"0.#"),1)=".",FALSE,TRUE)</formula>
    </cfRule>
    <cfRule type="expression" dxfId="1724" priority="1246">
      <formula>IF(RIGHT(TEXT(AE557,"0.#"),1)=".",TRUE,FALSE)</formula>
    </cfRule>
  </conditionalFormatting>
  <conditionalFormatting sqref="AE558">
    <cfRule type="expression" dxfId="1723" priority="1243">
      <formula>IF(RIGHT(TEXT(AE558,"0.#"),1)=".",FALSE,TRUE)</formula>
    </cfRule>
    <cfRule type="expression" dxfId="1722" priority="1244">
      <formula>IF(RIGHT(TEXT(AE558,"0.#"),1)=".",TRUE,FALSE)</formula>
    </cfRule>
  </conditionalFormatting>
  <conditionalFormatting sqref="AU556">
    <cfRule type="expression" dxfId="1721" priority="1235">
      <formula>IF(RIGHT(TEXT(AU556,"0.#"),1)=".",FALSE,TRUE)</formula>
    </cfRule>
    <cfRule type="expression" dxfId="1720" priority="1236">
      <formula>IF(RIGHT(TEXT(AU556,"0.#"),1)=".",TRUE,FALSE)</formula>
    </cfRule>
  </conditionalFormatting>
  <conditionalFormatting sqref="AU557">
    <cfRule type="expression" dxfId="1719" priority="1233">
      <formula>IF(RIGHT(TEXT(AU557,"0.#"),1)=".",FALSE,TRUE)</formula>
    </cfRule>
    <cfRule type="expression" dxfId="1718" priority="1234">
      <formula>IF(RIGHT(TEXT(AU557,"0.#"),1)=".",TRUE,FALSE)</formula>
    </cfRule>
  </conditionalFormatting>
  <conditionalFormatting sqref="AU558">
    <cfRule type="expression" dxfId="1717" priority="1231">
      <formula>IF(RIGHT(TEXT(AU558,"0.#"),1)=".",FALSE,TRUE)</formula>
    </cfRule>
    <cfRule type="expression" dxfId="1716" priority="1232">
      <formula>IF(RIGHT(TEXT(AU558,"0.#"),1)=".",TRUE,FALSE)</formula>
    </cfRule>
  </conditionalFormatting>
  <conditionalFormatting sqref="AQ557">
    <cfRule type="expression" dxfId="1715" priority="1223">
      <formula>IF(RIGHT(TEXT(AQ557,"0.#"),1)=".",FALSE,TRUE)</formula>
    </cfRule>
    <cfRule type="expression" dxfId="1714" priority="1224">
      <formula>IF(RIGHT(TEXT(AQ557,"0.#"),1)=".",TRUE,FALSE)</formula>
    </cfRule>
  </conditionalFormatting>
  <conditionalFormatting sqref="AQ558">
    <cfRule type="expression" dxfId="1713" priority="1221">
      <formula>IF(RIGHT(TEXT(AQ558,"0.#"),1)=".",FALSE,TRUE)</formula>
    </cfRule>
    <cfRule type="expression" dxfId="1712" priority="1222">
      <formula>IF(RIGHT(TEXT(AQ558,"0.#"),1)=".",TRUE,FALSE)</formula>
    </cfRule>
  </conditionalFormatting>
  <conditionalFormatting sqref="AQ556">
    <cfRule type="expression" dxfId="1711" priority="1219">
      <formula>IF(RIGHT(TEXT(AQ556,"0.#"),1)=".",FALSE,TRUE)</formula>
    </cfRule>
    <cfRule type="expression" dxfId="1710" priority="1220">
      <formula>IF(RIGHT(TEXT(AQ556,"0.#"),1)=".",TRUE,FALSE)</formula>
    </cfRule>
  </conditionalFormatting>
  <conditionalFormatting sqref="AE561">
    <cfRule type="expression" dxfId="1709" priority="1217">
      <formula>IF(RIGHT(TEXT(AE561,"0.#"),1)=".",FALSE,TRUE)</formula>
    </cfRule>
    <cfRule type="expression" dxfId="1708" priority="1218">
      <formula>IF(RIGHT(TEXT(AE561,"0.#"),1)=".",TRUE,FALSE)</formula>
    </cfRule>
  </conditionalFormatting>
  <conditionalFormatting sqref="AE562">
    <cfRule type="expression" dxfId="1707" priority="1215">
      <formula>IF(RIGHT(TEXT(AE562,"0.#"),1)=".",FALSE,TRUE)</formula>
    </cfRule>
    <cfRule type="expression" dxfId="1706" priority="1216">
      <formula>IF(RIGHT(TEXT(AE562,"0.#"),1)=".",TRUE,FALSE)</formula>
    </cfRule>
  </conditionalFormatting>
  <conditionalFormatting sqref="AE563">
    <cfRule type="expression" dxfId="1705" priority="1213">
      <formula>IF(RIGHT(TEXT(AE563,"0.#"),1)=".",FALSE,TRUE)</formula>
    </cfRule>
    <cfRule type="expression" dxfId="1704" priority="1214">
      <formula>IF(RIGHT(TEXT(AE563,"0.#"),1)=".",TRUE,FALSE)</formula>
    </cfRule>
  </conditionalFormatting>
  <conditionalFormatting sqref="AL1110:AO1139">
    <cfRule type="expression" dxfId="1703" priority="2869">
      <formula>IF(AND(AL1110&gt;=0, RIGHT(TEXT(AL1110,"0.#"),1)&lt;&gt;"."),TRUE,FALSE)</formula>
    </cfRule>
    <cfRule type="expression" dxfId="1702" priority="2870">
      <formula>IF(AND(AL1110&gt;=0, RIGHT(TEXT(AL1110,"0.#"),1)="."),TRUE,FALSE)</formula>
    </cfRule>
    <cfRule type="expression" dxfId="1701" priority="2871">
      <formula>IF(AND(AL1110&lt;0, RIGHT(TEXT(AL1110,"0.#"),1)&lt;&gt;"."),TRUE,FALSE)</formula>
    </cfRule>
    <cfRule type="expression" dxfId="1700" priority="2872">
      <formula>IF(AND(AL1110&lt;0, RIGHT(TEXT(AL1110,"0.#"),1)="."),TRUE,FALSE)</formula>
    </cfRule>
  </conditionalFormatting>
  <conditionalFormatting sqref="Y1110:Y1139">
    <cfRule type="expression" dxfId="1699" priority="2867">
      <formula>IF(RIGHT(TEXT(Y1110,"0.#"),1)=".",FALSE,TRUE)</formula>
    </cfRule>
    <cfRule type="expression" dxfId="1698" priority="2868">
      <formula>IF(RIGHT(TEXT(Y1110,"0.#"),1)=".",TRUE,FALSE)</formula>
    </cfRule>
  </conditionalFormatting>
  <conditionalFormatting sqref="AQ553">
    <cfRule type="expression" dxfId="1697" priority="1251">
      <formula>IF(RIGHT(TEXT(AQ553,"0.#"),1)=".",FALSE,TRUE)</formula>
    </cfRule>
    <cfRule type="expression" dxfId="1696" priority="1252">
      <formula>IF(RIGHT(TEXT(AQ553,"0.#"),1)=".",TRUE,FALSE)</formula>
    </cfRule>
  </conditionalFormatting>
  <conditionalFormatting sqref="AU552">
    <cfRule type="expression" dxfId="1695" priority="1263">
      <formula>IF(RIGHT(TEXT(AU552,"0.#"),1)=".",FALSE,TRUE)</formula>
    </cfRule>
    <cfRule type="expression" dxfId="1694" priority="1264">
      <formula>IF(RIGHT(TEXT(AU552,"0.#"),1)=".",TRUE,FALSE)</formula>
    </cfRule>
  </conditionalFormatting>
  <conditionalFormatting sqref="AE552">
    <cfRule type="expression" dxfId="1693" priority="1275">
      <formula>IF(RIGHT(TEXT(AE552,"0.#"),1)=".",FALSE,TRUE)</formula>
    </cfRule>
    <cfRule type="expression" dxfId="1692" priority="1276">
      <formula>IF(RIGHT(TEXT(AE552,"0.#"),1)=".",TRUE,FALSE)</formula>
    </cfRule>
  </conditionalFormatting>
  <conditionalFormatting sqref="AQ548">
    <cfRule type="expression" dxfId="1691" priority="1281">
      <formula>IF(RIGHT(TEXT(AQ548,"0.#"),1)=".",FALSE,TRUE)</formula>
    </cfRule>
    <cfRule type="expression" dxfId="1690" priority="1282">
      <formula>IF(RIGHT(TEXT(AQ548,"0.#"),1)=".",TRUE,FALSE)</formula>
    </cfRule>
  </conditionalFormatting>
  <conditionalFormatting sqref="AL846:AO846">
    <cfRule type="expression" dxfId="1689" priority="2821">
      <formula>IF(AND(AL846&gt;=0, RIGHT(TEXT(AL846,"0.#"),1)&lt;&gt;"."),TRUE,FALSE)</formula>
    </cfRule>
    <cfRule type="expression" dxfId="1688" priority="2822">
      <formula>IF(AND(AL846&gt;=0, RIGHT(TEXT(AL846,"0.#"),1)="."),TRUE,FALSE)</formula>
    </cfRule>
    <cfRule type="expression" dxfId="1687" priority="2823">
      <formula>IF(AND(AL846&lt;0, RIGHT(TEXT(AL846,"0.#"),1)&lt;&gt;"."),TRUE,FALSE)</formula>
    </cfRule>
    <cfRule type="expression" dxfId="1686" priority="2824">
      <formula>IF(AND(AL846&lt;0, RIGHT(TEXT(AL846,"0.#"),1)="."),TRUE,FALSE)</formula>
    </cfRule>
  </conditionalFormatting>
  <conditionalFormatting sqref="Y846">
    <cfRule type="expression" dxfId="1685" priority="2819">
      <formula>IF(RIGHT(TEXT(Y846,"0.#"),1)=".",FALSE,TRUE)</formula>
    </cfRule>
    <cfRule type="expression" dxfId="1684" priority="2820">
      <formula>IF(RIGHT(TEXT(Y846,"0.#"),1)=".",TRUE,FALSE)</formula>
    </cfRule>
  </conditionalFormatting>
  <conditionalFormatting sqref="AE492">
    <cfRule type="expression" dxfId="1683" priority="1607">
      <formula>IF(RIGHT(TEXT(AE492,"0.#"),1)=".",FALSE,TRUE)</formula>
    </cfRule>
    <cfRule type="expression" dxfId="1682" priority="1608">
      <formula>IF(RIGHT(TEXT(AE492,"0.#"),1)=".",TRUE,FALSE)</formula>
    </cfRule>
  </conditionalFormatting>
  <conditionalFormatting sqref="AE493">
    <cfRule type="expression" dxfId="1681" priority="1605">
      <formula>IF(RIGHT(TEXT(AE493,"0.#"),1)=".",FALSE,TRUE)</formula>
    </cfRule>
    <cfRule type="expression" dxfId="1680" priority="1606">
      <formula>IF(RIGHT(TEXT(AE493,"0.#"),1)=".",TRUE,FALSE)</formula>
    </cfRule>
  </conditionalFormatting>
  <conditionalFormatting sqref="AE494">
    <cfRule type="expression" dxfId="1679" priority="1603">
      <formula>IF(RIGHT(TEXT(AE494,"0.#"),1)=".",FALSE,TRUE)</formula>
    </cfRule>
    <cfRule type="expression" dxfId="1678" priority="1604">
      <formula>IF(RIGHT(TEXT(AE494,"0.#"),1)=".",TRUE,FALSE)</formula>
    </cfRule>
  </conditionalFormatting>
  <conditionalFormatting sqref="AQ493">
    <cfRule type="expression" dxfId="1677" priority="1583">
      <formula>IF(RIGHT(TEXT(AQ493,"0.#"),1)=".",FALSE,TRUE)</formula>
    </cfRule>
    <cfRule type="expression" dxfId="1676" priority="1584">
      <formula>IF(RIGHT(TEXT(AQ493,"0.#"),1)=".",TRUE,FALSE)</formula>
    </cfRule>
  </conditionalFormatting>
  <conditionalFormatting sqref="AQ494">
    <cfRule type="expression" dxfId="1675" priority="1581">
      <formula>IF(RIGHT(TEXT(AQ494,"0.#"),1)=".",FALSE,TRUE)</formula>
    </cfRule>
    <cfRule type="expression" dxfId="1674" priority="1582">
      <formula>IF(RIGHT(TEXT(AQ494,"0.#"),1)=".",TRUE,FALSE)</formula>
    </cfRule>
  </conditionalFormatting>
  <conditionalFormatting sqref="AQ492">
    <cfRule type="expression" dxfId="1673" priority="1579">
      <formula>IF(RIGHT(TEXT(AQ492,"0.#"),1)=".",FALSE,TRUE)</formula>
    </cfRule>
    <cfRule type="expression" dxfId="1672" priority="1580">
      <formula>IF(RIGHT(TEXT(AQ492,"0.#"),1)=".",TRUE,FALSE)</formula>
    </cfRule>
  </conditionalFormatting>
  <conditionalFormatting sqref="AU494">
    <cfRule type="expression" dxfId="1671" priority="1591">
      <formula>IF(RIGHT(TEXT(AU494,"0.#"),1)=".",FALSE,TRUE)</formula>
    </cfRule>
    <cfRule type="expression" dxfId="1670" priority="1592">
      <formula>IF(RIGHT(TEXT(AU494,"0.#"),1)=".",TRUE,FALSE)</formula>
    </cfRule>
  </conditionalFormatting>
  <conditionalFormatting sqref="AU492">
    <cfRule type="expression" dxfId="1669" priority="1595">
      <formula>IF(RIGHT(TEXT(AU492,"0.#"),1)=".",FALSE,TRUE)</formula>
    </cfRule>
    <cfRule type="expression" dxfId="1668" priority="1596">
      <formula>IF(RIGHT(TEXT(AU492,"0.#"),1)=".",TRUE,FALSE)</formula>
    </cfRule>
  </conditionalFormatting>
  <conditionalFormatting sqref="AU493">
    <cfRule type="expression" dxfId="1667" priority="1593">
      <formula>IF(RIGHT(TEXT(AU493,"0.#"),1)=".",FALSE,TRUE)</formula>
    </cfRule>
    <cfRule type="expression" dxfId="1666" priority="1594">
      <formula>IF(RIGHT(TEXT(AU493,"0.#"),1)=".",TRUE,FALSE)</formula>
    </cfRule>
  </conditionalFormatting>
  <conditionalFormatting sqref="AU583">
    <cfRule type="expression" dxfId="1665" priority="1111">
      <formula>IF(RIGHT(TEXT(AU583,"0.#"),1)=".",FALSE,TRUE)</formula>
    </cfRule>
    <cfRule type="expression" dxfId="1664" priority="1112">
      <formula>IF(RIGHT(TEXT(AU583,"0.#"),1)=".",TRUE,FALSE)</formula>
    </cfRule>
  </conditionalFormatting>
  <conditionalFormatting sqref="AU582">
    <cfRule type="expression" dxfId="1663" priority="1113">
      <formula>IF(RIGHT(TEXT(AU582,"0.#"),1)=".",FALSE,TRUE)</formula>
    </cfRule>
    <cfRule type="expression" dxfId="1662" priority="1114">
      <formula>IF(RIGHT(TEXT(AU582,"0.#"),1)=".",TRUE,FALSE)</formula>
    </cfRule>
  </conditionalFormatting>
  <conditionalFormatting sqref="AE499">
    <cfRule type="expression" dxfId="1661" priority="1573">
      <formula>IF(RIGHT(TEXT(AE499,"0.#"),1)=".",FALSE,TRUE)</formula>
    </cfRule>
    <cfRule type="expression" dxfId="1660" priority="1574">
      <formula>IF(RIGHT(TEXT(AE499,"0.#"),1)=".",TRUE,FALSE)</formula>
    </cfRule>
  </conditionalFormatting>
  <conditionalFormatting sqref="AE497">
    <cfRule type="expression" dxfId="1659" priority="1577">
      <formula>IF(RIGHT(TEXT(AE497,"0.#"),1)=".",FALSE,TRUE)</formula>
    </cfRule>
    <cfRule type="expression" dxfId="1658" priority="1578">
      <formula>IF(RIGHT(TEXT(AE497,"0.#"),1)=".",TRUE,FALSE)</formula>
    </cfRule>
  </conditionalFormatting>
  <conditionalFormatting sqref="AE498">
    <cfRule type="expression" dxfId="1657" priority="1575">
      <formula>IF(RIGHT(TEXT(AE498,"0.#"),1)=".",FALSE,TRUE)</formula>
    </cfRule>
    <cfRule type="expression" dxfId="1656" priority="1576">
      <formula>IF(RIGHT(TEXT(AE498,"0.#"),1)=".",TRUE,FALSE)</formula>
    </cfRule>
  </conditionalFormatting>
  <conditionalFormatting sqref="AU499">
    <cfRule type="expression" dxfId="1655" priority="1561">
      <formula>IF(RIGHT(TEXT(AU499,"0.#"),1)=".",FALSE,TRUE)</formula>
    </cfRule>
    <cfRule type="expression" dxfId="1654" priority="1562">
      <formula>IF(RIGHT(TEXT(AU499,"0.#"),1)=".",TRUE,FALSE)</formula>
    </cfRule>
  </conditionalFormatting>
  <conditionalFormatting sqref="AU497">
    <cfRule type="expression" dxfId="1653" priority="1565">
      <formula>IF(RIGHT(TEXT(AU497,"0.#"),1)=".",FALSE,TRUE)</formula>
    </cfRule>
    <cfRule type="expression" dxfId="1652" priority="1566">
      <formula>IF(RIGHT(TEXT(AU497,"0.#"),1)=".",TRUE,FALSE)</formula>
    </cfRule>
  </conditionalFormatting>
  <conditionalFormatting sqref="AU498">
    <cfRule type="expression" dxfId="1651" priority="1563">
      <formula>IF(RIGHT(TEXT(AU498,"0.#"),1)=".",FALSE,TRUE)</formula>
    </cfRule>
    <cfRule type="expression" dxfId="1650" priority="1564">
      <formula>IF(RIGHT(TEXT(AU498,"0.#"),1)=".",TRUE,FALSE)</formula>
    </cfRule>
  </conditionalFormatting>
  <conditionalFormatting sqref="AQ497">
    <cfRule type="expression" dxfId="1649" priority="1549">
      <formula>IF(RIGHT(TEXT(AQ497,"0.#"),1)=".",FALSE,TRUE)</formula>
    </cfRule>
    <cfRule type="expression" dxfId="1648" priority="1550">
      <formula>IF(RIGHT(TEXT(AQ497,"0.#"),1)=".",TRUE,FALSE)</formula>
    </cfRule>
  </conditionalFormatting>
  <conditionalFormatting sqref="AQ498">
    <cfRule type="expression" dxfId="1647" priority="1553">
      <formula>IF(RIGHT(TEXT(AQ498,"0.#"),1)=".",FALSE,TRUE)</formula>
    </cfRule>
    <cfRule type="expression" dxfId="1646" priority="1554">
      <formula>IF(RIGHT(TEXT(AQ498,"0.#"),1)=".",TRUE,FALSE)</formula>
    </cfRule>
  </conditionalFormatting>
  <conditionalFormatting sqref="AQ499">
    <cfRule type="expression" dxfId="1645" priority="1551">
      <formula>IF(RIGHT(TEXT(AQ499,"0.#"),1)=".",FALSE,TRUE)</formula>
    </cfRule>
    <cfRule type="expression" dxfId="1644" priority="1552">
      <formula>IF(RIGHT(TEXT(AQ499,"0.#"),1)=".",TRUE,FALSE)</formula>
    </cfRule>
  </conditionalFormatting>
  <conditionalFormatting sqref="AE504">
    <cfRule type="expression" dxfId="1643" priority="1543">
      <formula>IF(RIGHT(TEXT(AE504,"0.#"),1)=".",FALSE,TRUE)</formula>
    </cfRule>
    <cfRule type="expression" dxfId="1642" priority="1544">
      <formula>IF(RIGHT(TEXT(AE504,"0.#"),1)=".",TRUE,FALSE)</formula>
    </cfRule>
  </conditionalFormatting>
  <conditionalFormatting sqref="AE502">
    <cfRule type="expression" dxfId="1641" priority="1547">
      <formula>IF(RIGHT(TEXT(AE502,"0.#"),1)=".",FALSE,TRUE)</formula>
    </cfRule>
    <cfRule type="expression" dxfId="1640" priority="1548">
      <formula>IF(RIGHT(TEXT(AE502,"0.#"),1)=".",TRUE,FALSE)</formula>
    </cfRule>
  </conditionalFormatting>
  <conditionalFormatting sqref="AE503">
    <cfRule type="expression" dxfId="1639" priority="1545">
      <formula>IF(RIGHT(TEXT(AE503,"0.#"),1)=".",FALSE,TRUE)</formula>
    </cfRule>
    <cfRule type="expression" dxfId="1638" priority="1546">
      <formula>IF(RIGHT(TEXT(AE503,"0.#"),1)=".",TRUE,FALSE)</formula>
    </cfRule>
  </conditionalFormatting>
  <conditionalFormatting sqref="AU504">
    <cfRule type="expression" dxfId="1637" priority="1531">
      <formula>IF(RIGHT(TEXT(AU504,"0.#"),1)=".",FALSE,TRUE)</formula>
    </cfRule>
    <cfRule type="expression" dxfId="1636" priority="1532">
      <formula>IF(RIGHT(TEXT(AU504,"0.#"),1)=".",TRUE,FALSE)</formula>
    </cfRule>
  </conditionalFormatting>
  <conditionalFormatting sqref="AU502">
    <cfRule type="expression" dxfId="1635" priority="1535">
      <formula>IF(RIGHT(TEXT(AU502,"0.#"),1)=".",FALSE,TRUE)</formula>
    </cfRule>
    <cfRule type="expression" dxfId="1634" priority="1536">
      <formula>IF(RIGHT(TEXT(AU502,"0.#"),1)=".",TRUE,FALSE)</formula>
    </cfRule>
  </conditionalFormatting>
  <conditionalFormatting sqref="AU503">
    <cfRule type="expression" dxfId="1633" priority="1533">
      <formula>IF(RIGHT(TEXT(AU503,"0.#"),1)=".",FALSE,TRUE)</formula>
    </cfRule>
    <cfRule type="expression" dxfId="1632" priority="1534">
      <formula>IF(RIGHT(TEXT(AU503,"0.#"),1)=".",TRUE,FALSE)</formula>
    </cfRule>
  </conditionalFormatting>
  <conditionalFormatting sqref="AQ502">
    <cfRule type="expression" dxfId="1631" priority="1519">
      <formula>IF(RIGHT(TEXT(AQ502,"0.#"),1)=".",FALSE,TRUE)</formula>
    </cfRule>
    <cfRule type="expression" dxfId="1630" priority="1520">
      <formula>IF(RIGHT(TEXT(AQ502,"0.#"),1)=".",TRUE,FALSE)</formula>
    </cfRule>
  </conditionalFormatting>
  <conditionalFormatting sqref="AQ503">
    <cfRule type="expression" dxfId="1629" priority="1523">
      <formula>IF(RIGHT(TEXT(AQ503,"0.#"),1)=".",FALSE,TRUE)</formula>
    </cfRule>
    <cfRule type="expression" dxfId="1628" priority="1524">
      <formula>IF(RIGHT(TEXT(AQ503,"0.#"),1)=".",TRUE,FALSE)</formula>
    </cfRule>
  </conditionalFormatting>
  <conditionalFormatting sqref="AQ504">
    <cfRule type="expression" dxfId="1627" priority="1521">
      <formula>IF(RIGHT(TEXT(AQ504,"0.#"),1)=".",FALSE,TRUE)</formula>
    </cfRule>
    <cfRule type="expression" dxfId="1626" priority="1522">
      <formula>IF(RIGHT(TEXT(AQ504,"0.#"),1)=".",TRUE,FALSE)</formula>
    </cfRule>
  </conditionalFormatting>
  <conditionalFormatting sqref="AE509">
    <cfRule type="expression" dxfId="1625" priority="1513">
      <formula>IF(RIGHT(TEXT(AE509,"0.#"),1)=".",FALSE,TRUE)</formula>
    </cfRule>
    <cfRule type="expression" dxfId="1624" priority="1514">
      <formula>IF(RIGHT(TEXT(AE509,"0.#"),1)=".",TRUE,FALSE)</formula>
    </cfRule>
  </conditionalFormatting>
  <conditionalFormatting sqref="AE507">
    <cfRule type="expression" dxfId="1623" priority="1517">
      <formula>IF(RIGHT(TEXT(AE507,"0.#"),1)=".",FALSE,TRUE)</formula>
    </cfRule>
    <cfRule type="expression" dxfId="1622" priority="1518">
      <formula>IF(RIGHT(TEXT(AE507,"0.#"),1)=".",TRUE,FALSE)</formula>
    </cfRule>
  </conditionalFormatting>
  <conditionalFormatting sqref="AE508">
    <cfRule type="expression" dxfId="1621" priority="1515">
      <formula>IF(RIGHT(TEXT(AE508,"0.#"),1)=".",FALSE,TRUE)</formula>
    </cfRule>
    <cfRule type="expression" dxfId="1620" priority="1516">
      <formula>IF(RIGHT(TEXT(AE508,"0.#"),1)=".",TRUE,FALSE)</formula>
    </cfRule>
  </conditionalFormatting>
  <conditionalFormatting sqref="AU509">
    <cfRule type="expression" dxfId="1619" priority="1501">
      <formula>IF(RIGHT(TEXT(AU509,"0.#"),1)=".",FALSE,TRUE)</formula>
    </cfRule>
    <cfRule type="expression" dxfId="1618" priority="1502">
      <formula>IF(RIGHT(TEXT(AU509,"0.#"),1)=".",TRUE,FALSE)</formula>
    </cfRule>
  </conditionalFormatting>
  <conditionalFormatting sqref="AU507">
    <cfRule type="expression" dxfId="1617" priority="1505">
      <formula>IF(RIGHT(TEXT(AU507,"0.#"),1)=".",FALSE,TRUE)</formula>
    </cfRule>
    <cfRule type="expression" dxfId="1616" priority="1506">
      <formula>IF(RIGHT(TEXT(AU507,"0.#"),1)=".",TRUE,FALSE)</formula>
    </cfRule>
  </conditionalFormatting>
  <conditionalFormatting sqref="AU508">
    <cfRule type="expression" dxfId="1615" priority="1503">
      <formula>IF(RIGHT(TEXT(AU508,"0.#"),1)=".",FALSE,TRUE)</formula>
    </cfRule>
    <cfRule type="expression" dxfId="1614" priority="1504">
      <formula>IF(RIGHT(TEXT(AU508,"0.#"),1)=".",TRUE,FALSE)</formula>
    </cfRule>
  </conditionalFormatting>
  <conditionalFormatting sqref="AQ507">
    <cfRule type="expression" dxfId="1613" priority="1489">
      <formula>IF(RIGHT(TEXT(AQ507,"0.#"),1)=".",FALSE,TRUE)</formula>
    </cfRule>
    <cfRule type="expression" dxfId="1612" priority="1490">
      <formula>IF(RIGHT(TEXT(AQ507,"0.#"),1)=".",TRUE,FALSE)</formula>
    </cfRule>
  </conditionalFormatting>
  <conditionalFormatting sqref="AQ508">
    <cfRule type="expression" dxfId="1611" priority="1493">
      <formula>IF(RIGHT(TEXT(AQ508,"0.#"),1)=".",FALSE,TRUE)</formula>
    </cfRule>
    <cfRule type="expression" dxfId="1610" priority="1494">
      <formula>IF(RIGHT(TEXT(AQ508,"0.#"),1)=".",TRUE,FALSE)</formula>
    </cfRule>
  </conditionalFormatting>
  <conditionalFormatting sqref="AQ509">
    <cfRule type="expression" dxfId="1609" priority="1491">
      <formula>IF(RIGHT(TEXT(AQ509,"0.#"),1)=".",FALSE,TRUE)</formula>
    </cfRule>
    <cfRule type="expression" dxfId="1608" priority="1492">
      <formula>IF(RIGHT(TEXT(AQ509,"0.#"),1)=".",TRUE,FALSE)</formula>
    </cfRule>
  </conditionalFormatting>
  <conditionalFormatting sqref="AE465">
    <cfRule type="expression" dxfId="1607" priority="1783">
      <formula>IF(RIGHT(TEXT(AE465,"0.#"),1)=".",FALSE,TRUE)</formula>
    </cfRule>
    <cfRule type="expression" dxfId="1606" priority="1784">
      <formula>IF(RIGHT(TEXT(AE465,"0.#"),1)=".",TRUE,FALSE)</formula>
    </cfRule>
  </conditionalFormatting>
  <conditionalFormatting sqref="AE463">
    <cfRule type="expression" dxfId="1605" priority="1787">
      <formula>IF(RIGHT(TEXT(AE463,"0.#"),1)=".",FALSE,TRUE)</formula>
    </cfRule>
    <cfRule type="expression" dxfId="1604" priority="1788">
      <formula>IF(RIGHT(TEXT(AE463,"0.#"),1)=".",TRUE,FALSE)</formula>
    </cfRule>
  </conditionalFormatting>
  <conditionalFormatting sqref="AE464">
    <cfRule type="expression" dxfId="1603" priority="1785">
      <formula>IF(RIGHT(TEXT(AE464,"0.#"),1)=".",FALSE,TRUE)</formula>
    </cfRule>
    <cfRule type="expression" dxfId="1602" priority="1786">
      <formula>IF(RIGHT(TEXT(AE464,"0.#"),1)=".",TRUE,FALSE)</formula>
    </cfRule>
  </conditionalFormatting>
  <conditionalFormatting sqref="AM465">
    <cfRule type="expression" dxfId="1601" priority="1777">
      <formula>IF(RIGHT(TEXT(AM465,"0.#"),1)=".",FALSE,TRUE)</formula>
    </cfRule>
    <cfRule type="expression" dxfId="1600" priority="1778">
      <formula>IF(RIGHT(TEXT(AM465,"0.#"),1)=".",TRUE,FALSE)</formula>
    </cfRule>
  </conditionalFormatting>
  <conditionalFormatting sqref="AM463">
    <cfRule type="expression" dxfId="1599" priority="1781">
      <formula>IF(RIGHT(TEXT(AM463,"0.#"),1)=".",FALSE,TRUE)</formula>
    </cfRule>
    <cfRule type="expression" dxfId="1598" priority="1782">
      <formula>IF(RIGHT(TEXT(AM463,"0.#"),1)=".",TRUE,FALSE)</formula>
    </cfRule>
  </conditionalFormatting>
  <conditionalFormatting sqref="AM464">
    <cfRule type="expression" dxfId="1597" priority="1779">
      <formula>IF(RIGHT(TEXT(AM464,"0.#"),1)=".",FALSE,TRUE)</formula>
    </cfRule>
    <cfRule type="expression" dxfId="1596" priority="1780">
      <formula>IF(RIGHT(TEXT(AM464,"0.#"),1)=".",TRUE,FALSE)</formula>
    </cfRule>
  </conditionalFormatting>
  <conditionalFormatting sqref="AU465">
    <cfRule type="expression" dxfId="1595" priority="1771">
      <formula>IF(RIGHT(TEXT(AU465,"0.#"),1)=".",FALSE,TRUE)</formula>
    </cfRule>
    <cfRule type="expression" dxfId="1594" priority="1772">
      <formula>IF(RIGHT(TEXT(AU465,"0.#"),1)=".",TRUE,FALSE)</formula>
    </cfRule>
  </conditionalFormatting>
  <conditionalFormatting sqref="AU463">
    <cfRule type="expression" dxfId="1593" priority="1775">
      <formula>IF(RIGHT(TEXT(AU463,"0.#"),1)=".",FALSE,TRUE)</formula>
    </cfRule>
    <cfRule type="expression" dxfId="1592" priority="1776">
      <formula>IF(RIGHT(TEXT(AU463,"0.#"),1)=".",TRUE,FALSE)</formula>
    </cfRule>
  </conditionalFormatting>
  <conditionalFormatting sqref="AU464">
    <cfRule type="expression" dxfId="1591" priority="1773">
      <formula>IF(RIGHT(TEXT(AU464,"0.#"),1)=".",FALSE,TRUE)</formula>
    </cfRule>
    <cfRule type="expression" dxfId="1590" priority="1774">
      <formula>IF(RIGHT(TEXT(AU464,"0.#"),1)=".",TRUE,FALSE)</formula>
    </cfRule>
  </conditionalFormatting>
  <conditionalFormatting sqref="AI465">
    <cfRule type="expression" dxfId="1589" priority="1765">
      <formula>IF(RIGHT(TEXT(AI465,"0.#"),1)=".",FALSE,TRUE)</formula>
    </cfRule>
    <cfRule type="expression" dxfId="1588" priority="1766">
      <formula>IF(RIGHT(TEXT(AI465,"0.#"),1)=".",TRUE,FALSE)</formula>
    </cfRule>
  </conditionalFormatting>
  <conditionalFormatting sqref="AI463">
    <cfRule type="expression" dxfId="1587" priority="1769">
      <formula>IF(RIGHT(TEXT(AI463,"0.#"),1)=".",FALSE,TRUE)</formula>
    </cfRule>
    <cfRule type="expression" dxfId="1586" priority="1770">
      <formula>IF(RIGHT(TEXT(AI463,"0.#"),1)=".",TRUE,FALSE)</formula>
    </cfRule>
  </conditionalFormatting>
  <conditionalFormatting sqref="AI464">
    <cfRule type="expression" dxfId="1585" priority="1767">
      <formula>IF(RIGHT(TEXT(AI464,"0.#"),1)=".",FALSE,TRUE)</formula>
    </cfRule>
    <cfRule type="expression" dxfId="1584" priority="1768">
      <formula>IF(RIGHT(TEXT(AI464,"0.#"),1)=".",TRUE,FALSE)</formula>
    </cfRule>
  </conditionalFormatting>
  <conditionalFormatting sqref="AQ463">
    <cfRule type="expression" dxfId="1583" priority="1759">
      <formula>IF(RIGHT(TEXT(AQ463,"0.#"),1)=".",FALSE,TRUE)</formula>
    </cfRule>
    <cfRule type="expression" dxfId="1582" priority="1760">
      <formula>IF(RIGHT(TEXT(AQ463,"0.#"),1)=".",TRUE,FALSE)</formula>
    </cfRule>
  </conditionalFormatting>
  <conditionalFormatting sqref="AQ464">
    <cfRule type="expression" dxfId="1581" priority="1763">
      <formula>IF(RIGHT(TEXT(AQ464,"0.#"),1)=".",FALSE,TRUE)</formula>
    </cfRule>
    <cfRule type="expression" dxfId="1580" priority="1764">
      <formula>IF(RIGHT(TEXT(AQ464,"0.#"),1)=".",TRUE,FALSE)</formula>
    </cfRule>
  </conditionalFormatting>
  <conditionalFormatting sqref="AQ465">
    <cfRule type="expression" dxfId="1579" priority="1761">
      <formula>IF(RIGHT(TEXT(AQ465,"0.#"),1)=".",FALSE,TRUE)</formula>
    </cfRule>
    <cfRule type="expression" dxfId="1578" priority="1762">
      <formula>IF(RIGHT(TEXT(AQ465,"0.#"),1)=".",TRUE,FALSE)</formula>
    </cfRule>
  </conditionalFormatting>
  <conditionalFormatting sqref="AE470">
    <cfRule type="expression" dxfId="1577" priority="1753">
      <formula>IF(RIGHT(TEXT(AE470,"0.#"),1)=".",FALSE,TRUE)</formula>
    </cfRule>
    <cfRule type="expression" dxfId="1576" priority="1754">
      <formula>IF(RIGHT(TEXT(AE470,"0.#"),1)=".",TRUE,FALSE)</formula>
    </cfRule>
  </conditionalFormatting>
  <conditionalFormatting sqref="AE468">
    <cfRule type="expression" dxfId="1575" priority="1757">
      <formula>IF(RIGHT(TEXT(AE468,"0.#"),1)=".",FALSE,TRUE)</formula>
    </cfRule>
    <cfRule type="expression" dxfId="1574" priority="1758">
      <formula>IF(RIGHT(TEXT(AE468,"0.#"),1)=".",TRUE,FALSE)</formula>
    </cfRule>
  </conditionalFormatting>
  <conditionalFormatting sqref="AE469">
    <cfRule type="expression" dxfId="1573" priority="1755">
      <formula>IF(RIGHT(TEXT(AE469,"0.#"),1)=".",FALSE,TRUE)</formula>
    </cfRule>
    <cfRule type="expression" dxfId="1572" priority="1756">
      <formula>IF(RIGHT(TEXT(AE469,"0.#"),1)=".",TRUE,FALSE)</formula>
    </cfRule>
  </conditionalFormatting>
  <conditionalFormatting sqref="AM470">
    <cfRule type="expression" dxfId="1571" priority="1747">
      <formula>IF(RIGHT(TEXT(AM470,"0.#"),1)=".",FALSE,TRUE)</formula>
    </cfRule>
    <cfRule type="expression" dxfId="1570" priority="1748">
      <formula>IF(RIGHT(TEXT(AM470,"0.#"),1)=".",TRUE,FALSE)</formula>
    </cfRule>
  </conditionalFormatting>
  <conditionalFormatting sqref="AM468">
    <cfRule type="expression" dxfId="1569" priority="1751">
      <formula>IF(RIGHT(TEXT(AM468,"0.#"),1)=".",FALSE,TRUE)</formula>
    </cfRule>
    <cfRule type="expression" dxfId="1568" priority="1752">
      <formula>IF(RIGHT(TEXT(AM468,"0.#"),1)=".",TRUE,FALSE)</formula>
    </cfRule>
  </conditionalFormatting>
  <conditionalFormatting sqref="AM469">
    <cfRule type="expression" dxfId="1567" priority="1749">
      <formula>IF(RIGHT(TEXT(AM469,"0.#"),1)=".",FALSE,TRUE)</formula>
    </cfRule>
    <cfRule type="expression" dxfId="1566" priority="1750">
      <formula>IF(RIGHT(TEXT(AM469,"0.#"),1)=".",TRUE,FALSE)</formula>
    </cfRule>
  </conditionalFormatting>
  <conditionalFormatting sqref="AU470">
    <cfRule type="expression" dxfId="1565" priority="1741">
      <formula>IF(RIGHT(TEXT(AU470,"0.#"),1)=".",FALSE,TRUE)</formula>
    </cfRule>
    <cfRule type="expression" dxfId="1564" priority="1742">
      <formula>IF(RIGHT(TEXT(AU470,"0.#"),1)=".",TRUE,FALSE)</formula>
    </cfRule>
  </conditionalFormatting>
  <conditionalFormatting sqref="AU468">
    <cfRule type="expression" dxfId="1563" priority="1745">
      <formula>IF(RIGHT(TEXT(AU468,"0.#"),1)=".",FALSE,TRUE)</formula>
    </cfRule>
    <cfRule type="expression" dxfId="1562" priority="1746">
      <formula>IF(RIGHT(TEXT(AU468,"0.#"),1)=".",TRUE,FALSE)</formula>
    </cfRule>
  </conditionalFormatting>
  <conditionalFormatting sqref="AU469">
    <cfRule type="expression" dxfId="1561" priority="1743">
      <formula>IF(RIGHT(TEXT(AU469,"0.#"),1)=".",FALSE,TRUE)</formula>
    </cfRule>
    <cfRule type="expression" dxfId="1560" priority="1744">
      <formula>IF(RIGHT(TEXT(AU469,"0.#"),1)=".",TRUE,FALSE)</formula>
    </cfRule>
  </conditionalFormatting>
  <conditionalFormatting sqref="AI470">
    <cfRule type="expression" dxfId="1559" priority="1735">
      <formula>IF(RIGHT(TEXT(AI470,"0.#"),1)=".",FALSE,TRUE)</formula>
    </cfRule>
    <cfRule type="expression" dxfId="1558" priority="1736">
      <formula>IF(RIGHT(TEXT(AI470,"0.#"),1)=".",TRUE,FALSE)</formula>
    </cfRule>
  </conditionalFormatting>
  <conditionalFormatting sqref="AI468">
    <cfRule type="expression" dxfId="1557" priority="1739">
      <formula>IF(RIGHT(TEXT(AI468,"0.#"),1)=".",FALSE,TRUE)</formula>
    </cfRule>
    <cfRule type="expression" dxfId="1556" priority="1740">
      <formula>IF(RIGHT(TEXT(AI468,"0.#"),1)=".",TRUE,FALSE)</formula>
    </cfRule>
  </conditionalFormatting>
  <conditionalFormatting sqref="AI469">
    <cfRule type="expression" dxfId="1555" priority="1737">
      <formula>IF(RIGHT(TEXT(AI469,"0.#"),1)=".",FALSE,TRUE)</formula>
    </cfRule>
    <cfRule type="expression" dxfId="1554" priority="1738">
      <formula>IF(RIGHT(TEXT(AI469,"0.#"),1)=".",TRUE,FALSE)</formula>
    </cfRule>
  </conditionalFormatting>
  <conditionalFormatting sqref="AQ468">
    <cfRule type="expression" dxfId="1553" priority="1729">
      <formula>IF(RIGHT(TEXT(AQ468,"0.#"),1)=".",FALSE,TRUE)</formula>
    </cfRule>
    <cfRule type="expression" dxfId="1552" priority="1730">
      <formula>IF(RIGHT(TEXT(AQ468,"0.#"),1)=".",TRUE,FALSE)</formula>
    </cfRule>
  </conditionalFormatting>
  <conditionalFormatting sqref="AQ469">
    <cfRule type="expression" dxfId="1551" priority="1733">
      <formula>IF(RIGHT(TEXT(AQ469,"0.#"),1)=".",FALSE,TRUE)</formula>
    </cfRule>
    <cfRule type="expression" dxfId="1550" priority="1734">
      <formula>IF(RIGHT(TEXT(AQ469,"0.#"),1)=".",TRUE,FALSE)</formula>
    </cfRule>
  </conditionalFormatting>
  <conditionalFormatting sqref="AQ470">
    <cfRule type="expression" dxfId="1549" priority="1731">
      <formula>IF(RIGHT(TEXT(AQ470,"0.#"),1)=".",FALSE,TRUE)</formula>
    </cfRule>
    <cfRule type="expression" dxfId="1548" priority="1732">
      <formula>IF(RIGHT(TEXT(AQ470,"0.#"),1)=".",TRUE,FALSE)</formula>
    </cfRule>
  </conditionalFormatting>
  <conditionalFormatting sqref="AE475">
    <cfRule type="expression" dxfId="1547" priority="1723">
      <formula>IF(RIGHT(TEXT(AE475,"0.#"),1)=".",FALSE,TRUE)</formula>
    </cfRule>
    <cfRule type="expression" dxfId="1546" priority="1724">
      <formula>IF(RIGHT(TEXT(AE475,"0.#"),1)=".",TRUE,FALSE)</formula>
    </cfRule>
  </conditionalFormatting>
  <conditionalFormatting sqref="AE473">
    <cfRule type="expression" dxfId="1545" priority="1727">
      <formula>IF(RIGHT(TEXT(AE473,"0.#"),1)=".",FALSE,TRUE)</formula>
    </cfRule>
    <cfRule type="expression" dxfId="1544" priority="1728">
      <formula>IF(RIGHT(TEXT(AE473,"0.#"),1)=".",TRUE,FALSE)</formula>
    </cfRule>
  </conditionalFormatting>
  <conditionalFormatting sqref="AE474">
    <cfRule type="expression" dxfId="1543" priority="1725">
      <formula>IF(RIGHT(TEXT(AE474,"0.#"),1)=".",FALSE,TRUE)</formula>
    </cfRule>
    <cfRule type="expression" dxfId="1542" priority="1726">
      <formula>IF(RIGHT(TEXT(AE474,"0.#"),1)=".",TRUE,FALSE)</formula>
    </cfRule>
  </conditionalFormatting>
  <conditionalFormatting sqref="AM475">
    <cfRule type="expression" dxfId="1541" priority="1717">
      <formula>IF(RIGHT(TEXT(AM475,"0.#"),1)=".",FALSE,TRUE)</formula>
    </cfRule>
    <cfRule type="expression" dxfId="1540" priority="1718">
      <formula>IF(RIGHT(TEXT(AM475,"0.#"),1)=".",TRUE,FALSE)</formula>
    </cfRule>
  </conditionalFormatting>
  <conditionalFormatting sqref="AM473">
    <cfRule type="expression" dxfId="1539" priority="1721">
      <formula>IF(RIGHT(TEXT(AM473,"0.#"),1)=".",FALSE,TRUE)</formula>
    </cfRule>
    <cfRule type="expression" dxfId="1538" priority="1722">
      <formula>IF(RIGHT(TEXT(AM473,"0.#"),1)=".",TRUE,FALSE)</formula>
    </cfRule>
  </conditionalFormatting>
  <conditionalFormatting sqref="AM474">
    <cfRule type="expression" dxfId="1537" priority="1719">
      <formula>IF(RIGHT(TEXT(AM474,"0.#"),1)=".",FALSE,TRUE)</formula>
    </cfRule>
    <cfRule type="expression" dxfId="1536" priority="1720">
      <formula>IF(RIGHT(TEXT(AM474,"0.#"),1)=".",TRUE,FALSE)</formula>
    </cfRule>
  </conditionalFormatting>
  <conditionalFormatting sqref="AU475">
    <cfRule type="expression" dxfId="1535" priority="1711">
      <formula>IF(RIGHT(TEXT(AU475,"0.#"),1)=".",FALSE,TRUE)</formula>
    </cfRule>
    <cfRule type="expression" dxfId="1534" priority="1712">
      <formula>IF(RIGHT(TEXT(AU475,"0.#"),1)=".",TRUE,FALSE)</formula>
    </cfRule>
  </conditionalFormatting>
  <conditionalFormatting sqref="AU473">
    <cfRule type="expression" dxfId="1533" priority="1715">
      <formula>IF(RIGHT(TEXT(AU473,"0.#"),1)=".",FALSE,TRUE)</formula>
    </cfRule>
    <cfRule type="expression" dxfId="1532" priority="1716">
      <formula>IF(RIGHT(TEXT(AU473,"0.#"),1)=".",TRUE,FALSE)</formula>
    </cfRule>
  </conditionalFormatting>
  <conditionalFormatting sqref="AU474">
    <cfRule type="expression" dxfId="1531" priority="1713">
      <formula>IF(RIGHT(TEXT(AU474,"0.#"),1)=".",FALSE,TRUE)</formula>
    </cfRule>
    <cfRule type="expression" dxfId="1530" priority="1714">
      <formula>IF(RIGHT(TEXT(AU474,"0.#"),1)=".",TRUE,FALSE)</formula>
    </cfRule>
  </conditionalFormatting>
  <conditionalFormatting sqref="AI475">
    <cfRule type="expression" dxfId="1529" priority="1705">
      <formula>IF(RIGHT(TEXT(AI475,"0.#"),1)=".",FALSE,TRUE)</formula>
    </cfRule>
    <cfRule type="expression" dxfId="1528" priority="1706">
      <formula>IF(RIGHT(TEXT(AI475,"0.#"),1)=".",TRUE,FALSE)</formula>
    </cfRule>
  </conditionalFormatting>
  <conditionalFormatting sqref="AI473">
    <cfRule type="expression" dxfId="1527" priority="1709">
      <formula>IF(RIGHT(TEXT(AI473,"0.#"),1)=".",FALSE,TRUE)</formula>
    </cfRule>
    <cfRule type="expression" dxfId="1526" priority="1710">
      <formula>IF(RIGHT(TEXT(AI473,"0.#"),1)=".",TRUE,FALSE)</formula>
    </cfRule>
  </conditionalFormatting>
  <conditionalFormatting sqref="AI474">
    <cfRule type="expression" dxfId="1525" priority="1707">
      <formula>IF(RIGHT(TEXT(AI474,"0.#"),1)=".",FALSE,TRUE)</formula>
    </cfRule>
    <cfRule type="expression" dxfId="1524" priority="1708">
      <formula>IF(RIGHT(TEXT(AI474,"0.#"),1)=".",TRUE,FALSE)</formula>
    </cfRule>
  </conditionalFormatting>
  <conditionalFormatting sqref="AQ473">
    <cfRule type="expression" dxfId="1523" priority="1699">
      <formula>IF(RIGHT(TEXT(AQ473,"0.#"),1)=".",FALSE,TRUE)</formula>
    </cfRule>
    <cfRule type="expression" dxfId="1522" priority="1700">
      <formula>IF(RIGHT(TEXT(AQ473,"0.#"),1)=".",TRUE,FALSE)</formula>
    </cfRule>
  </conditionalFormatting>
  <conditionalFormatting sqref="AQ474">
    <cfRule type="expression" dxfId="1521" priority="1703">
      <formula>IF(RIGHT(TEXT(AQ474,"0.#"),1)=".",FALSE,TRUE)</formula>
    </cfRule>
    <cfRule type="expression" dxfId="1520" priority="1704">
      <formula>IF(RIGHT(TEXT(AQ474,"0.#"),1)=".",TRUE,FALSE)</formula>
    </cfRule>
  </conditionalFormatting>
  <conditionalFormatting sqref="AQ475">
    <cfRule type="expression" dxfId="1519" priority="1701">
      <formula>IF(RIGHT(TEXT(AQ475,"0.#"),1)=".",FALSE,TRUE)</formula>
    </cfRule>
    <cfRule type="expression" dxfId="1518" priority="1702">
      <formula>IF(RIGHT(TEXT(AQ475,"0.#"),1)=".",TRUE,FALSE)</formula>
    </cfRule>
  </conditionalFormatting>
  <conditionalFormatting sqref="AE480">
    <cfRule type="expression" dxfId="1517" priority="1693">
      <formula>IF(RIGHT(TEXT(AE480,"0.#"),1)=".",FALSE,TRUE)</formula>
    </cfRule>
    <cfRule type="expression" dxfId="1516" priority="1694">
      <formula>IF(RIGHT(TEXT(AE480,"0.#"),1)=".",TRUE,FALSE)</formula>
    </cfRule>
  </conditionalFormatting>
  <conditionalFormatting sqref="AE478">
    <cfRule type="expression" dxfId="1515" priority="1697">
      <formula>IF(RIGHT(TEXT(AE478,"0.#"),1)=".",FALSE,TRUE)</formula>
    </cfRule>
    <cfRule type="expression" dxfId="1514" priority="1698">
      <formula>IF(RIGHT(TEXT(AE478,"0.#"),1)=".",TRUE,FALSE)</formula>
    </cfRule>
  </conditionalFormatting>
  <conditionalFormatting sqref="AE479">
    <cfRule type="expression" dxfId="1513" priority="1695">
      <formula>IF(RIGHT(TEXT(AE479,"0.#"),1)=".",FALSE,TRUE)</formula>
    </cfRule>
    <cfRule type="expression" dxfId="1512" priority="1696">
      <formula>IF(RIGHT(TEXT(AE479,"0.#"),1)=".",TRUE,FALSE)</formula>
    </cfRule>
  </conditionalFormatting>
  <conditionalFormatting sqref="AM480">
    <cfRule type="expression" dxfId="1511" priority="1687">
      <formula>IF(RIGHT(TEXT(AM480,"0.#"),1)=".",FALSE,TRUE)</formula>
    </cfRule>
    <cfRule type="expression" dxfId="1510" priority="1688">
      <formula>IF(RIGHT(TEXT(AM480,"0.#"),1)=".",TRUE,FALSE)</formula>
    </cfRule>
  </conditionalFormatting>
  <conditionalFormatting sqref="AM478">
    <cfRule type="expression" dxfId="1509" priority="1691">
      <formula>IF(RIGHT(TEXT(AM478,"0.#"),1)=".",FALSE,TRUE)</formula>
    </cfRule>
    <cfRule type="expression" dxfId="1508" priority="1692">
      <formula>IF(RIGHT(TEXT(AM478,"0.#"),1)=".",TRUE,FALSE)</formula>
    </cfRule>
  </conditionalFormatting>
  <conditionalFormatting sqref="AM479">
    <cfRule type="expression" dxfId="1507" priority="1689">
      <formula>IF(RIGHT(TEXT(AM479,"0.#"),1)=".",FALSE,TRUE)</formula>
    </cfRule>
    <cfRule type="expression" dxfId="1506" priority="1690">
      <formula>IF(RIGHT(TEXT(AM479,"0.#"),1)=".",TRUE,FALSE)</formula>
    </cfRule>
  </conditionalFormatting>
  <conditionalFormatting sqref="AU480">
    <cfRule type="expression" dxfId="1505" priority="1681">
      <formula>IF(RIGHT(TEXT(AU480,"0.#"),1)=".",FALSE,TRUE)</formula>
    </cfRule>
    <cfRule type="expression" dxfId="1504" priority="1682">
      <formula>IF(RIGHT(TEXT(AU480,"0.#"),1)=".",TRUE,FALSE)</formula>
    </cfRule>
  </conditionalFormatting>
  <conditionalFormatting sqref="AU478">
    <cfRule type="expression" dxfId="1503" priority="1685">
      <formula>IF(RIGHT(TEXT(AU478,"0.#"),1)=".",FALSE,TRUE)</formula>
    </cfRule>
    <cfRule type="expression" dxfId="1502" priority="1686">
      <formula>IF(RIGHT(TEXT(AU478,"0.#"),1)=".",TRUE,FALSE)</formula>
    </cfRule>
  </conditionalFormatting>
  <conditionalFormatting sqref="AU479">
    <cfRule type="expression" dxfId="1501" priority="1683">
      <formula>IF(RIGHT(TEXT(AU479,"0.#"),1)=".",FALSE,TRUE)</formula>
    </cfRule>
    <cfRule type="expression" dxfId="1500" priority="1684">
      <formula>IF(RIGHT(TEXT(AU479,"0.#"),1)=".",TRUE,FALSE)</formula>
    </cfRule>
  </conditionalFormatting>
  <conditionalFormatting sqref="AI480">
    <cfRule type="expression" dxfId="1499" priority="1675">
      <formula>IF(RIGHT(TEXT(AI480,"0.#"),1)=".",FALSE,TRUE)</formula>
    </cfRule>
    <cfRule type="expression" dxfId="1498" priority="1676">
      <formula>IF(RIGHT(TEXT(AI480,"0.#"),1)=".",TRUE,FALSE)</formula>
    </cfRule>
  </conditionalFormatting>
  <conditionalFormatting sqref="AI478">
    <cfRule type="expression" dxfId="1497" priority="1679">
      <formula>IF(RIGHT(TEXT(AI478,"0.#"),1)=".",FALSE,TRUE)</formula>
    </cfRule>
    <cfRule type="expression" dxfId="1496" priority="1680">
      <formula>IF(RIGHT(TEXT(AI478,"0.#"),1)=".",TRUE,FALSE)</formula>
    </cfRule>
  </conditionalFormatting>
  <conditionalFormatting sqref="AI479">
    <cfRule type="expression" dxfId="1495" priority="1677">
      <formula>IF(RIGHT(TEXT(AI479,"0.#"),1)=".",FALSE,TRUE)</formula>
    </cfRule>
    <cfRule type="expression" dxfId="1494" priority="1678">
      <formula>IF(RIGHT(TEXT(AI479,"0.#"),1)=".",TRUE,FALSE)</formula>
    </cfRule>
  </conditionalFormatting>
  <conditionalFormatting sqref="AQ478">
    <cfRule type="expression" dxfId="1493" priority="1669">
      <formula>IF(RIGHT(TEXT(AQ478,"0.#"),1)=".",FALSE,TRUE)</formula>
    </cfRule>
    <cfRule type="expression" dxfId="1492" priority="1670">
      <formula>IF(RIGHT(TEXT(AQ478,"0.#"),1)=".",TRUE,FALSE)</formula>
    </cfRule>
  </conditionalFormatting>
  <conditionalFormatting sqref="AQ479">
    <cfRule type="expression" dxfId="1491" priority="1673">
      <formula>IF(RIGHT(TEXT(AQ479,"0.#"),1)=".",FALSE,TRUE)</formula>
    </cfRule>
    <cfRule type="expression" dxfId="1490" priority="1674">
      <formula>IF(RIGHT(TEXT(AQ479,"0.#"),1)=".",TRUE,FALSE)</formula>
    </cfRule>
  </conditionalFormatting>
  <conditionalFormatting sqref="AQ480">
    <cfRule type="expression" dxfId="1489" priority="1671">
      <formula>IF(RIGHT(TEXT(AQ480,"0.#"),1)=".",FALSE,TRUE)</formula>
    </cfRule>
    <cfRule type="expression" dxfId="1488" priority="1672">
      <formula>IF(RIGHT(TEXT(AQ480,"0.#"),1)=".",TRUE,FALSE)</formula>
    </cfRule>
  </conditionalFormatting>
  <conditionalFormatting sqref="AM47">
    <cfRule type="expression" dxfId="1487" priority="1963">
      <formula>IF(RIGHT(TEXT(AM47,"0.#"),1)=".",FALSE,TRUE)</formula>
    </cfRule>
    <cfRule type="expression" dxfId="1486" priority="1964">
      <formula>IF(RIGHT(TEXT(AM47,"0.#"),1)=".",TRUE,FALSE)</formula>
    </cfRule>
  </conditionalFormatting>
  <conditionalFormatting sqref="AI46">
    <cfRule type="expression" dxfId="1485" priority="1967">
      <formula>IF(RIGHT(TEXT(AI46,"0.#"),1)=".",FALSE,TRUE)</formula>
    </cfRule>
    <cfRule type="expression" dxfId="1484" priority="1968">
      <formula>IF(RIGHT(TEXT(AI46,"0.#"),1)=".",TRUE,FALSE)</formula>
    </cfRule>
  </conditionalFormatting>
  <conditionalFormatting sqref="AM46">
    <cfRule type="expression" dxfId="1483" priority="1965">
      <formula>IF(RIGHT(TEXT(AM46,"0.#"),1)=".",FALSE,TRUE)</formula>
    </cfRule>
    <cfRule type="expression" dxfId="1482" priority="1966">
      <formula>IF(RIGHT(TEXT(AM46,"0.#"),1)=".",TRUE,FALSE)</formula>
    </cfRule>
  </conditionalFormatting>
  <conditionalFormatting sqref="AU46:AU48">
    <cfRule type="expression" dxfId="1481" priority="1957">
      <formula>IF(RIGHT(TEXT(AU46,"0.#"),1)=".",FALSE,TRUE)</formula>
    </cfRule>
    <cfRule type="expression" dxfId="1480" priority="1958">
      <formula>IF(RIGHT(TEXT(AU46,"0.#"),1)=".",TRUE,FALSE)</formula>
    </cfRule>
  </conditionalFormatting>
  <conditionalFormatting sqref="AM48">
    <cfRule type="expression" dxfId="1479" priority="1961">
      <formula>IF(RIGHT(TEXT(AM48,"0.#"),1)=".",FALSE,TRUE)</formula>
    </cfRule>
    <cfRule type="expression" dxfId="1478" priority="1962">
      <formula>IF(RIGHT(TEXT(AM48,"0.#"),1)=".",TRUE,FALSE)</formula>
    </cfRule>
  </conditionalFormatting>
  <conditionalFormatting sqref="AQ46:AQ48">
    <cfRule type="expression" dxfId="1477" priority="1959">
      <formula>IF(RIGHT(TEXT(AQ46,"0.#"),1)=".",FALSE,TRUE)</formula>
    </cfRule>
    <cfRule type="expression" dxfId="1476" priority="1960">
      <formula>IF(RIGHT(TEXT(AQ46,"0.#"),1)=".",TRUE,FALSE)</formula>
    </cfRule>
  </conditionalFormatting>
  <conditionalFormatting sqref="AE146:AE147 AI146:AI147 AM146:AM147 AQ146:AQ147 AU146:AU147">
    <cfRule type="expression" dxfId="1475" priority="1951">
      <formula>IF(RIGHT(TEXT(AE146,"0.#"),1)=".",FALSE,TRUE)</formula>
    </cfRule>
    <cfRule type="expression" dxfId="1474" priority="1952">
      <formula>IF(RIGHT(TEXT(AE146,"0.#"),1)=".",TRUE,FALSE)</formula>
    </cfRule>
  </conditionalFormatting>
  <conditionalFormatting sqref="AE138:AE139 AI138:AI139 AM138:AM139 AQ138:AQ139 AU138:AU139">
    <cfRule type="expression" dxfId="1473" priority="1955">
      <formula>IF(RIGHT(TEXT(AE138,"0.#"),1)=".",FALSE,TRUE)</formula>
    </cfRule>
    <cfRule type="expression" dxfId="1472" priority="1956">
      <formula>IF(RIGHT(TEXT(AE138,"0.#"),1)=".",TRUE,FALSE)</formula>
    </cfRule>
  </conditionalFormatting>
  <conditionalFormatting sqref="AE142:AE143 AI142:AI143 AM142:AM143 AQ142:AQ143 AU142:AU143">
    <cfRule type="expression" dxfId="1471" priority="1953">
      <formula>IF(RIGHT(TEXT(AE142,"0.#"),1)=".",FALSE,TRUE)</formula>
    </cfRule>
    <cfRule type="expression" dxfId="1470" priority="1954">
      <formula>IF(RIGHT(TEXT(AE142,"0.#"),1)=".",TRUE,FALSE)</formula>
    </cfRule>
  </conditionalFormatting>
  <conditionalFormatting sqref="AE198:AE199 AI198:AI199 AM198:AM199 AQ198:AQ199 AU198:AU199">
    <cfRule type="expression" dxfId="1469" priority="1945">
      <formula>IF(RIGHT(TEXT(AE198,"0.#"),1)=".",FALSE,TRUE)</formula>
    </cfRule>
    <cfRule type="expression" dxfId="1468" priority="1946">
      <formula>IF(RIGHT(TEXT(AE198,"0.#"),1)=".",TRUE,FALSE)</formula>
    </cfRule>
  </conditionalFormatting>
  <conditionalFormatting sqref="AE150:AE151 AI150:AI151 AM150:AM151 AQ150:AQ151 AU150:AU151">
    <cfRule type="expression" dxfId="1467" priority="1949">
      <formula>IF(RIGHT(TEXT(AE150,"0.#"),1)=".",FALSE,TRUE)</formula>
    </cfRule>
    <cfRule type="expression" dxfId="1466" priority="1950">
      <formula>IF(RIGHT(TEXT(AE150,"0.#"),1)=".",TRUE,FALSE)</formula>
    </cfRule>
  </conditionalFormatting>
  <conditionalFormatting sqref="AE194:AE195 AI194:AI195 AM194:AM195 AQ194:AQ195 AU194:AU195">
    <cfRule type="expression" dxfId="1465" priority="1947">
      <formula>IF(RIGHT(TEXT(AE194,"0.#"),1)=".",FALSE,TRUE)</formula>
    </cfRule>
    <cfRule type="expression" dxfId="1464" priority="1948">
      <formula>IF(RIGHT(TEXT(AE194,"0.#"),1)=".",TRUE,FALSE)</formula>
    </cfRule>
  </conditionalFormatting>
  <conditionalFormatting sqref="AE210:AE211 AI210:AI211 AM210:AM211 AQ210:AQ211 AU210:AU211">
    <cfRule type="expression" dxfId="1463" priority="1939">
      <formula>IF(RIGHT(TEXT(AE210,"0.#"),1)=".",FALSE,TRUE)</formula>
    </cfRule>
    <cfRule type="expression" dxfId="1462" priority="1940">
      <formula>IF(RIGHT(TEXT(AE210,"0.#"),1)=".",TRUE,FALSE)</formula>
    </cfRule>
  </conditionalFormatting>
  <conditionalFormatting sqref="AE202:AE203 AI202:AI203 AM202:AM203 AQ202:AQ203 AU202:AU203">
    <cfRule type="expression" dxfId="1461" priority="1943">
      <formula>IF(RIGHT(TEXT(AE202,"0.#"),1)=".",FALSE,TRUE)</formula>
    </cfRule>
    <cfRule type="expression" dxfId="1460" priority="1944">
      <formula>IF(RIGHT(TEXT(AE202,"0.#"),1)=".",TRUE,FALSE)</formula>
    </cfRule>
  </conditionalFormatting>
  <conditionalFormatting sqref="AE206:AE207 AI206:AI207 AM206:AM207 AQ206:AQ207 AU206:AU207">
    <cfRule type="expression" dxfId="1459" priority="1941">
      <formula>IF(RIGHT(TEXT(AE206,"0.#"),1)=".",FALSE,TRUE)</formula>
    </cfRule>
    <cfRule type="expression" dxfId="1458" priority="1942">
      <formula>IF(RIGHT(TEXT(AE206,"0.#"),1)=".",TRUE,FALSE)</formula>
    </cfRule>
  </conditionalFormatting>
  <conditionalFormatting sqref="AE262:AE263 AI262:AI263 AM262:AM263 AQ262:AQ263 AU262:AU263">
    <cfRule type="expression" dxfId="1457" priority="1933">
      <formula>IF(RIGHT(TEXT(AE262,"0.#"),1)=".",FALSE,TRUE)</formula>
    </cfRule>
    <cfRule type="expression" dxfId="1456" priority="1934">
      <formula>IF(RIGHT(TEXT(AE262,"0.#"),1)=".",TRUE,FALSE)</formula>
    </cfRule>
  </conditionalFormatting>
  <conditionalFormatting sqref="AE254:AE255 AI254:AI255 AM254:AM255 AQ254:AQ255 AU254:AU255">
    <cfRule type="expression" dxfId="1455" priority="1937">
      <formula>IF(RIGHT(TEXT(AE254,"0.#"),1)=".",FALSE,TRUE)</formula>
    </cfRule>
    <cfRule type="expression" dxfId="1454" priority="1938">
      <formula>IF(RIGHT(TEXT(AE254,"0.#"),1)=".",TRUE,FALSE)</formula>
    </cfRule>
  </conditionalFormatting>
  <conditionalFormatting sqref="AE258:AE259 AI258:AI259 AM258:AM259 AQ258:AQ259 AU258:AU259">
    <cfRule type="expression" dxfId="1453" priority="1935">
      <formula>IF(RIGHT(TEXT(AE258,"0.#"),1)=".",FALSE,TRUE)</formula>
    </cfRule>
    <cfRule type="expression" dxfId="1452" priority="1936">
      <formula>IF(RIGHT(TEXT(AE258,"0.#"),1)=".",TRUE,FALSE)</formula>
    </cfRule>
  </conditionalFormatting>
  <conditionalFormatting sqref="AE314:AE315 AI314:AI315 AM314:AM315 AQ314:AQ315 AU314:AU315">
    <cfRule type="expression" dxfId="1451" priority="1927">
      <formula>IF(RIGHT(TEXT(AE314,"0.#"),1)=".",FALSE,TRUE)</formula>
    </cfRule>
    <cfRule type="expression" dxfId="1450" priority="1928">
      <formula>IF(RIGHT(TEXT(AE314,"0.#"),1)=".",TRUE,FALSE)</formula>
    </cfRule>
  </conditionalFormatting>
  <conditionalFormatting sqref="AE266:AE267 AI266:AI267 AM266:AM267 AQ266:AQ267 AU266:AU267">
    <cfRule type="expression" dxfId="1449" priority="1931">
      <formula>IF(RIGHT(TEXT(AE266,"0.#"),1)=".",FALSE,TRUE)</formula>
    </cfRule>
    <cfRule type="expression" dxfId="1448" priority="1932">
      <formula>IF(RIGHT(TEXT(AE266,"0.#"),1)=".",TRUE,FALSE)</formula>
    </cfRule>
  </conditionalFormatting>
  <conditionalFormatting sqref="AE270:AE271 AI270:AI271 AM270:AM271 AQ270:AQ271 AU270:AU271">
    <cfRule type="expression" dxfId="1447" priority="1929">
      <formula>IF(RIGHT(TEXT(AE270,"0.#"),1)=".",FALSE,TRUE)</formula>
    </cfRule>
    <cfRule type="expression" dxfId="1446" priority="1930">
      <formula>IF(RIGHT(TEXT(AE270,"0.#"),1)=".",TRUE,FALSE)</formula>
    </cfRule>
  </conditionalFormatting>
  <conditionalFormatting sqref="AE326:AE327 AI326:AI327 AM326:AM327 AQ326:AQ327 AU326:AU327">
    <cfRule type="expression" dxfId="1445" priority="1921">
      <formula>IF(RIGHT(TEXT(AE326,"0.#"),1)=".",FALSE,TRUE)</formula>
    </cfRule>
    <cfRule type="expression" dxfId="1444" priority="1922">
      <formula>IF(RIGHT(TEXT(AE326,"0.#"),1)=".",TRUE,FALSE)</formula>
    </cfRule>
  </conditionalFormatting>
  <conditionalFormatting sqref="AE318:AE319 AI318:AI319 AM318:AM319 AQ318:AQ319 AU318:AU319">
    <cfRule type="expression" dxfId="1443" priority="1925">
      <formula>IF(RIGHT(TEXT(AE318,"0.#"),1)=".",FALSE,TRUE)</formula>
    </cfRule>
    <cfRule type="expression" dxfId="1442" priority="1926">
      <formula>IF(RIGHT(TEXT(AE318,"0.#"),1)=".",TRUE,FALSE)</formula>
    </cfRule>
  </conditionalFormatting>
  <conditionalFormatting sqref="AE322:AE323 AI322:AI323 AM322:AM323 AQ322:AQ323 AU322:AU323">
    <cfRule type="expression" dxfId="1441" priority="1923">
      <formula>IF(RIGHT(TEXT(AE322,"0.#"),1)=".",FALSE,TRUE)</formula>
    </cfRule>
    <cfRule type="expression" dxfId="1440" priority="1924">
      <formula>IF(RIGHT(TEXT(AE322,"0.#"),1)=".",TRUE,FALSE)</formula>
    </cfRule>
  </conditionalFormatting>
  <conditionalFormatting sqref="AE378:AE379 AI378:AI379 AM378:AM379 AQ378:AQ379 AU378:AU379">
    <cfRule type="expression" dxfId="1439" priority="1915">
      <formula>IF(RIGHT(TEXT(AE378,"0.#"),1)=".",FALSE,TRUE)</formula>
    </cfRule>
    <cfRule type="expression" dxfId="1438" priority="1916">
      <formula>IF(RIGHT(TEXT(AE378,"0.#"),1)=".",TRUE,FALSE)</formula>
    </cfRule>
  </conditionalFormatting>
  <conditionalFormatting sqref="AE330:AE331 AI330:AI331 AM330:AM331 AQ330:AQ331 AU330:AU331">
    <cfRule type="expression" dxfId="1437" priority="1919">
      <formula>IF(RIGHT(TEXT(AE330,"0.#"),1)=".",FALSE,TRUE)</formula>
    </cfRule>
    <cfRule type="expression" dxfId="1436" priority="1920">
      <formula>IF(RIGHT(TEXT(AE330,"0.#"),1)=".",TRUE,FALSE)</formula>
    </cfRule>
  </conditionalFormatting>
  <conditionalFormatting sqref="AE374:AE375 AI374:AI375 AM374:AM375 AQ374:AQ375 AU374:AU375">
    <cfRule type="expression" dxfId="1435" priority="1917">
      <formula>IF(RIGHT(TEXT(AE374,"0.#"),1)=".",FALSE,TRUE)</formula>
    </cfRule>
    <cfRule type="expression" dxfId="1434" priority="1918">
      <formula>IF(RIGHT(TEXT(AE374,"0.#"),1)=".",TRUE,FALSE)</formula>
    </cfRule>
  </conditionalFormatting>
  <conditionalFormatting sqref="AE390:AE391 AI390:AI391 AM390:AM391 AQ390:AQ391 AU390:AU391">
    <cfRule type="expression" dxfId="1433" priority="1909">
      <formula>IF(RIGHT(TEXT(AE390,"0.#"),1)=".",FALSE,TRUE)</formula>
    </cfRule>
    <cfRule type="expression" dxfId="1432" priority="1910">
      <formula>IF(RIGHT(TEXT(AE390,"0.#"),1)=".",TRUE,FALSE)</formula>
    </cfRule>
  </conditionalFormatting>
  <conditionalFormatting sqref="AE382:AE383 AI382:AI383 AM382:AM383 AQ382:AQ383 AU382:AU383">
    <cfRule type="expression" dxfId="1431" priority="1913">
      <formula>IF(RIGHT(TEXT(AE382,"0.#"),1)=".",FALSE,TRUE)</formula>
    </cfRule>
    <cfRule type="expression" dxfId="1430" priority="1914">
      <formula>IF(RIGHT(TEXT(AE382,"0.#"),1)=".",TRUE,FALSE)</formula>
    </cfRule>
  </conditionalFormatting>
  <conditionalFormatting sqref="AE386:AE387 AI386:AI387 AM386:AM387 AQ386:AQ387 AU386:AU387">
    <cfRule type="expression" dxfId="1429" priority="1911">
      <formula>IF(RIGHT(TEXT(AE386,"0.#"),1)=".",FALSE,TRUE)</formula>
    </cfRule>
    <cfRule type="expression" dxfId="1428" priority="1912">
      <formula>IF(RIGHT(TEXT(AE386,"0.#"),1)=".",TRUE,FALSE)</formula>
    </cfRule>
  </conditionalFormatting>
  <conditionalFormatting sqref="AE440">
    <cfRule type="expression" dxfId="1427" priority="1903">
      <formula>IF(RIGHT(TEXT(AE440,"0.#"),1)=".",FALSE,TRUE)</formula>
    </cfRule>
    <cfRule type="expression" dxfId="1426" priority="1904">
      <formula>IF(RIGHT(TEXT(AE440,"0.#"),1)=".",TRUE,FALSE)</formula>
    </cfRule>
  </conditionalFormatting>
  <conditionalFormatting sqref="AE438">
    <cfRule type="expression" dxfId="1425" priority="1907">
      <formula>IF(RIGHT(TEXT(AE438,"0.#"),1)=".",FALSE,TRUE)</formula>
    </cfRule>
    <cfRule type="expression" dxfId="1424" priority="1908">
      <formula>IF(RIGHT(TEXT(AE438,"0.#"),1)=".",TRUE,FALSE)</formula>
    </cfRule>
  </conditionalFormatting>
  <conditionalFormatting sqref="AE439">
    <cfRule type="expression" dxfId="1423" priority="1905">
      <formula>IF(RIGHT(TEXT(AE439,"0.#"),1)=".",FALSE,TRUE)</formula>
    </cfRule>
    <cfRule type="expression" dxfId="1422" priority="1906">
      <formula>IF(RIGHT(TEXT(AE439,"0.#"),1)=".",TRUE,FALSE)</formula>
    </cfRule>
  </conditionalFormatting>
  <conditionalFormatting sqref="AM440">
    <cfRule type="expression" dxfId="1421" priority="1897">
      <formula>IF(RIGHT(TEXT(AM440,"0.#"),1)=".",FALSE,TRUE)</formula>
    </cfRule>
    <cfRule type="expression" dxfId="1420" priority="1898">
      <formula>IF(RIGHT(TEXT(AM440,"0.#"),1)=".",TRUE,FALSE)</formula>
    </cfRule>
  </conditionalFormatting>
  <conditionalFormatting sqref="AM438">
    <cfRule type="expression" dxfId="1419" priority="1901">
      <formula>IF(RIGHT(TEXT(AM438,"0.#"),1)=".",FALSE,TRUE)</formula>
    </cfRule>
    <cfRule type="expression" dxfId="1418" priority="1902">
      <formula>IF(RIGHT(TEXT(AM438,"0.#"),1)=".",TRUE,FALSE)</formula>
    </cfRule>
  </conditionalFormatting>
  <conditionalFormatting sqref="AM439">
    <cfRule type="expression" dxfId="1417" priority="1899">
      <formula>IF(RIGHT(TEXT(AM439,"0.#"),1)=".",FALSE,TRUE)</formula>
    </cfRule>
    <cfRule type="expression" dxfId="1416" priority="1900">
      <formula>IF(RIGHT(TEXT(AM439,"0.#"),1)=".",TRUE,FALSE)</formula>
    </cfRule>
  </conditionalFormatting>
  <conditionalFormatting sqref="AU440">
    <cfRule type="expression" dxfId="1415" priority="1891">
      <formula>IF(RIGHT(TEXT(AU440,"0.#"),1)=".",FALSE,TRUE)</formula>
    </cfRule>
    <cfRule type="expression" dxfId="1414" priority="1892">
      <formula>IF(RIGHT(TEXT(AU440,"0.#"),1)=".",TRUE,FALSE)</formula>
    </cfRule>
  </conditionalFormatting>
  <conditionalFormatting sqref="AU438">
    <cfRule type="expression" dxfId="1413" priority="1895">
      <formula>IF(RIGHT(TEXT(AU438,"0.#"),1)=".",FALSE,TRUE)</formula>
    </cfRule>
    <cfRule type="expression" dxfId="1412" priority="1896">
      <formula>IF(RIGHT(TEXT(AU438,"0.#"),1)=".",TRUE,FALSE)</formula>
    </cfRule>
  </conditionalFormatting>
  <conditionalFormatting sqref="AU439">
    <cfRule type="expression" dxfId="1411" priority="1893">
      <formula>IF(RIGHT(TEXT(AU439,"0.#"),1)=".",FALSE,TRUE)</formula>
    </cfRule>
    <cfRule type="expression" dxfId="1410" priority="1894">
      <formula>IF(RIGHT(TEXT(AU439,"0.#"),1)=".",TRUE,FALSE)</formula>
    </cfRule>
  </conditionalFormatting>
  <conditionalFormatting sqref="AI440">
    <cfRule type="expression" dxfId="1409" priority="1885">
      <formula>IF(RIGHT(TEXT(AI440,"0.#"),1)=".",FALSE,TRUE)</formula>
    </cfRule>
    <cfRule type="expression" dxfId="1408" priority="1886">
      <formula>IF(RIGHT(TEXT(AI440,"0.#"),1)=".",TRUE,FALSE)</formula>
    </cfRule>
  </conditionalFormatting>
  <conditionalFormatting sqref="AI438">
    <cfRule type="expression" dxfId="1407" priority="1889">
      <formula>IF(RIGHT(TEXT(AI438,"0.#"),1)=".",FALSE,TRUE)</formula>
    </cfRule>
    <cfRule type="expression" dxfId="1406" priority="1890">
      <formula>IF(RIGHT(TEXT(AI438,"0.#"),1)=".",TRUE,FALSE)</formula>
    </cfRule>
  </conditionalFormatting>
  <conditionalFormatting sqref="AI439">
    <cfRule type="expression" dxfId="1405" priority="1887">
      <formula>IF(RIGHT(TEXT(AI439,"0.#"),1)=".",FALSE,TRUE)</formula>
    </cfRule>
    <cfRule type="expression" dxfId="1404" priority="1888">
      <formula>IF(RIGHT(TEXT(AI439,"0.#"),1)=".",TRUE,FALSE)</formula>
    </cfRule>
  </conditionalFormatting>
  <conditionalFormatting sqref="AQ438">
    <cfRule type="expression" dxfId="1403" priority="1879">
      <formula>IF(RIGHT(TEXT(AQ438,"0.#"),1)=".",FALSE,TRUE)</formula>
    </cfRule>
    <cfRule type="expression" dxfId="1402" priority="1880">
      <formula>IF(RIGHT(TEXT(AQ438,"0.#"),1)=".",TRUE,FALSE)</formula>
    </cfRule>
  </conditionalFormatting>
  <conditionalFormatting sqref="AQ439">
    <cfRule type="expression" dxfId="1401" priority="1883">
      <formula>IF(RIGHT(TEXT(AQ439,"0.#"),1)=".",FALSE,TRUE)</formula>
    </cfRule>
    <cfRule type="expression" dxfId="1400" priority="1884">
      <formula>IF(RIGHT(TEXT(AQ439,"0.#"),1)=".",TRUE,FALSE)</formula>
    </cfRule>
  </conditionalFormatting>
  <conditionalFormatting sqref="AQ440">
    <cfRule type="expression" dxfId="1399" priority="1881">
      <formula>IF(RIGHT(TEXT(AQ440,"0.#"),1)=".",FALSE,TRUE)</formula>
    </cfRule>
    <cfRule type="expression" dxfId="1398" priority="1882">
      <formula>IF(RIGHT(TEXT(AQ440,"0.#"),1)=".",TRUE,FALSE)</formula>
    </cfRule>
  </conditionalFormatting>
  <conditionalFormatting sqref="AE445">
    <cfRule type="expression" dxfId="1397" priority="1873">
      <formula>IF(RIGHT(TEXT(AE445,"0.#"),1)=".",FALSE,TRUE)</formula>
    </cfRule>
    <cfRule type="expression" dxfId="1396" priority="1874">
      <formula>IF(RIGHT(TEXT(AE445,"0.#"),1)=".",TRUE,FALSE)</formula>
    </cfRule>
  </conditionalFormatting>
  <conditionalFormatting sqref="AE443">
    <cfRule type="expression" dxfId="1395" priority="1877">
      <formula>IF(RIGHT(TEXT(AE443,"0.#"),1)=".",FALSE,TRUE)</formula>
    </cfRule>
    <cfRule type="expression" dxfId="1394" priority="1878">
      <formula>IF(RIGHT(TEXT(AE443,"0.#"),1)=".",TRUE,FALSE)</formula>
    </cfRule>
  </conditionalFormatting>
  <conditionalFormatting sqref="AE444">
    <cfRule type="expression" dxfId="1393" priority="1875">
      <formula>IF(RIGHT(TEXT(AE444,"0.#"),1)=".",FALSE,TRUE)</formula>
    </cfRule>
    <cfRule type="expression" dxfId="1392" priority="1876">
      <formula>IF(RIGHT(TEXT(AE444,"0.#"),1)=".",TRUE,FALSE)</formula>
    </cfRule>
  </conditionalFormatting>
  <conditionalFormatting sqref="AM445">
    <cfRule type="expression" dxfId="1391" priority="1867">
      <formula>IF(RIGHT(TEXT(AM445,"0.#"),1)=".",FALSE,TRUE)</formula>
    </cfRule>
    <cfRule type="expression" dxfId="1390" priority="1868">
      <formula>IF(RIGHT(TEXT(AM445,"0.#"),1)=".",TRUE,FALSE)</formula>
    </cfRule>
  </conditionalFormatting>
  <conditionalFormatting sqref="AM443">
    <cfRule type="expression" dxfId="1389" priority="1871">
      <formula>IF(RIGHT(TEXT(AM443,"0.#"),1)=".",FALSE,TRUE)</formula>
    </cfRule>
    <cfRule type="expression" dxfId="1388" priority="1872">
      <formula>IF(RIGHT(TEXT(AM443,"0.#"),1)=".",TRUE,FALSE)</formula>
    </cfRule>
  </conditionalFormatting>
  <conditionalFormatting sqref="AM444">
    <cfRule type="expression" dxfId="1387" priority="1869">
      <formula>IF(RIGHT(TEXT(AM444,"0.#"),1)=".",FALSE,TRUE)</formula>
    </cfRule>
    <cfRule type="expression" dxfId="1386" priority="1870">
      <formula>IF(RIGHT(TEXT(AM444,"0.#"),1)=".",TRUE,FALSE)</formula>
    </cfRule>
  </conditionalFormatting>
  <conditionalFormatting sqref="AU445">
    <cfRule type="expression" dxfId="1385" priority="1861">
      <formula>IF(RIGHT(TEXT(AU445,"0.#"),1)=".",FALSE,TRUE)</formula>
    </cfRule>
    <cfRule type="expression" dxfId="1384" priority="1862">
      <formula>IF(RIGHT(TEXT(AU445,"0.#"),1)=".",TRUE,FALSE)</formula>
    </cfRule>
  </conditionalFormatting>
  <conditionalFormatting sqref="AU443">
    <cfRule type="expression" dxfId="1383" priority="1865">
      <formula>IF(RIGHT(TEXT(AU443,"0.#"),1)=".",FALSE,TRUE)</formula>
    </cfRule>
    <cfRule type="expression" dxfId="1382" priority="1866">
      <formula>IF(RIGHT(TEXT(AU443,"0.#"),1)=".",TRUE,FALSE)</formula>
    </cfRule>
  </conditionalFormatting>
  <conditionalFormatting sqref="AU444">
    <cfRule type="expression" dxfId="1381" priority="1863">
      <formula>IF(RIGHT(TEXT(AU444,"0.#"),1)=".",FALSE,TRUE)</formula>
    </cfRule>
    <cfRule type="expression" dxfId="1380" priority="1864">
      <formula>IF(RIGHT(TEXT(AU444,"0.#"),1)=".",TRUE,FALSE)</formula>
    </cfRule>
  </conditionalFormatting>
  <conditionalFormatting sqref="AI445">
    <cfRule type="expression" dxfId="1379" priority="1855">
      <formula>IF(RIGHT(TEXT(AI445,"0.#"),1)=".",FALSE,TRUE)</formula>
    </cfRule>
    <cfRule type="expression" dxfId="1378" priority="1856">
      <formula>IF(RIGHT(TEXT(AI445,"0.#"),1)=".",TRUE,FALSE)</formula>
    </cfRule>
  </conditionalFormatting>
  <conditionalFormatting sqref="AI443">
    <cfRule type="expression" dxfId="1377" priority="1859">
      <formula>IF(RIGHT(TEXT(AI443,"0.#"),1)=".",FALSE,TRUE)</formula>
    </cfRule>
    <cfRule type="expression" dxfId="1376" priority="1860">
      <formula>IF(RIGHT(TEXT(AI443,"0.#"),1)=".",TRUE,FALSE)</formula>
    </cfRule>
  </conditionalFormatting>
  <conditionalFormatting sqref="AI444">
    <cfRule type="expression" dxfId="1375" priority="1857">
      <formula>IF(RIGHT(TEXT(AI444,"0.#"),1)=".",FALSE,TRUE)</formula>
    </cfRule>
    <cfRule type="expression" dxfId="1374" priority="1858">
      <formula>IF(RIGHT(TEXT(AI444,"0.#"),1)=".",TRUE,FALSE)</formula>
    </cfRule>
  </conditionalFormatting>
  <conditionalFormatting sqref="AQ443">
    <cfRule type="expression" dxfId="1373" priority="1849">
      <formula>IF(RIGHT(TEXT(AQ443,"0.#"),1)=".",FALSE,TRUE)</formula>
    </cfRule>
    <cfRule type="expression" dxfId="1372" priority="1850">
      <formula>IF(RIGHT(TEXT(AQ443,"0.#"),1)=".",TRUE,FALSE)</formula>
    </cfRule>
  </conditionalFormatting>
  <conditionalFormatting sqref="AQ444">
    <cfRule type="expression" dxfId="1371" priority="1853">
      <formula>IF(RIGHT(TEXT(AQ444,"0.#"),1)=".",FALSE,TRUE)</formula>
    </cfRule>
    <cfRule type="expression" dxfId="1370" priority="1854">
      <formula>IF(RIGHT(TEXT(AQ444,"0.#"),1)=".",TRUE,FALSE)</formula>
    </cfRule>
  </conditionalFormatting>
  <conditionalFormatting sqref="AQ445">
    <cfRule type="expression" dxfId="1369" priority="1851">
      <formula>IF(RIGHT(TEXT(AQ445,"0.#"),1)=".",FALSE,TRUE)</formula>
    </cfRule>
    <cfRule type="expression" dxfId="1368" priority="1852">
      <formula>IF(RIGHT(TEXT(AQ445,"0.#"),1)=".",TRUE,FALSE)</formula>
    </cfRule>
  </conditionalFormatting>
  <conditionalFormatting sqref="Y880:Y907">
    <cfRule type="expression" dxfId="1367" priority="2079">
      <formula>IF(RIGHT(TEXT(Y880,"0.#"),1)=".",FALSE,TRUE)</formula>
    </cfRule>
    <cfRule type="expression" dxfId="1366" priority="2080">
      <formula>IF(RIGHT(TEXT(Y880,"0.#"),1)=".",TRUE,FALSE)</formula>
    </cfRule>
  </conditionalFormatting>
  <conditionalFormatting sqref="Y878:Y879">
    <cfRule type="expression" dxfId="1365" priority="2073">
      <formula>IF(RIGHT(TEXT(Y878,"0.#"),1)=".",FALSE,TRUE)</formula>
    </cfRule>
    <cfRule type="expression" dxfId="1364" priority="2074">
      <formula>IF(RIGHT(TEXT(Y878,"0.#"),1)=".",TRUE,FALSE)</formula>
    </cfRule>
  </conditionalFormatting>
  <conditionalFormatting sqref="Y913:Y940">
    <cfRule type="expression" dxfId="1363" priority="2067">
      <formula>IF(RIGHT(TEXT(Y913,"0.#"),1)=".",FALSE,TRUE)</formula>
    </cfRule>
    <cfRule type="expression" dxfId="1362" priority="2068">
      <formula>IF(RIGHT(TEXT(Y913,"0.#"),1)=".",TRUE,FALSE)</formula>
    </cfRule>
  </conditionalFormatting>
  <conditionalFormatting sqref="Y911:Y912">
    <cfRule type="expression" dxfId="1361" priority="2061">
      <formula>IF(RIGHT(TEXT(Y911,"0.#"),1)=".",FALSE,TRUE)</formula>
    </cfRule>
    <cfRule type="expression" dxfId="1360" priority="2062">
      <formula>IF(RIGHT(TEXT(Y911,"0.#"),1)=".",TRUE,FALSE)</formula>
    </cfRule>
  </conditionalFormatting>
  <conditionalFormatting sqref="Y946:Y973">
    <cfRule type="expression" dxfId="1359" priority="2055">
      <formula>IF(RIGHT(TEXT(Y946,"0.#"),1)=".",FALSE,TRUE)</formula>
    </cfRule>
    <cfRule type="expression" dxfId="1358" priority="2056">
      <formula>IF(RIGHT(TEXT(Y946,"0.#"),1)=".",TRUE,FALSE)</formula>
    </cfRule>
  </conditionalFormatting>
  <conditionalFormatting sqref="Y944:Y945">
    <cfRule type="expression" dxfId="1357" priority="2049">
      <formula>IF(RIGHT(TEXT(Y944,"0.#"),1)=".",FALSE,TRUE)</formula>
    </cfRule>
    <cfRule type="expression" dxfId="1356" priority="2050">
      <formula>IF(RIGHT(TEXT(Y944,"0.#"),1)=".",TRUE,FALSE)</formula>
    </cfRule>
  </conditionalFormatting>
  <conditionalFormatting sqref="Y979:Y1006">
    <cfRule type="expression" dxfId="1355" priority="2043">
      <formula>IF(RIGHT(TEXT(Y979,"0.#"),1)=".",FALSE,TRUE)</formula>
    </cfRule>
    <cfRule type="expression" dxfId="1354" priority="2044">
      <formula>IF(RIGHT(TEXT(Y979,"0.#"),1)=".",TRUE,FALSE)</formula>
    </cfRule>
  </conditionalFormatting>
  <conditionalFormatting sqref="Y977:Y978">
    <cfRule type="expression" dxfId="1353" priority="2037">
      <formula>IF(RIGHT(TEXT(Y977,"0.#"),1)=".",FALSE,TRUE)</formula>
    </cfRule>
    <cfRule type="expression" dxfId="1352" priority="2038">
      <formula>IF(RIGHT(TEXT(Y977,"0.#"),1)=".",TRUE,FALSE)</formula>
    </cfRule>
  </conditionalFormatting>
  <conditionalFormatting sqref="Y1012:Y1039">
    <cfRule type="expression" dxfId="1351" priority="2031">
      <formula>IF(RIGHT(TEXT(Y1012,"0.#"),1)=".",FALSE,TRUE)</formula>
    </cfRule>
    <cfRule type="expression" dxfId="1350" priority="2032">
      <formula>IF(RIGHT(TEXT(Y1012,"0.#"),1)=".",TRUE,FALSE)</formula>
    </cfRule>
  </conditionalFormatting>
  <conditionalFormatting sqref="W23">
    <cfRule type="expression" dxfId="1349" priority="2315">
      <formula>IF(RIGHT(TEXT(W23,"0.#"),1)=".",FALSE,TRUE)</formula>
    </cfRule>
    <cfRule type="expression" dxfId="1348" priority="2316">
      <formula>IF(RIGHT(TEXT(W23,"0.#"),1)=".",TRUE,FALSE)</formula>
    </cfRule>
  </conditionalFormatting>
  <conditionalFormatting sqref="W24:W27">
    <cfRule type="expression" dxfId="1347" priority="2313">
      <formula>IF(RIGHT(TEXT(W24,"0.#"),1)=".",FALSE,TRUE)</formula>
    </cfRule>
    <cfRule type="expression" dxfId="1346" priority="2314">
      <formula>IF(RIGHT(TEXT(W24,"0.#"),1)=".",TRUE,FALSE)</formula>
    </cfRule>
  </conditionalFormatting>
  <conditionalFormatting sqref="W28">
    <cfRule type="expression" dxfId="1345" priority="2305">
      <formula>IF(RIGHT(TEXT(W28,"0.#"),1)=".",FALSE,TRUE)</formula>
    </cfRule>
    <cfRule type="expression" dxfId="1344" priority="2306">
      <formula>IF(RIGHT(TEXT(W28,"0.#"),1)=".",TRUE,FALSE)</formula>
    </cfRule>
  </conditionalFormatting>
  <conditionalFormatting sqref="P23">
    <cfRule type="expression" dxfId="1343" priority="2303">
      <formula>IF(RIGHT(TEXT(P23,"0.#"),1)=".",FALSE,TRUE)</formula>
    </cfRule>
    <cfRule type="expression" dxfId="1342" priority="2304">
      <formula>IF(RIGHT(TEXT(P23,"0.#"),1)=".",TRUE,FALSE)</formula>
    </cfRule>
  </conditionalFormatting>
  <conditionalFormatting sqref="P24:P27">
    <cfRule type="expression" dxfId="1341" priority="2301">
      <formula>IF(RIGHT(TEXT(P24,"0.#"),1)=".",FALSE,TRUE)</formula>
    </cfRule>
    <cfRule type="expression" dxfId="1340" priority="2302">
      <formula>IF(RIGHT(TEXT(P24,"0.#"),1)=".",TRUE,FALSE)</formula>
    </cfRule>
  </conditionalFormatting>
  <conditionalFormatting sqref="P28">
    <cfRule type="expression" dxfId="1339" priority="2299">
      <formula>IF(RIGHT(TEXT(P28,"0.#"),1)=".",FALSE,TRUE)</formula>
    </cfRule>
    <cfRule type="expression" dxfId="1338" priority="2300">
      <formula>IF(RIGHT(TEXT(P28,"0.#"),1)=".",TRUE,FALSE)</formula>
    </cfRule>
  </conditionalFormatting>
  <conditionalFormatting sqref="AQ114">
    <cfRule type="expression" dxfId="1337" priority="2283">
      <formula>IF(RIGHT(TEXT(AQ114,"0.#"),1)=".",FALSE,TRUE)</formula>
    </cfRule>
    <cfRule type="expression" dxfId="1336" priority="2284">
      <formula>IF(RIGHT(TEXT(AQ114,"0.#"),1)=".",TRUE,FALSE)</formula>
    </cfRule>
  </conditionalFormatting>
  <conditionalFormatting sqref="AQ104">
    <cfRule type="expression" dxfId="1335" priority="2297">
      <formula>IF(RIGHT(TEXT(AQ104,"0.#"),1)=".",FALSE,TRUE)</formula>
    </cfRule>
    <cfRule type="expression" dxfId="1334" priority="2298">
      <formula>IF(RIGHT(TEXT(AQ104,"0.#"),1)=".",TRUE,FALSE)</formula>
    </cfRule>
  </conditionalFormatting>
  <conditionalFormatting sqref="AQ105">
    <cfRule type="expression" dxfId="1333" priority="2295">
      <formula>IF(RIGHT(TEXT(AQ105,"0.#"),1)=".",FALSE,TRUE)</formula>
    </cfRule>
    <cfRule type="expression" dxfId="1332" priority="2296">
      <formula>IF(RIGHT(TEXT(AQ105,"0.#"),1)=".",TRUE,FALSE)</formula>
    </cfRule>
  </conditionalFormatting>
  <conditionalFormatting sqref="AQ107">
    <cfRule type="expression" dxfId="1331" priority="2293">
      <formula>IF(RIGHT(TEXT(AQ107,"0.#"),1)=".",FALSE,TRUE)</formula>
    </cfRule>
    <cfRule type="expression" dxfId="1330" priority="2294">
      <formula>IF(RIGHT(TEXT(AQ107,"0.#"),1)=".",TRUE,FALSE)</formula>
    </cfRule>
  </conditionalFormatting>
  <conditionalFormatting sqref="AQ108">
    <cfRule type="expression" dxfId="1329" priority="2291">
      <formula>IF(RIGHT(TEXT(AQ108,"0.#"),1)=".",FALSE,TRUE)</formula>
    </cfRule>
    <cfRule type="expression" dxfId="1328" priority="2292">
      <formula>IF(RIGHT(TEXT(AQ108,"0.#"),1)=".",TRUE,FALSE)</formula>
    </cfRule>
  </conditionalFormatting>
  <conditionalFormatting sqref="AQ110">
    <cfRule type="expression" dxfId="1327" priority="2289">
      <formula>IF(RIGHT(TEXT(AQ110,"0.#"),1)=".",FALSE,TRUE)</formula>
    </cfRule>
    <cfRule type="expression" dxfId="1326" priority="2290">
      <formula>IF(RIGHT(TEXT(AQ110,"0.#"),1)=".",TRUE,FALSE)</formula>
    </cfRule>
  </conditionalFormatting>
  <conditionalFormatting sqref="AQ111">
    <cfRule type="expression" dxfId="1325" priority="2287">
      <formula>IF(RIGHT(TEXT(AQ111,"0.#"),1)=".",FALSE,TRUE)</formula>
    </cfRule>
    <cfRule type="expression" dxfId="1324" priority="2288">
      <formula>IF(RIGHT(TEXT(AQ111,"0.#"),1)=".",TRUE,FALSE)</formula>
    </cfRule>
  </conditionalFormatting>
  <conditionalFormatting sqref="AQ113">
    <cfRule type="expression" dxfId="1323" priority="2285">
      <formula>IF(RIGHT(TEXT(AQ113,"0.#"),1)=".",FALSE,TRUE)</formula>
    </cfRule>
    <cfRule type="expression" dxfId="1322" priority="2286">
      <formula>IF(RIGHT(TEXT(AQ113,"0.#"),1)=".",TRUE,FALSE)</formula>
    </cfRule>
  </conditionalFormatting>
  <conditionalFormatting sqref="AE67">
    <cfRule type="expression" dxfId="1321" priority="2215">
      <formula>IF(RIGHT(TEXT(AE67,"0.#"),1)=".",FALSE,TRUE)</formula>
    </cfRule>
    <cfRule type="expression" dxfId="1320" priority="2216">
      <formula>IF(RIGHT(TEXT(AE67,"0.#"),1)=".",TRUE,FALSE)</formula>
    </cfRule>
  </conditionalFormatting>
  <conditionalFormatting sqref="AE68">
    <cfRule type="expression" dxfId="1319" priority="2213">
      <formula>IF(RIGHT(TEXT(AE68,"0.#"),1)=".",FALSE,TRUE)</formula>
    </cfRule>
    <cfRule type="expression" dxfId="1318" priority="2214">
      <formula>IF(RIGHT(TEXT(AE68,"0.#"),1)=".",TRUE,FALSE)</formula>
    </cfRule>
  </conditionalFormatting>
  <conditionalFormatting sqref="AE69">
    <cfRule type="expression" dxfId="1317" priority="2211">
      <formula>IF(RIGHT(TEXT(AE69,"0.#"),1)=".",FALSE,TRUE)</formula>
    </cfRule>
    <cfRule type="expression" dxfId="1316" priority="2212">
      <formula>IF(RIGHT(TEXT(AE69,"0.#"),1)=".",TRUE,FALSE)</formula>
    </cfRule>
  </conditionalFormatting>
  <conditionalFormatting sqref="AI69">
    <cfRule type="expression" dxfId="1315" priority="2209">
      <formula>IF(RIGHT(TEXT(AI69,"0.#"),1)=".",FALSE,TRUE)</formula>
    </cfRule>
    <cfRule type="expression" dxfId="1314" priority="2210">
      <formula>IF(RIGHT(TEXT(AI69,"0.#"),1)=".",TRUE,FALSE)</formula>
    </cfRule>
  </conditionalFormatting>
  <conditionalFormatting sqref="AI68">
    <cfRule type="expression" dxfId="1313" priority="2207">
      <formula>IF(RIGHT(TEXT(AI68,"0.#"),1)=".",FALSE,TRUE)</formula>
    </cfRule>
    <cfRule type="expression" dxfId="1312" priority="2208">
      <formula>IF(RIGHT(TEXT(AI68,"0.#"),1)=".",TRUE,FALSE)</formula>
    </cfRule>
  </conditionalFormatting>
  <conditionalFormatting sqref="AI67">
    <cfRule type="expression" dxfId="1311" priority="2205">
      <formula>IF(RIGHT(TEXT(AI67,"0.#"),1)=".",FALSE,TRUE)</formula>
    </cfRule>
    <cfRule type="expression" dxfId="1310" priority="2206">
      <formula>IF(RIGHT(TEXT(AI67,"0.#"),1)=".",TRUE,FALSE)</formula>
    </cfRule>
  </conditionalFormatting>
  <conditionalFormatting sqref="AM67">
    <cfRule type="expression" dxfId="1309" priority="2203">
      <formula>IF(RIGHT(TEXT(AM67,"0.#"),1)=".",FALSE,TRUE)</formula>
    </cfRule>
    <cfRule type="expression" dxfId="1308" priority="2204">
      <formula>IF(RIGHT(TEXT(AM67,"0.#"),1)=".",TRUE,FALSE)</formula>
    </cfRule>
  </conditionalFormatting>
  <conditionalFormatting sqref="AM68">
    <cfRule type="expression" dxfId="1307" priority="2201">
      <formula>IF(RIGHT(TEXT(AM68,"0.#"),1)=".",FALSE,TRUE)</formula>
    </cfRule>
    <cfRule type="expression" dxfId="1306" priority="2202">
      <formula>IF(RIGHT(TEXT(AM68,"0.#"),1)=".",TRUE,FALSE)</formula>
    </cfRule>
  </conditionalFormatting>
  <conditionalFormatting sqref="AM69">
    <cfRule type="expression" dxfId="1305" priority="2199">
      <formula>IF(RIGHT(TEXT(AM69,"0.#"),1)=".",FALSE,TRUE)</formula>
    </cfRule>
    <cfRule type="expression" dxfId="1304" priority="2200">
      <formula>IF(RIGHT(TEXT(AM69,"0.#"),1)=".",TRUE,FALSE)</formula>
    </cfRule>
  </conditionalFormatting>
  <conditionalFormatting sqref="AQ67:AQ69">
    <cfRule type="expression" dxfId="1303" priority="2197">
      <formula>IF(RIGHT(TEXT(AQ67,"0.#"),1)=".",FALSE,TRUE)</formula>
    </cfRule>
    <cfRule type="expression" dxfId="1302" priority="2198">
      <formula>IF(RIGHT(TEXT(AQ67,"0.#"),1)=".",TRUE,FALSE)</formula>
    </cfRule>
  </conditionalFormatting>
  <conditionalFormatting sqref="AU67:AU69">
    <cfRule type="expression" dxfId="1301" priority="2195">
      <formula>IF(RIGHT(TEXT(AU67,"0.#"),1)=".",FALSE,TRUE)</formula>
    </cfRule>
    <cfRule type="expression" dxfId="1300" priority="2196">
      <formula>IF(RIGHT(TEXT(AU67,"0.#"),1)=".",TRUE,FALSE)</formula>
    </cfRule>
  </conditionalFormatting>
  <conditionalFormatting sqref="AE70">
    <cfRule type="expression" dxfId="1299" priority="2193">
      <formula>IF(RIGHT(TEXT(AE70,"0.#"),1)=".",FALSE,TRUE)</formula>
    </cfRule>
    <cfRule type="expression" dxfId="1298" priority="2194">
      <formula>IF(RIGHT(TEXT(AE70,"0.#"),1)=".",TRUE,FALSE)</formula>
    </cfRule>
  </conditionalFormatting>
  <conditionalFormatting sqref="AE71">
    <cfRule type="expression" dxfId="1297" priority="2191">
      <formula>IF(RIGHT(TEXT(AE71,"0.#"),1)=".",FALSE,TRUE)</formula>
    </cfRule>
    <cfRule type="expression" dxfId="1296" priority="2192">
      <formula>IF(RIGHT(TEXT(AE71,"0.#"),1)=".",TRUE,FALSE)</formula>
    </cfRule>
  </conditionalFormatting>
  <conditionalFormatting sqref="AE72">
    <cfRule type="expression" dxfId="1295" priority="2189">
      <formula>IF(RIGHT(TEXT(AE72,"0.#"),1)=".",FALSE,TRUE)</formula>
    </cfRule>
    <cfRule type="expression" dxfId="1294" priority="2190">
      <formula>IF(RIGHT(TEXT(AE72,"0.#"),1)=".",TRUE,FALSE)</formula>
    </cfRule>
  </conditionalFormatting>
  <conditionalFormatting sqref="AI72">
    <cfRule type="expression" dxfId="1293" priority="2187">
      <formula>IF(RIGHT(TEXT(AI72,"0.#"),1)=".",FALSE,TRUE)</formula>
    </cfRule>
    <cfRule type="expression" dxfId="1292" priority="2188">
      <formula>IF(RIGHT(TEXT(AI72,"0.#"),1)=".",TRUE,FALSE)</formula>
    </cfRule>
  </conditionalFormatting>
  <conditionalFormatting sqref="AI71">
    <cfRule type="expression" dxfId="1291" priority="2185">
      <formula>IF(RIGHT(TEXT(AI71,"0.#"),1)=".",FALSE,TRUE)</formula>
    </cfRule>
    <cfRule type="expression" dxfId="1290" priority="2186">
      <formula>IF(RIGHT(TEXT(AI71,"0.#"),1)=".",TRUE,FALSE)</formula>
    </cfRule>
  </conditionalFormatting>
  <conditionalFormatting sqref="AI70">
    <cfRule type="expression" dxfId="1289" priority="2183">
      <formula>IF(RIGHT(TEXT(AI70,"0.#"),1)=".",FALSE,TRUE)</formula>
    </cfRule>
    <cfRule type="expression" dxfId="1288" priority="2184">
      <formula>IF(RIGHT(TEXT(AI70,"0.#"),1)=".",TRUE,FALSE)</formula>
    </cfRule>
  </conditionalFormatting>
  <conditionalFormatting sqref="AM70">
    <cfRule type="expression" dxfId="1287" priority="2181">
      <formula>IF(RIGHT(TEXT(AM70,"0.#"),1)=".",FALSE,TRUE)</formula>
    </cfRule>
    <cfRule type="expression" dxfId="1286" priority="2182">
      <formula>IF(RIGHT(TEXT(AM70,"0.#"),1)=".",TRUE,FALSE)</formula>
    </cfRule>
  </conditionalFormatting>
  <conditionalFormatting sqref="AM71">
    <cfRule type="expression" dxfId="1285" priority="2179">
      <formula>IF(RIGHT(TEXT(AM71,"0.#"),1)=".",FALSE,TRUE)</formula>
    </cfRule>
    <cfRule type="expression" dxfId="1284" priority="2180">
      <formula>IF(RIGHT(TEXT(AM71,"0.#"),1)=".",TRUE,FALSE)</formula>
    </cfRule>
  </conditionalFormatting>
  <conditionalFormatting sqref="AM72">
    <cfRule type="expression" dxfId="1283" priority="2177">
      <formula>IF(RIGHT(TEXT(AM72,"0.#"),1)=".",FALSE,TRUE)</formula>
    </cfRule>
    <cfRule type="expression" dxfId="1282" priority="2178">
      <formula>IF(RIGHT(TEXT(AM72,"0.#"),1)=".",TRUE,FALSE)</formula>
    </cfRule>
  </conditionalFormatting>
  <conditionalFormatting sqref="AQ70:AQ72">
    <cfRule type="expression" dxfId="1281" priority="2175">
      <formula>IF(RIGHT(TEXT(AQ70,"0.#"),1)=".",FALSE,TRUE)</formula>
    </cfRule>
    <cfRule type="expression" dxfId="1280" priority="2176">
      <formula>IF(RIGHT(TEXT(AQ70,"0.#"),1)=".",TRUE,FALSE)</formula>
    </cfRule>
  </conditionalFormatting>
  <conditionalFormatting sqref="AU70:AU72">
    <cfRule type="expression" dxfId="1279" priority="2173">
      <formula>IF(RIGHT(TEXT(AU70,"0.#"),1)=".",FALSE,TRUE)</formula>
    </cfRule>
    <cfRule type="expression" dxfId="1278" priority="2174">
      <formula>IF(RIGHT(TEXT(AU70,"0.#"),1)=".",TRUE,FALSE)</formula>
    </cfRule>
  </conditionalFormatting>
  <conditionalFormatting sqref="AU656">
    <cfRule type="expression" dxfId="1277" priority="691">
      <formula>IF(RIGHT(TEXT(AU656,"0.#"),1)=".",FALSE,TRUE)</formula>
    </cfRule>
    <cfRule type="expression" dxfId="1276" priority="692">
      <formula>IF(RIGHT(TEXT(AU656,"0.#"),1)=".",TRUE,FALSE)</formula>
    </cfRule>
  </conditionalFormatting>
  <conditionalFormatting sqref="AQ655">
    <cfRule type="expression" dxfId="1275" priority="683">
      <formula>IF(RIGHT(TEXT(AQ655,"0.#"),1)=".",FALSE,TRUE)</formula>
    </cfRule>
    <cfRule type="expression" dxfId="1274" priority="684">
      <formula>IF(RIGHT(TEXT(AQ655,"0.#"),1)=".",TRUE,FALSE)</formula>
    </cfRule>
  </conditionalFormatting>
  <conditionalFormatting sqref="AI696">
    <cfRule type="expression" dxfId="1273" priority="475">
      <formula>IF(RIGHT(TEXT(AI696,"0.#"),1)=".",FALSE,TRUE)</formula>
    </cfRule>
    <cfRule type="expression" dxfId="1272" priority="476">
      <formula>IF(RIGHT(TEXT(AI696,"0.#"),1)=".",TRUE,FALSE)</formula>
    </cfRule>
  </conditionalFormatting>
  <conditionalFormatting sqref="AQ694">
    <cfRule type="expression" dxfId="1271" priority="469">
      <formula>IF(RIGHT(TEXT(AQ694,"0.#"),1)=".",FALSE,TRUE)</formula>
    </cfRule>
    <cfRule type="expression" dxfId="1270" priority="470">
      <formula>IF(RIGHT(TEXT(AQ694,"0.#"),1)=".",TRUE,FALSE)</formula>
    </cfRule>
  </conditionalFormatting>
  <conditionalFormatting sqref="AL880:AO907">
    <cfRule type="expression" dxfId="1269" priority="2081">
      <formula>IF(AND(AL880&gt;=0, RIGHT(TEXT(AL880,"0.#"),1)&lt;&gt;"."),TRUE,FALSE)</formula>
    </cfRule>
    <cfRule type="expression" dxfId="1268" priority="2082">
      <formula>IF(AND(AL880&gt;=0, RIGHT(TEXT(AL880,"0.#"),1)="."),TRUE,FALSE)</formula>
    </cfRule>
    <cfRule type="expression" dxfId="1267" priority="2083">
      <formula>IF(AND(AL880&lt;0, RIGHT(TEXT(AL880,"0.#"),1)&lt;&gt;"."),TRUE,FALSE)</formula>
    </cfRule>
    <cfRule type="expression" dxfId="1266" priority="2084">
      <formula>IF(AND(AL880&lt;0, RIGHT(TEXT(AL880,"0.#"),1)="."),TRUE,FALSE)</formula>
    </cfRule>
  </conditionalFormatting>
  <conditionalFormatting sqref="AL878:AO879">
    <cfRule type="expression" dxfId="1265" priority="2075">
      <formula>IF(AND(AL878&gt;=0, RIGHT(TEXT(AL878,"0.#"),1)&lt;&gt;"."),TRUE,FALSE)</formula>
    </cfRule>
    <cfRule type="expression" dxfId="1264" priority="2076">
      <formula>IF(AND(AL878&gt;=0, RIGHT(TEXT(AL878,"0.#"),1)="."),TRUE,FALSE)</formula>
    </cfRule>
    <cfRule type="expression" dxfId="1263" priority="2077">
      <formula>IF(AND(AL878&lt;0, RIGHT(TEXT(AL878,"0.#"),1)&lt;&gt;"."),TRUE,FALSE)</formula>
    </cfRule>
    <cfRule type="expression" dxfId="1262" priority="2078">
      <formula>IF(AND(AL878&lt;0, RIGHT(TEXT(AL878,"0.#"),1)="."),TRUE,FALSE)</formula>
    </cfRule>
  </conditionalFormatting>
  <conditionalFormatting sqref="AL913:AO940">
    <cfRule type="expression" dxfId="1261" priority="2069">
      <formula>IF(AND(AL913&gt;=0, RIGHT(TEXT(AL913,"0.#"),1)&lt;&gt;"."),TRUE,FALSE)</formula>
    </cfRule>
    <cfRule type="expression" dxfId="1260" priority="2070">
      <formula>IF(AND(AL913&gt;=0, RIGHT(TEXT(AL913,"0.#"),1)="."),TRUE,FALSE)</formula>
    </cfRule>
    <cfRule type="expression" dxfId="1259" priority="2071">
      <formula>IF(AND(AL913&lt;0, RIGHT(TEXT(AL913,"0.#"),1)&lt;&gt;"."),TRUE,FALSE)</formula>
    </cfRule>
    <cfRule type="expression" dxfId="1258" priority="2072">
      <formula>IF(AND(AL913&lt;0, RIGHT(TEXT(AL913,"0.#"),1)="."),TRUE,FALSE)</formula>
    </cfRule>
  </conditionalFormatting>
  <conditionalFormatting sqref="AL911:AO912">
    <cfRule type="expression" dxfId="1257" priority="2063">
      <formula>IF(AND(AL911&gt;=0, RIGHT(TEXT(AL911,"0.#"),1)&lt;&gt;"."),TRUE,FALSE)</formula>
    </cfRule>
    <cfRule type="expression" dxfId="1256" priority="2064">
      <formula>IF(AND(AL911&gt;=0, RIGHT(TEXT(AL911,"0.#"),1)="."),TRUE,FALSE)</formula>
    </cfRule>
    <cfRule type="expression" dxfId="1255" priority="2065">
      <formula>IF(AND(AL911&lt;0, RIGHT(TEXT(AL911,"0.#"),1)&lt;&gt;"."),TRUE,FALSE)</formula>
    </cfRule>
    <cfRule type="expression" dxfId="1254" priority="2066">
      <formula>IF(AND(AL911&lt;0, RIGHT(TEXT(AL911,"0.#"),1)="."),TRUE,FALSE)</formula>
    </cfRule>
  </conditionalFormatting>
  <conditionalFormatting sqref="AL946:AO973">
    <cfRule type="expression" dxfId="1253" priority="2057">
      <formula>IF(AND(AL946&gt;=0, RIGHT(TEXT(AL946,"0.#"),1)&lt;&gt;"."),TRUE,FALSE)</formula>
    </cfRule>
    <cfRule type="expression" dxfId="1252" priority="2058">
      <formula>IF(AND(AL946&gt;=0, RIGHT(TEXT(AL946,"0.#"),1)="."),TRUE,FALSE)</formula>
    </cfRule>
    <cfRule type="expression" dxfId="1251" priority="2059">
      <formula>IF(AND(AL946&lt;0, RIGHT(TEXT(AL946,"0.#"),1)&lt;&gt;"."),TRUE,FALSE)</formula>
    </cfRule>
    <cfRule type="expression" dxfId="1250" priority="2060">
      <formula>IF(AND(AL946&lt;0, RIGHT(TEXT(AL946,"0.#"),1)="."),TRUE,FALSE)</formula>
    </cfRule>
  </conditionalFormatting>
  <conditionalFormatting sqref="AL944:AO945">
    <cfRule type="expression" dxfId="1249" priority="2051">
      <formula>IF(AND(AL944&gt;=0, RIGHT(TEXT(AL944,"0.#"),1)&lt;&gt;"."),TRUE,FALSE)</formula>
    </cfRule>
    <cfRule type="expression" dxfId="1248" priority="2052">
      <formula>IF(AND(AL944&gt;=0, RIGHT(TEXT(AL944,"0.#"),1)="."),TRUE,FALSE)</formula>
    </cfRule>
    <cfRule type="expression" dxfId="1247" priority="2053">
      <formula>IF(AND(AL944&lt;0, RIGHT(TEXT(AL944,"0.#"),1)&lt;&gt;"."),TRUE,FALSE)</formula>
    </cfRule>
    <cfRule type="expression" dxfId="1246" priority="2054">
      <formula>IF(AND(AL944&lt;0, RIGHT(TEXT(AL944,"0.#"),1)="."),TRUE,FALSE)</formula>
    </cfRule>
  </conditionalFormatting>
  <conditionalFormatting sqref="AL979:AO1006">
    <cfRule type="expression" dxfId="1245" priority="2045">
      <formula>IF(AND(AL979&gt;=0, RIGHT(TEXT(AL979,"0.#"),1)&lt;&gt;"."),TRUE,FALSE)</formula>
    </cfRule>
    <cfRule type="expression" dxfId="1244" priority="2046">
      <formula>IF(AND(AL979&gt;=0, RIGHT(TEXT(AL979,"0.#"),1)="."),TRUE,FALSE)</formula>
    </cfRule>
    <cfRule type="expression" dxfId="1243" priority="2047">
      <formula>IF(AND(AL979&lt;0, RIGHT(TEXT(AL979,"0.#"),1)&lt;&gt;"."),TRUE,FALSE)</formula>
    </cfRule>
    <cfRule type="expression" dxfId="1242" priority="2048">
      <formula>IF(AND(AL979&lt;0, RIGHT(TEXT(AL979,"0.#"),1)="."),TRUE,FALSE)</formula>
    </cfRule>
  </conditionalFormatting>
  <conditionalFormatting sqref="AL977:AO978">
    <cfRule type="expression" dxfId="1241" priority="2039">
      <formula>IF(AND(AL977&gt;=0, RIGHT(TEXT(AL977,"0.#"),1)&lt;&gt;"."),TRUE,FALSE)</formula>
    </cfRule>
    <cfRule type="expression" dxfId="1240" priority="2040">
      <formula>IF(AND(AL977&gt;=0, RIGHT(TEXT(AL977,"0.#"),1)="."),TRUE,FALSE)</formula>
    </cfRule>
    <cfRule type="expression" dxfId="1239" priority="2041">
      <formula>IF(AND(AL977&lt;0, RIGHT(TEXT(AL977,"0.#"),1)&lt;&gt;"."),TRUE,FALSE)</formula>
    </cfRule>
    <cfRule type="expression" dxfId="1238" priority="2042">
      <formula>IF(AND(AL977&lt;0, RIGHT(TEXT(AL977,"0.#"),1)="."),TRUE,FALSE)</formula>
    </cfRule>
  </conditionalFormatting>
  <conditionalFormatting sqref="AL1012:AO1039">
    <cfRule type="expression" dxfId="1237" priority="2033">
      <formula>IF(AND(AL1012&gt;=0, RIGHT(TEXT(AL1012,"0.#"),1)&lt;&gt;"."),TRUE,FALSE)</formula>
    </cfRule>
    <cfRule type="expression" dxfId="1236" priority="2034">
      <formula>IF(AND(AL1012&gt;=0, RIGHT(TEXT(AL1012,"0.#"),1)="."),TRUE,FALSE)</formula>
    </cfRule>
    <cfRule type="expression" dxfId="1235" priority="2035">
      <formula>IF(AND(AL1012&lt;0, RIGHT(TEXT(AL1012,"0.#"),1)&lt;&gt;"."),TRUE,FALSE)</formula>
    </cfRule>
    <cfRule type="expression" dxfId="1234" priority="2036">
      <formula>IF(AND(AL1012&lt;0, RIGHT(TEXT(AL1012,"0.#"),1)="."),TRUE,FALSE)</formula>
    </cfRule>
  </conditionalFormatting>
  <conditionalFormatting sqref="AL1010:AO1011">
    <cfRule type="expression" dxfId="1233" priority="2027">
      <formula>IF(AND(AL1010&gt;=0, RIGHT(TEXT(AL1010,"0.#"),1)&lt;&gt;"."),TRUE,FALSE)</formula>
    </cfRule>
    <cfRule type="expression" dxfId="1232" priority="2028">
      <formula>IF(AND(AL1010&gt;=0, RIGHT(TEXT(AL1010,"0.#"),1)="."),TRUE,FALSE)</formula>
    </cfRule>
    <cfRule type="expression" dxfId="1231" priority="2029">
      <formula>IF(AND(AL1010&lt;0, RIGHT(TEXT(AL1010,"0.#"),1)&lt;&gt;"."),TRUE,FALSE)</formula>
    </cfRule>
    <cfRule type="expression" dxfId="1230" priority="2030">
      <formula>IF(AND(AL1010&lt;0, RIGHT(TEXT(AL1010,"0.#"),1)="."),TRUE,FALSE)</formula>
    </cfRule>
  </conditionalFormatting>
  <conditionalFormatting sqref="Y1010:Y1011">
    <cfRule type="expression" dxfId="1229" priority="2025">
      <formula>IF(RIGHT(TEXT(Y1010,"0.#"),1)=".",FALSE,TRUE)</formula>
    </cfRule>
    <cfRule type="expression" dxfId="1228" priority="2026">
      <formula>IF(RIGHT(TEXT(Y1010,"0.#"),1)=".",TRUE,FALSE)</formula>
    </cfRule>
  </conditionalFormatting>
  <conditionalFormatting sqref="AL1045:AO1072">
    <cfRule type="expression" dxfId="1227" priority="2021">
      <formula>IF(AND(AL1045&gt;=0, RIGHT(TEXT(AL1045,"0.#"),1)&lt;&gt;"."),TRUE,FALSE)</formula>
    </cfRule>
    <cfRule type="expression" dxfId="1226" priority="2022">
      <formula>IF(AND(AL1045&gt;=0, RIGHT(TEXT(AL1045,"0.#"),1)="."),TRUE,FALSE)</formula>
    </cfRule>
    <cfRule type="expression" dxfId="1225" priority="2023">
      <formula>IF(AND(AL1045&lt;0, RIGHT(TEXT(AL1045,"0.#"),1)&lt;&gt;"."),TRUE,FALSE)</formula>
    </cfRule>
    <cfRule type="expression" dxfId="1224" priority="2024">
      <formula>IF(AND(AL1045&lt;0, RIGHT(TEXT(AL1045,"0.#"),1)="."),TRUE,FALSE)</formula>
    </cfRule>
  </conditionalFormatting>
  <conditionalFormatting sqref="Y1045:Y1072">
    <cfRule type="expression" dxfId="1223" priority="2019">
      <formula>IF(RIGHT(TEXT(Y1045,"0.#"),1)=".",FALSE,TRUE)</formula>
    </cfRule>
    <cfRule type="expression" dxfId="1222" priority="2020">
      <formula>IF(RIGHT(TEXT(Y1045,"0.#"),1)=".",TRUE,FALSE)</formula>
    </cfRule>
  </conditionalFormatting>
  <conditionalFormatting sqref="AL1043:AO1044">
    <cfRule type="expression" dxfId="1221" priority="2015">
      <formula>IF(AND(AL1043&gt;=0, RIGHT(TEXT(AL1043,"0.#"),1)&lt;&gt;"."),TRUE,FALSE)</formula>
    </cfRule>
    <cfRule type="expression" dxfId="1220" priority="2016">
      <formula>IF(AND(AL1043&gt;=0, RIGHT(TEXT(AL1043,"0.#"),1)="."),TRUE,FALSE)</formula>
    </cfRule>
    <cfRule type="expression" dxfId="1219" priority="2017">
      <formula>IF(AND(AL1043&lt;0, RIGHT(TEXT(AL1043,"0.#"),1)&lt;&gt;"."),TRUE,FALSE)</formula>
    </cfRule>
    <cfRule type="expression" dxfId="1218" priority="2018">
      <formula>IF(AND(AL1043&lt;0, RIGHT(TEXT(AL1043,"0.#"),1)="."),TRUE,FALSE)</formula>
    </cfRule>
  </conditionalFormatting>
  <conditionalFormatting sqref="Y1043:Y1044">
    <cfRule type="expression" dxfId="1217" priority="2013">
      <formula>IF(RIGHT(TEXT(Y1043,"0.#"),1)=".",FALSE,TRUE)</formula>
    </cfRule>
    <cfRule type="expression" dxfId="1216" priority="2014">
      <formula>IF(RIGHT(TEXT(Y1043,"0.#"),1)=".",TRUE,FALSE)</formula>
    </cfRule>
  </conditionalFormatting>
  <conditionalFormatting sqref="AL1078:AO1105">
    <cfRule type="expression" dxfId="1215" priority="2009">
      <formula>IF(AND(AL1078&gt;=0, RIGHT(TEXT(AL1078,"0.#"),1)&lt;&gt;"."),TRUE,FALSE)</formula>
    </cfRule>
    <cfRule type="expression" dxfId="1214" priority="2010">
      <formula>IF(AND(AL1078&gt;=0, RIGHT(TEXT(AL1078,"0.#"),1)="."),TRUE,FALSE)</formula>
    </cfRule>
    <cfRule type="expression" dxfId="1213" priority="2011">
      <formula>IF(AND(AL1078&lt;0, RIGHT(TEXT(AL1078,"0.#"),1)&lt;&gt;"."),TRUE,FALSE)</formula>
    </cfRule>
    <cfRule type="expression" dxfId="1212" priority="2012">
      <formula>IF(AND(AL1078&lt;0, RIGHT(TEXT(AL1078,"0.#"),1)="."),TRUE,FALSE)</formula>
    </cfRule>
  </conditionalFormatting>
  <conditionalFormatting sqref="Y1078:Y1105">
    <cfRule type="expression" dxfId="1211" priority="2007">
      <formula>IF(RIGHT(TEXT(Y1078,"0.#"),1)=".",FALSE,TRUE)</formula>
    </cfRule>
    <cfRule type="expression" dxfId="1210" priority="2008">
      <formula>IF(RIGHT(TEXT(Y1078,"0.#"),1)=".",TRUE,FALSE)</formula>
    </cfRule>
  </conditionalFormatting>
  <conditionalFormatting sqref="AL1076:AO1077">
    <cfRule type="expression" dxfId="1209" priority="2003">
      <formula>IF(AND(AL1076&gt;=0, RIGHT(TEXT(AL1076,"0.#"),1)&lt;&gt;"."),TRUE,FALSE)</formula>
    </cfRule>
    <cfRule type="expression" dxfId="1208" priority="2004">
      <formula>IF(AND(AL1076&gt;=0, RIGHT(TEXT(AL1076,"0.#"),1)="."),TRUE,FALSE)</formula>
    </cfRule>
    <cfRule type="expression" dxfId="1207" priority="2005">
      <formula>IF(AND(AL1076&lt;0, RIGHT(TEXT(AL1076,"0.#"),1)&lt;&gt;"."),TRUE,FALSE)</formula>
    </cfRule>
    <cfRule type="expression" dxfId="1206" priority="2006">
      <formula>IF(AND(AL1076&lt;0, RIGHT(TEXT(AL1076,"0.#"),1)="."),TRUE,FALSE)</formula>
    </cfRule>
  </conditionalFormatting>
  <conditionalFormatting sqref="Y1076:Y1077">
    <cfRule type="expression" dxfId="1205" priority="2001">
      <formula>IF(RIGHT(TEXT(Y1076,"0.#"),1)=".",FALSE,TRUE)</formula>
    </cfRule>
    <cfRule type="expression" dxfId="1204" priority="2002">
      <formula>IF(RIGHT(TEXT(Y1076,"0.#"),1)=".",TRUE,FALSE)</formula>
    </cfRule>
  </conditionalFormatting>
  <conditionalFormatting sqref="AE39">
    <cfRule type="expression" dxfId="1203" priority="1999">
      <formula>IF(RIGHT(TEXT(AE39,"0.#"),1)=".",FALSE,TRUE)</formula>
    </cfRule>
    <cfRule type="expression" dxfId="1202" priority="2000">
      <formula>IF(RIGHT(TEXT(AE39,"0.#"),1)=".",TRUE,FALSE)</formula>
    </cfRule>
  </conditionalFormatting>
  <conditionalFormatting sqref="AM41">
    <cfRule type="expression" dxfId="1201" priority="1983">
      <formula>IF(RIGHT(TEXT(AM41,"0.#"),1)=".",FALSE,TRUE)</formula>
    </cfRule>
    <cfRule type="expression" dxfId="1200" priority="1984">
      <formula>IF(RIGHT(TEXT(AM41,"0.#"),1)=".",TRUE,FALSE)</formula>
    </cfRule>
  </conditionalFormatting>
  <conditionalFormatting sqref="AE40">
    <cfRule type="expression" dxfId="1199" priority="1997">
      <formula>IF(RIGHT(TEXT(AE40,"0.#"),1)=".",FALSE,TRUE)</formula>
    </cfRule>
    <cfRule type="expression" dxfId="1198" priority="1998">
      <formula>IF(RIGHT(TEXT(AE40,"0.#"),1)=".",TRUE,FALSE)</formula>
    </cfRule>
  </conditionalFormatting>
  <conditionalFormatting sqref="AE41">
    <cfRule type="expression" dxfId="1197" priority="1995">
      <formula>IF(RIGHT(TEXT(AE41,"0.#"),1)=".",FALSE,TRUE)</formula>
    </cfRule>
    <cfRule type="expression" dxfId="1196" priority="1996">
      <formula>IF(RIGHT(TEXT(AE41,"0.#"),1)=".",TRUE,FALSE)</formula>
    </cfRule>
  </conditionalFormatting>
  <conditionalFormatting sqref="AI41">
    <cfRule type="expression" dxfId="1195" priority="1993">
      <formula>IF(RIGHT(TEXT(AI41,"0.#"),1)=".",FALSE,TRUE)</formula>
    </cfRule>
    <cfRule type="expression" dxfId="1194" priority="1994">
      <formula>IF(RIGHT(TEXT(AI41,"0.#"),1)=".",TRUE,FALSE)</formula>
    </cfRule>
  </conditionalFormatting>
  <conditionalFormatting sqref="AI40">
    <cfRule type="expression" dxfId="1193" priority="1991">
      <formula>IF(RIGHT(TEXT(AI40,"0.#"),1)=".",FALSE,TRUE)</formula>
    </cfRule>
    <cfRule type="expression" dxfId="1192" priority="1992">
      <formula>IF(RIGHT(TEXT(AI40,"0.#"),1)=".",TRUE,FALSE)</formula>
    </cfRule>
  </conditionalFormatting>
  <conditionalFormatting sqref="AI39">
    <cfRule type="expression" dxfId="1191" priority="1989">
      <formula>IF(RIGHT(TEXT(AI39,"0.#"),1)=".",FALSE,TRUE)</formula>
    </cfRule>
    <cfRule type="expression" dxfId="1190" priority="1990">
      <formula>IF(RIGHT(TEXT(AI39,"0.#"),1)=".",TRUE,FALSE)</formula>
    </cfRule>
  </conditionalFormatting>
  <conditionalFormatting sqref="AM39">
    <cfRule type="expression" dxfId="1189" priority="1987">
      <formula>IF(RIGHT(TEXT(AM39,"0.#"),1)=".",FALSE,TRUE)</formula>
    </cfRule>
    <cfRule type="expression" dxfId="1188" priority="1988">
      <formula>IF(RIGHT(TEXT(AM39,"0.#"),1)=".",TRUE,FALSE)</formula>
    </cfRule>
  </conditionalFormatting>
  <conditionalFormatting sqref="AM40">
    <cfRule type="expression" dxfId="1187" priority="1985">
      <formula>IF(RIGHT(TEXT(AM40,"0.#"),1)=".",FALSE,TRUE)</formula>
    </cfRule>
    <cfRule type="expression" dxfId="1186" priority="1986">
      <formula>IF(RIGHT(TEXT(AM40,"0.#"),1)=".",TRUE,FALSE)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Y790">
    <cfRule type="expression" dxfId="9" priority="9">
      <formula>IF(RIGHT(TEXT(Y790,"0.#"),1)=".",FALSE,TRUE)</formula>
    </cfRule>
    <cfRule type="expression" dxfId="8" priority="10">
      <formula>IF(RIGHT(TEXT(Y790,"0.#"),1)=".",TRUE,FALSE)</formula>
    </cfRule>
  </conditionalFormatting>
  <conditionalFormatting sqref="Y791 Y789">
    <cfRule type="expression" dxfId="7" priority="7">
      <formula>IF(RIGHT(TEXT(Y789,"0.#"),1)=".",FALSE,TRUE)</formula>
    </cfRule>
    <cfRule type="expression" dxfId="6" priority="8">
      <formula>IF(RIGHT(TEXT(Y789,"0.#"),1)=".",TRUE,FALSE)</formula>
    </cfRule>
  </conditionalFormatting>
  <conditionalFormatting sqref="AL845:AO845">
    <cfRule type="expression" dxfId="5" priority="3">
      <formula>IF(AND(AL845&gt;=0, RIGHT(TEXT(AL845,"0.#"),1)&lt;&gt;"."),TRUE,FALSE)</formula>
    </cfRule>
    <cfRule type="expression" dxfId="4" priority="4">
      <formula>IF(AND(AL845&gt;=0, RIGHT(TEXT(AL845,"0.#"),1)="."),TRUE,FALSE)</formula>
    </cfRule>
    <cfRule type="expression" dxfId="3" priority="5">
      <formula>IF(AND(AL845&lt;0, RIGHT(TEXT(AL845,"0.#"),1)&lt;&gt;"."),TRUE,FALSE)</formula>
    </cfRule>
    <cfRule type="expression" dxfId="2" priority="6">
      <formula>IF(AND(AL845&lt;0, RIGHT(TEXT(AL845,"0.#"),1)="."),TRUE,FALSE)</formula>
    </cfRule>
  </conditionalFormatting>
  <conditionalFormatting sqref="Y845">
    <cfRule type="expression" dxfId="1" priority="1">
      <formula>IF(RIGHT(TEXT(Y845,"0.#"),1)=".",FALSE,TRUE)</formula>
    </cfRule>
    <cfRule type="expression" dxfId="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4" max="49" man="1"/>
    <brk id="735"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655</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328</v>
      </c>
      <c r="AB2" s="79" t="s">
        <v>559</v>
      </c>
      <c r="AC2" s="80" t="s">
        <v>134</v>
      </c>
      <c r="AD2" s="28"/>
      <c r="AE2" s="34" t="s">
        <v>170</v>
      </c>
      <c r="AF2" s="30"/>
      <c r="AG2" s="44" t="s">
        <v>289</v>
      </c>
      <c r="AI2" s="42" t="s">
        <v>323</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655</v>
      </c>
      <c r="R3" s="13" t="str">
        <f t="shared" ref="R3:R8" si="3">IF(Q3="","",P3)</f>
        <v>委託・請負</v>
      </c>
      <c r="S3" s="13" t="str">
        <f t="shared" ref="S3:S8" si="4">IF(R3="",S2,IF(S2&lt;&gt;"",CONCATENATE(S2,"、",R3),R3))</f>
        <v>委託・請負</v>
      </c>
      <c r="T3" s="13"/>
      <c r="U3" s="32" t="s">
        <v>591</v>
      </c>
      <c r="W3" s="32" t="s">
        <v>149</v>
      </c>
      <c r="Y3" s="32" t="s">
        <v>68</v>
      </c>
      <c r="Z3" s="32" t="s">
        <v>466</v>
      </c>
      <c r="AA3" s="79" t="s">
        <v>428</v>
      </c>
      <c r="AB3" s="79" t="s">
        <v>560</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委託・請負</v>
      </c>
      <c r="T4" s="13"/>
      <c r="U4" s="32" t="s">
        <v>592</v>
      </c>
      <c r="W4" s="32" t="s">
        <v>150</v>
      </c>
      <c r="Y4" s="32" t="s">
        <v>335</v>
      </c>
      <c r="Z4" s="32" t="s">
        <v>467</v>
      </c>
      <c r="AA4" s="79" t="s">
        <v>429</v>
      </c>
      <c r="AB4" s="79" t="s">
        <v>561</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委託・請負</v>
      </c>
      <c r="T5" s="13"/>
      <c r="W5" s="32" t="s">
        <v>616</v>
      </c>
      <c r="Y5" s="32" t="s">
        <v>336</v>
      </c>
      <c r="Z5" s="32" t="s">
        <v>468</v>
      </c>
      <c r="AA5" s="79" t="s">
        <v>430</v>
      </c>
      <c r="AB5" s="79" t="s">
        <v>562</v>
      </c>
      <c r="AC5" s="79" t="s">
        <v>173</v>
      </c>
      <c r="AD5" s="31"/>
      <c r="AE5" s="34" t="s">
        <v>302</v>
      </c>
      <c r="AF5" s="30"/>
      <c r="AG5" s="44" t="s">
        <v>292</v>
      </c>
      <c r="AI5" s="42" t="s">
        <v>332</v>
      </c>
      <c r="AK5" s="42" t="str">
        <f t="shared" si="7"/>
        <v>D</v>
      </c>
      <c r="AP5" s="44"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委託・請負</v>
      </c>
      <c r="T6" s="13"/>
      <c r="U6" s="32" t="s">
        <v>304</v>
      </c>
      <c r="W6" s="32" t="s">
        <v>151</v>
      </c>
      <c r="Y6" s="32" t="s">
        <v>337</v>
      </c>
      <c r="Z6" s="32" t="s">
        <v>469</v>
      </c>
      <c r="AA6" s="79" t="s">
        <v>431</v>
      </c>
      <c r="AB6" s="79" t="s">
        <v>563</v>
      </c>
      <c r="AC6" s="79" t="s">
        <v>137</v>
      </c>
      <c r="AD6" s="31"/>
      <c r="AE6" s="34" t="s">
        <v>299</v>
      </c>
      <c r="AF6" s="30"/>
      <c r="AG6" s="44" t="s">
        <v>293</v>
      </c>
      <c r="AI6" s="42" t="s">
        <v>333</v>
      </c>
      <c r="AK6" s="42" t="str">
        <f>CHAR(CODE(AK5)+1)</f>
        <v>E</v>
      </c>
      <c r="AP6" s="44" t="s">
        <v>293</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委託・請負</v>
      </c>
      <c r="T7" s="13"/>
      <c r="U7" s="32"/>
      <c r="W7" s="32" t="s">
        <v>152</v>
      </c>
      <c r="Y7" s="32" t="s">
        <v>338</v>
      </c>
      <c r="Z7" s="32" t="s">
        <v>470</v>
      </c>
      <c r="AA7" s="79" t="s">
        <v>432</v>
      </c>
      <c r="AB7" s="79" t="s">
        <v>564</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委託・請負</v>
      </c>
      <c r="T8" s="13"/>
      <c r="U8" s="32" t="s">
        <v>330</v>
      </c>
      <c r="W8" s="32" t="s">
        <v>153</v>
      </c>
      <c r="Y8" s="32" t="s">
        <v>339</v>
      </c>
      <c r="Z8" s="32" t="s">
        <v>471</v>
      </c>
      <c r="AA8" s="79" t="s">
        <v>433</v>
      </c>
      <c r="AB8" s="79" t="s">
        <v>565</v>
      </c>
      <c r="AC8" s="31"/>
      <c r="AD8" s="31"/>
      <c r="AE8" s="31"/>
      <c r="AF8" s="30"/>
      <c r="AG8" s="44" t="s">
        <v>295</v>
      </c>
      <c r="AI8" s="42" t="s">
        <v>318</v>
      </c>
      <c r="AK8" s="42" t="str">
        <f t="shared" si="7"/>
        <v>G</v>
      </c>
      <c r="AP8" s="44" t="s">
        <v>295</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331</v>
      </c>
      <c r="W9" s="32" t="s">
        <v>154</v>
      </c>
      <c r="Y9" s="32" t="s">
        <v>340</v>
      </c>
      <c r="Z9" s="32" t="s">
        <v>472</v>
      </c>
      <c r="AA9" s="79" t="s">
        <v>434</v>
      </c>
      <c r="AB9" s="79" t="s">
        <v>566</v>
      </c>
      <c r="AC9" s="31"/>
      <c r="AD9" s="31"/>
      <c r="AE9" s="31"/>
      <c r="AF9" s="30"/>
      <c r="AG9" s="44" t="s">
        <v>296</v>
      </c>
      <c r="AI9" s="67"/>
      <c r="AK9" s="42" t="str">
        <f t="shared" si="7"/>
        <v>H</v>
      </c>
      <c r="AP9" s="44" t="s">
        <v>296</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委託・請負</v>
      </c>
      <c r="Q10" s="19"/>
      <c r="T10" s="13"/>
      <c r="W10" s="32" t="s">
        <v>155</v>
      </c>
      <c r="Y10" s="32" t="s">
        <v>341</v>
      </c>
      <c r="Z10" s="32" t="s">
        <v>473</v>
      </c>
      <c r="AA10" s="79" t="s">
        <v>435</v>
      </c>
      <c r="AB10" s="79" t="s">
        <v>567</v>
      </c>
      <c r="AC10" s="31"/>
      <c r="AD10" s="31"/>
      <c r="AE10" s="31"/>
      <c r="AF10" s="30"/>
      <c r="AG10" s="44" t="s">
        <v>281</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342</v>
      </c>
      <c r="Z11" s="32" t="s">
        <v>474</v>
      </c>
      <c r="AA11" s="79" t="s">
        <v>436</v>
      </c>
      <c r="AB11" s="79" t="s">
        <v>568</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593</v>
      </c>
      <c r="W12" s="32" t="s">
        <v>157</v>
      </c>
      <c r="Y12" s="32" t="s">
        <v>343</v>
      </c>
      <c r="Z12" s="32" t="s">
        <v>475</v>
      </c>
      <c r="AA12" s="79" t="s">
        <v>437</v>
      </c>
      <c r="AB12" s="79" t="s">
        <v>569</v>
      </c>
      <c r="AC12" s="31"/>
      <c r="AD12" s="31"/>
      <c r="AE12" s="31"/>
      <c r="AF12" s="30"/>
      <c r="AG12" s="42" t="s">
        <v>282</v>
      </c>
      <c r="AK12" s="42" t="str">
        <f t="shared" si="7"/>
        <v>K</v>
      </c>
    </row>
    <row r="13" spans="1:42" ht="13.5" customHeight="1" x14ac:dyDescent="0.15">
      <c r="A13" s="14" t="s">
        <v>94</v>
      </c>
      <c r="B13" s="15"/>
      <c r="C13" s="13" t="str">
        <f t="shared" si="9"/>
        <v/>
      </c>
      <c r="D13" s="13" t="str">
        <f t="shared" si="8"/>
        <v/>
      </c>
      <c r="F13" s="18" t="s">
        <v>119</v>
      </c>
      <c r="G13" s="17" t="s">
        <v>655</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344</v>
      </c>
      <c r="Z13" s="32" t="s">
        <v>476</v>
      </c>
      <c r="AA13" s="79" t="s">
        <v>438</v>
      </c>
      <c r="AB13" s="79" t="s">
        <v>570</v>
      </c>
      <c r="AC13" s="31"/>
      <c r="AD13" s="31"/>
      <c r="AE13" s="31"/>
      <c r="AF13" s="30"/>
      <c r="AG13" s="42" t="s">
        <v>283</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594</v>
      </c>
      <c r="W14" s="32" t="s">
        <v>159</v>
      </c>
      <c r="Y14" s="32" t="s">
        <v>345</v>
      </c>
      <c r="Z14" s="32" t="s">
        <v>477</v>
      </c>
      <c r="AA14" s="79" t="s">
        <v>439</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595</v>
      </c>
      <c r="W15" s="32" t="s">
        <v>160</v>
      </c>
      <c r="Y15" s="32" t="s">
        <v>346</v>
      </c>
      <c r="Z15" s="32" t="s">
        <v>478</v>
      </c>
      <c r="AA15" s="79" t="s">
        <v>440</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596</v>
      </c>
      <c r="W16" s="32" t="s">
        <v>161</v>
      </c>
      <c r="Y16" s="32" t="s">
        <v>347</v>
      </c>
      <c r="Z16" s="32" t="s">
        <v>479</v>
      </c>
      <c r="AA16" s="79" t="s">
        <v>441</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597</v>
      </c>
      <c r="W17" s="32" t="s">
        <v>162</v>
      </c>
      <c r="Y17" s="32" t="s">
        <v>348</v>
      </c>
      <c r="Z17" s="32" t="s">
        <v>480</v>
      </c>
      <c r="AA17" s="79" t="s">
        <v>442</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598</v>
      </c>
      <c r="W18" s="32" t="s">
        <v>163</v>
      </c>
      <c r="Y18" s="32" t="s">
        <v>349</v>
      </c>
      <c r="Z18" s="32" t="s">
        <v>481</v>
      </c>
      <c r="AA18" s="79" t="s">
        <v>443</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599</v>
      </c>
      <c r="W19" s="32" t="s">
        <v>164</v>
      </c>
      <c r="Y19" s="32" t="s">
        <v>350</v>
      </c>
      <c r="Z19" s="32" t="s">
        <v>482</v>
      </c>
      <c r="AA19" s="79" t="s">
        <v>444</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v>
      </c>
      <c r="K20" s="13"/>
      <c r="L20" s="13"/>
      <c r="O20" s="13"/>
      <c r="P20" s="13"/>
      <c r="Q20" s="19"/>
      <c r="T20" s="13"/>
      <c r="U20" s="32" t="s">
        <v>600</v>
      </c>
      <c r="W20" s="32" t="s">
        <v>165</v>
      </c>
      <c r="Y20" s="32" t="s">
        <v>351</v>
      </c>
      <c r="Z20" s="32" t="s">
        <v>483</v>
      </c>
      <c r="AA20" s="79" t="s">
        <v>445</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601</v>
      </c>
      <c r="W21" s="32" t="s">
        <v>166</v>
      </c>
      <c r="Y21" s="32" t="s">
        <v>352</v>
      </c>
      <c r="Z21" s="32" t="s">
        <v>484</v>
      </c>
      <c r="AA21" s="79" t="s">
        <v>446</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602</v>
      </c>
      <c r="W22" s="32" t="s">
        <v>167</v>
      </c>
      <c r="Y22" s="32" t="s">
        <v>353</v>
      </c>
      <c r="Z22" s="32" t="s">
        <v>485</v>
      </c>
      <c r="AA22" s="79" t="s">
        <v>447</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603</v>
      </c>
      <c r="W23" s="32" t="s">
        <v>619</v>
      </c>
      <c r="Y23" s="32" t="s">
        <v>354</v>
      </c>
      <c r="Z23" s="32" t="s">
        <v>486</v>
      </c>
      <c r="AA23" s="79" t="s">
        <v>448</v>
      </c>
      <c r="AB23" s="79" t="s">
        <v>580</v>
      </c>
      <c r="AC23" s="31"/>
      <c r="AD23" s="31"/>
      <c r="AE23" s="31"/>
      <c r="AF23" s="30"/>
      <c r="AK23" s="42" t="str">
        <f t="shared" si="7"/>
        <v>V</v>
      </c>
    </row>
    <row r="24" spans="1:37" ht="13.5" customHeight="1" x14ac:dyDescent="0.15">
      <c r="A24" s="74" t="s">
        <v>321</v>
      </c>
      <c r="B24" s="15"/>
      <c r="C24" s="13" t="str">
        <f t="shared" si="9"/>
        <v/>
      </c>
      <c r="D24" s="13" t="str">
        <f>IF(C24="",D23,IF(D23&lt;&gt;"",CONCATENATE(D23,"、",C24),C24))</f>
        <v/>
      </c>
      <c r="F24" s="18" t="s">
        <v>326</v>
      </c>
      <c r="G24" s="17"/>
      <c r="H24" s="13" t="str">
        <f t="shared" si="1"/>
        <v/>
      </c>
      <c r="I24" s="13" t="str">
        <f t="shared" si="5"/>
        <v>労働保険特別会計労災勘定</v>
      </c>
      <c r="K24" s="13"/>
      <c r="L24" s="13"/>
      <c r="O24" s="13"/>
      <c r="P24" s="13"/>
      <c r="Q24" s="19"/>
      <c r="T24" s="13"/>
      <c r="U24" s="32" t="s">
        <v>604</v>
      </c>
      <c r="Y24" s="32" t="s">
        <v>355</v>
      </c>
      <c r="Z24" s="32" t="s">
        <v>487</v>
      </c>
      <c r="AA24" s="79" t="s">
        <v>449</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605</v>
      </c>
      <c r="Y25" s="32" t="s">
        <v>356</v>
      </c>
      <c r="Z25" s="32" t="s">
        <v>488</v>
      </c>
      <c r="AA25" s="79" t="s">
        <v>450</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606</v>
      </c>
      <c r="Y26" s="32" t="s">
        <v>357</v>
      </c>
      <c r="Z26" s="32" t="s">
        <v>489</v>
      </c>
      <c r="AA26" s="79" t="s">
        <v>451</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607</v>
      </c>
      <c r="Y27" s="32" t="s">
        <v>358</v>
      </c>
      <c r="Z27" s="32" t="s">
        <v>490</v>
      </c>
      <c r="AA27" s="79" t="s">
        <v>452</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608</v>
      </c>
      <c r="Y28" s="32" t="s">
        <v>359</v>
      </c>
      <c r="Z28" s="32" t="s">
        <v>491</v>
      </c>
      <c r="AA28" s="79" t="s">
        <v>453</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609</v>
      </c>
      <c r="Y29" s="32" t="s">
        <v>360</v>
      </c>
      <c r="Z29" s="32" t="s">
        <v>492</v>
      </c>
      <c r="AA29" s="79" t="s">
        <v>454</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610</v>
      </c>
      <c r="Y30" s="32" t="s">
        <v>361</v>
      </c>
      <c r="Z30" s="32" t="s">
        <v>493</v>
      </c>
      <c r="AA30" s="79" t="s">
        <v>455</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611</v>
      </c>
      <c r="Y31" s="32" t="s">
        <v>362</v>
      </c>
      <c r="Z31" s="32" t="s">
        <v>494</v>
      </c>
      <c r="AA31" s="79" t="s">
        <v>456</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612</v>
      </c>
      <c r="Y32" s="32" t="s">
        <v>363</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613</v>
      </c>
      <c r="Y33" s="32" t="s">
        <v>364</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614</v>
      </c>
      <c r="Y34" s="32" t="s">
        <v>365</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366</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615</v>
      </c>
      <c r="Y36" s="32" t="s">
        <v>367</v>
      </c>
      <c r="Z36" s="32" t="s">
        <v>499</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368</v>
      </c>
      <c r="Z37" s="32" t="s">
        <v>500</v>
      </c>
      <c r="AF37" s="30"/>
      <c r="AK37" s="42" t="str">
        <f t="shared" si="7"/>
        <v>j</v>
      </c>
    </row>
    <row r="38" spans="1:37" x14ac:dyDescent="0.15">
      <c r="A38" s="13"/>
      <c r="B38" s="13"/>
      <c r="F38" s="13"/>
      <c r="G38" s="19"/>
      <c r="K38" s="13"/>
      <c r="L38" s="13"/>
      <c r="O38" s="13"/>
      <c r="P38" s="13"/>
      <c r="Q38" s="19"/>
      <c r="T38" s="13"/>
      <c r="U38" s="32" t="s">
        <v>305</v>
      </c>
      <c r="Y38" s="32" t="s">
        <v>369</v>
      </c>
      <c r="Z38" s="32" t="s">
        <v>501</v>
      </c>
      <c r="AF38" s="30"/>
      <c r="AK38" s="42" t="str">
        <f t="shared" si="7"/>
        <v>k</v>
      </c>
    </row>
    <row r="39" spans="1:37" x14ac:dyDescent="0.15">
      <c r="A39" s="13"/>
      <c r="B39" s="13"/>
      <c r="F39" s="13" t="str">
        <f>I37</f>
        <v>労働保険特別会計労災勘定</v>
      </c>
      <c r="G39" s="19"/>
      <c r="K39" s="13"/>
      <c r="L39" s="13"/>
      <c r="O39" s="13"/>
      <c r="P39" s="13"/>
      <c r="Q39" s="19"/>
      <c r="T39" s="13"/>
      <c r="U39" s="32" t="s">
        <v>315</v>
      </c>
      <c r="Y39" s="32" t="s">
        <v>370</v>
      </c>
      <c r="Z39" s="32" t="s">
        <v>502</v>
      </c>
      <c r="AF39" s="30"/>
      <c r="AK39" s="42" t="str">
        <f t="shared" si="7"/>
        <v>l</v>
      </c>
    </row>
    <row r="40" spans="1:37" x14ac:dyDescent="0.15">
      <c r="A40" s="13"/>
      <c r="B40" s="13"/>
      <c r="F40" s="13"/>
      <c r="G40" s="19"/>
      <c r="K40" s="13"/>
      <c r="L40" s="13"/>
      <c r="O40" s="13"/>
      <c r="P40" s="13"/>
      <c r="Q40" s="19"/>
      <c r="T40" s="13"/>
      <c r="Y40" s="32" t="s">
        <v>371</v>
      </c>
      <c r="Z40" s="32" t="s">
        <v>503</v>
      </c>
      <c r="AF40" s="30"/>
      <c r="AK40" s="42" t="str">
        <f t="shared" si="7"/>
        <v>m</v>
      </c>
    </row>
    <row r="41" spans="1:37" x14ac:dyDescent="0.15">
      <c r="A41" s="13"/>
      <c r="B41" s="13"/>
      <c r="F41" s="13"/>
      <c r="G41" s="19"/>
      <c r="K41" s="13"/>
      <c r="L41" s="13"/>
      <c r="O41" s="13"/>
      <c r="P41" s="13"/>
      <c r="Q41" s="19"/>
      <c r="T41" s="13"/>
      <c r="Y41" s="32" t="s">
        <v>372</v>
      </c>
      <c r="Z41" s="32" t="s">
        <v>504</v>
      </c>
      <c r="AF41" s="30"/>
      <c r="AK41" s="42" t="str">
        <f t="shared" si="7"/>
        <v>n</v>
      </c>
    </row>
    <row r="42" spans="1:37" x14ac:dyDescent="0.15">
      <c r="A42" s="13"/>
      <c r="B42" s="13"/>
      <c r="F42" s="13"/>
      <c r="G42" s="19"/>
      <c r="K42" s="13"/>
      <c r="L42" s="13"/>
      <c r="O42" s="13"/>
      <c r="P42" s="13"/>
      <c r="Q42" s="19"/>
      <c r="T42" s="13"/>
      <c r="Y42" s="32" t="s">
        <v>373</v>
      </c>
      <c r="Z42" s="32" t="s">
        <v>505</v>
      </c>
      <c r="AF42" s="30"/>
      <c r="AK42" s="42" t="str">
        <f t="shared" si="7"/>
        <v>o</v>
      </c>
    </row>
    <row r="43" spans="1:37" x14ac:dyDescent="0.15">
      <c r="A43" s="13"/>
      <c r="B43" s="13"/>
      <c r="F43" s="13"/>
      <c r="G43" s="19"/>
      <c r="K43" s="13"/>
      <c r="L43" s="13"/>
      <c r="O43" s="13"/>
      <c r="P43" s="13"/>
      <c r="Q43" s="19"/>
      <c r="T43" s="13"/>
      <c r="Y43" s="32" t="s">
        <v>374</v>
      </c>
      <c r="Z43" s="32" t="s">
        <v>506</v>
      </c>
      <c r="AF43" s="30"/>
      <c r="AK43" s="42" t="str">
        <f t="shared" si="7"/>
        <v>p</v>
      </c>
    </row>
    <row r="44" spans="1:37" x14ac:dyDescent="0.15">
      <c r="A44" s="13"/>
      <c r="B44" s="13"/>
      <c r="F44" s="13"/>
      <c r="G44" s="19"/>
      <c r="K44" s="13"/>
      <c r="L44" s="13"/>
      <c r="O44" s="13"/>
      <c r="P44" s="13"/>
      <c r="Q44" s="19"/>
      <c r="T44" s="13"/>
      <c r="Y44" s="32" t="s">
        <v>375</v>
      </c>
      <c r="Z44" s="32" t="s">
        <v>507</v>
      </c>
      <c r="AF44" s="30"/>
      <c r="AK44" s="42" t="str">
        <f t="shared" si="7"/>
        <v>q</v>
      </c>
    </row>
    <row r="45" spans="1:37" x14ac:dyDescent="0.15">
      <c r="A45" s="13"/>
      <c r="B45" s="13"/>
      <c r="F45" s="13"/>
      <c r="G45" s="19"/>
      <c r="K45" s="13"/>
      <c r="L45" s="13"/>
      <c r="O45" s="13"/>
      <c r="P45" s="13"/>
      <c r="Q45" s="19"/>
      <c r="T45" s="13"/>
      <c r="Y45" s="32" t="s">
        <v>376</v>
      </c>
      <c r="Z45" s="32" t="s">
        <v>508</v>
      </c>
      <c r="AF45" s="30"/>
      <c r="AK45" s="42" t="str">
        <f t="shared" si="7"/>
        <v>r</v>
      </c>
    </row>
    <row r="46" spans="1:37" x14ac:dyDescent="0.15">
      <c r="A46" s="13"/>
      <c r="B46" s="13"/>
      <c r="F46" s="13"/>
      <c r="G46" s="19"/>
      <c r="K46" s="13"/>
      <c r="L46" s="13"/>
      <c r="O46" s="13"/>
      <c r="P46" s="13"/>
      <c r="Q46" s="19"/>
      <c r="T46" s="13"/>
      <c r="Y46" s="32" t="s">
        <v>377</v>
      </c>
      <c r="Z46" s="32" t="s">
        <v>509</v>
      </c>
      <c r="AF46" s="30"/>
      <c r="AK46" s="42" t="str">
        <f t="shared" si="7"/>
        <v>s</v>
      </c>
    </row>
    <row r="47" spans="1:37" x14ac:dyDescent="0.15">
      <c r="A47" s="13"/>
      <c r="B47" s="13"/>
      <c r="F47" s="13"/>
      <c r="G47" s="19"/>
      <c r="K47" s="13"/>
      <c r="L47" s="13"/>
      <c r="O47" s="13"/>
      <c r="P47" s="13"/>
      <c r="Q47" s="19"/>
      <c r="T47" s="13"/>
      <c r="Y47" s="32" t="s">
        <v>378</v>
      </c>
      <c r="Z47" s="32" t="s">
        <v>510</v>
      </c>
      <c r="AF47" s="30"/>
      <c r="AK47" s="42" t="str">
        <f t="shared" si="7"/>
        <v>t</v>
      </c>
    </row>
    <row r="48" spans="1:37" x14ac:dyDescent="0.15">
      <c r="A48" s="13"/>
      <c r="B48" s="13"/>
      <c r="F48" s="13"/>
      <c r="G48" s="19"/>
      <c r="K48" s="13"/>
      <c r="L48" s="13"/>
      <c r="O48" s="13"/>
      <c r="P48" s="13"/>
      <c r="Q48" s="19"/>
      <c r="T48" s="13"/>
      <c r="Y48" s="32" t="s">
        <v>379</v>
      </c>
      <c r="Z48" s="32" t="s">
        <v>511</v>
      </c>
      <c r="AF48" s="30"/>
      <c r="AK48" s="42" t="str">
        <f t="shared" si="7"/>
        <v>u</v>
      </c>
    </row>
    <row r="49" spans="1:37" x14ac:dyDescent="0.15">
      <c r="A49" s="13"/>
      <c r="B49" s="13"/>
      <c r="F49" s="13"/>
      <c r="G49" s="19"/>
      <c r="K49" s="13"/>
      <c r="L49" s="13"/>
      <c r="O49" s="13"/>
      <c r="P49" s="13"/>
      <c r="Q49" s="19"/>
      <c r="T49" s="13"/>
      <c r="Y49" s="32" t="s">
        <v>380</v>
      </c>
      <c r="Z49" s="32" t="s">
        <v>512</v>
      </c>
      <c r="AF49" s="30"/>
      <c r="AK49" s="42" t="str">
        <f t="shared" si="7"/>
        <v>v</v>
      </c>
    </row>
    <row r="50" spans="1:37" x14ac:dyDescent="0.15">
      <c r="A50" s="13"/>
      <c r="B50" s="13"/>
      <c r="F50" s="13"/>
      <c r="G50" s="19"/>
      <c r="K50" s="13"/>
      <c r="L50" s="13"/>
      <c r="O50" s="13"/>
      <c r="P50" s="13"/>
      <c r="Q50" s="19"/>
      <c r="T50" s="13"/>
      <c r="Y50" s="32" t="s">
        <v>381</v>
      </c>
      <c r="Z50" s="32" t="s">
        <v>513</v>
      </c>
      <c r="AF50" s="30"/>
    </row>
    <row r="51" spans="1:37" x14ac:dyDescent="0.15">
      <c r="A51" s="13"/>
      <c r="B51" s="13"/>
      <c r="F51" s="13"/>
      <c r="G51" s="19"/>
      <c r="K51" s="13"/>
      <c r="L51" s="13"/>
      <c r="O51" s="13"/>
      <c r="P51" s="13"/>
      <c r="Q51" s="19"/>
      <c r="T51" s="13"/>
      <c r="Y51" s="32" t="s">
        <v>382</v>
      </c>
      <c r="Z51" s="32" t="s">
        <v>514</v>
      </c>
      <c r="AF51" s="30"/>
    </row>
    <row r="52" spans="1:37" x14ac:dyDescent="0.15">
      <c r="A52" s="13"/>
      <c r="B52" s="13"/>
      <c r="F52" s="13"/>
      <c r="G52" s="19"/>
      <c r="K52" s="13"/>
      <c r="L52" s="13"/>
      <c r="O52" s="13"/>
      <c r="P52" s="13"/>
      <c r="Q52" s="19"/>
      <c r="T52" s="13"/>
      <c r="Y52" s="32" t="s">
        <v>383</v>
      </c>
      <c r="Z52" s="32" t="s">
        <v>515</v>
      </c>
      <c r="AF52" s="30"/>
    </row>
    <row r="53" spans="1:37" x14ac:dyDescent="0.15">
      <c r="A53" s="13"/>
      <c r="B53" s="13"/>
      <c r="F53" s="13"/>
      <c r="G53" s="19"/>
      <c r="K53" s="13"/>
      <c r="L53" s="13"/>
      <c r="O53" s="13"/>
      <c r="P53" s="13"/>
      <c r="Q53" s="19"/>
      <c r="T53" s="13"/>
      <c r="Y53" s="32" t="s">
        <v>384</v>
      </c>
      <c r="Z53" s="32" t="s">
        <v>516</v>
      </c>
      <c r="AF53" s="30"/>
    </row>
    <row r="54" spans="1:37" x14ac:dyDescent="0.15">
      <c r="A54" s="13"/>
      <c r="B54" s="13"/>
      <c r="F54" s="13"/>
      <c r="G54" s="19"/>
      <c r="K54" s="13"/>
      <c r="L54" s="13"/>
      <c r="O54" s="13"/>
      <c r="P54" s="20"/>
      <c r="Q54" s="19"/>
      <c r="T54" s="13"/>
      <c r="Y54" s="32" t="s">
        <v>385</v>
      </c>
      <c r="Z54" s="32" t="s">
        <v>517</v>
      </c>
      <c r="AF54" s="30"/>
    </row>
    <row r="55" spans="1:37" x14ac:dyDescent="0.15">
      <c r="A55" s="13"/>
      <c r="B55" s="13"/>
      <c r="F55" s="13"/>
      <c r="G55" s="19"/>
      <c r="K55" s="13"/>
      <c r="L55" s="13"/>
      <c r="O55" s="13"/>
      <c r="P55" s="13"/>
      <c r="Q55" s="19"/>
      <c r="T55" s="13"/>
      <c r="Y55" s="32" t="s">
        <v>386</v>
      </c>
      <c r="Z55" s="32" t="s">
        <v>518</v>
      </c>
      <c r="AF55" s="30"/>
    </row>
    <row r="56" spans="1:37" x14ac:dyDescent="0.15">
      <c r="A56" s="13"/>
      <c r="B56" s="13"/>
      <c r="F56" s="13"/>
      <c r="G56" s="19"/>
      <c r="K56" s="13"/>
      <c r="L56" s="13"/>
      <c r="O56" s="13"/>
      <c r="P56" s="13"/>
      <c r="Q56" s="19"/>
      <c r="T56" s="13"/>
      <c r="Y56" s="32" t="s">
        <v>387</v>
      </c>
      <c r="Z56" s="32" t="s">
        <v>519</v>
      </c>
      <c r="AF56" s="30"/>
    </row>
    <row r="57" spans="1:37" x14ac:dyDescent="0.15">
      <c r="A57" s="13"/>
      <c r="B57" s="13"/>
      <c r="F57" s="13"/>
      <c r="G57" s="19"/>
      <c r="K57" s="13"/>
      <c r="L57" s="13"/>
      <c r="O57" s="13"/>
      <c r="P57" s="13"/>
      <c r="Q57" s="19"/>
      <c r="T57" s="13"/>
      <c r="Y57" s="32" t="s">
        <v>388</v>
      </c>
      <c r="Z57" s="32" t="s">
        <v>520</v>
      </c>
      <c r="AF57" s="30"/>
    </row>
    <row r="58" spans="1:37" x14ac:dyDescent="0.15">
      <c r="A58" s="13"/>
      <c r="B58" s="13"/>
      <c r="F58" s="13"/>
      <c r="G58" s="19"/>
      <c r="K58" s="13"/>
      <c r="L58" s="13"/>
      <c r="O58" s="13"/>
      <c r="P58" s="13"/>
      <c r="Q58" s="19"/>
      <c r="T58" s="13"/>
      <c r="Y58" s="32" t="s">
        <v>389</v>
      </c>
      <c r="Z58" s="32" t="s">
        <v>521</v>
      </c>
      <c r="AF58" s="30"/>
    </row>
    <row r="59" spans="1:37" x14ac:dyDescent="0.15">
      <c r="A59" s="13"/>
      <c r="B59" s="13"/>
      <c r="F59" s="13"/>
      <c r="G59" s="19"/>
      <c r="K59" s="13"/>
      <c r="L59" s="13"/>
      <c r="O59" s="13"/>
      <c r="P59" s="13"/>
      <c r="Q59" s="19"/>
      <c r="T59" s="13"/>
      <c r="Y59" s="32" t="s">
        <v>390</v>
      </c>
      <c r="Z59" s="32" t="s">
        <v>522</v>
      </c>
      <c r="AF59" s="30"/>
    </row>
    <row r="60" spans="1:37" x14ac:dyDescent="0.15">
      <c r="A60" s="13"/>
      <c r="B60" s="13"/>
      <c r="F60" s="13"/>
      <c r="G60" s="19"/>
      <c r="K60" s="13"/>
      <c r="L60" s="13"/>
      <c r="O60" s="13"/>
      <c r="P60" s="13"/>
      <c r="Q60" s="19"/>
      <c r="T60" s="13"/>
      <c r="Y60" s="32" t="s">
        <v>391</v>
      </c>
      <c r="Z60" s="32" t="s">
        <v>523</v>
      </c>
      <c r="AF60" s="30"/>
    </row>
    <row r="61" spans="1:37" x14ac:dyDescent="0.15">
      <c r="A61" s="13"/>
      <c r="B61" s="13"/>
      <c r="F61" s="13"/>
      <c r="G61" s="19"/>
      <c r="K61" s="13"/>
      <c r="L61" s="13"/>
      <c r="O61" s="13"/>
      <c r="P61" s="13"/>
      <c r="Q61" s="19"/>
      <c r="T61" s="13"/>
      <c r="Y61" s="32" t="s">
        <v>392</v>
      </c>
      <c r="Z61" s="32" t="s">
        <v>524</v>
      </c>
      <c r="AF61" s="30"/>
    </row>
    <row r="62" spans="1:37" x14ac:dyDescent="0.15">
      <c r="A62" s="13"/>
      <c r="B62" s="13"/>
      <c r="F62" s="13"/>
      <c r="G62" s="19"/>
      <c r="K62" s="13"/>
      <c r="L62" s="13"/>
      <c r="O62" s="13"/>
      <c r="P62" s="13"/>
      <c r="Q62" s="19"/>
      <c r="T62" s="13"/>
      <c r="Y62" s="32" t="s">
        <v>393</v>
      </c>
      <c r="Z62" s="32" t="s">
        <v>525</v>
      </c>
      <c r="AF62" s="30"/>
    </row>
    <row r="63" spans="1:37" x14ac:dyDescent="0.15">
      <c r="A63" s="13"/>
      <c r="B63" s="13"/>
      <c r="F63" s="13"/>
      <c r="G63" s="19"/>
      <c r="K63" s="13"/>
      <c r="L63" s="13"/>
      <c r="O63" s="13"/>
      <c r="P63" s="13"/>
      <c r="Q63" s="19"/>
      <c r="T63" s="13"/>
      <c r="Y63" s="32" t="s">
        <v>394</v>
      </c>
      <c r="Z63" s="32" t="s">
        <v>526</v>
      </c>
      <c r="AF63" s="30"/>
    </row>
    <row r="64" spans="1:37" x14ac:dyDescent="0.15">
      <c r="A64" s="13"/>
      <c r="B64" s="13"/>
      <c r="F64" s="13"/>
      <c r="G64" s="19"/>
      <c r="K64" s="13"/>
      <c r="L64" s="13"/>
      <c r="O64" s="13"/>
      <c r="P64" s="13"/>
      <c r="Q64" s="19"/>
      <c r="T64" s="13"/>
      <c r="Y64" s="32" t="s">
        <v>395</v>
      </c>
      <c r="Z64" s="32" t="s">
        <v>527</v>
      </c>
      <c r="AF64" s="30"/>
    </row>
    <row r="65" spans="1:32" x14ac:dyDescent="0.15">
      <c r="A65" s="13"/>
      <c r="B65" s="13"/>
      <c r="F65" s="13"/>
      <c r="G65" s="19"/>
      <c r="K65" s="13"/>
      <c r="L65" s="13"/>
      <c r="O65" s="13"/>
      <c r="P65" s="13"/>
      <c r="Q65" s="19"/>
      <c r="T65" s="13"/>
      <c r="Y65" s="32" t="s">
        <v>396</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397</v>
      </c>
      <c r="Z67" s="32" t="s">
        <v>530</v>
      </c>
      <c r="AF67" s="30"/>
    </row>
    <row r="68" spans="1:32" x14ac:dyDescent="0.15">
      <c r="A68" s="13"/>
      <c r="B68" s="13"/>
      <c r="F68" s="13"/>
      <c r="G68" s="19"/>
      <c r="K68" s="13"/>
      <c r="L68" s="13"/>
      <c r="O68" s="13"/>
      <c r="P68" s="13"/>
      <c r="Q68" s="19"/>
      <c r="T68" s="13"/>
      <c r="Y68" s="32" t="s">
        <v>398</v>
      </c>
      <c r="Z68" s="32" t="s">
        <v>531</v>
      </c>
      <c r="AF68" s="30"/>
    </row>
    <row r="69" spans="1:32" x14ac:dyDescent="0.15">
      <c r="A69" s="13"/>
      <c r="B69" s="13"/>
      <c r="F69" s="13"/>
      <c r="G69" s="19"/>
      <c r="K69" s="13"/>
      <c r="L69" s="13"/>
      <c r="O69" s="13"/>
      <c r="P69" s="13"/>
      <c r="Q69" s="19"/>
      <c r="T69" s="13"/>
      <c r="Y69" s="32" t="s">
        <v>399</v>
      </c>
      <c r="Z69" s="32" t="s">
        <v>532</v>
      </c>
      <c r="AF69" s="30"/>
    </row>
    <row r="70" spans="1:32" x14ac:dyDescent="0.15">
      <c r="A70" s="13"/>
      <c r="B70" s="13"/>
      <c r="Y70" s="32" t="s">
        <v>400</v>
      </c>
      <c r="Z70" s="32" t="s">
        <v>533</v>
      </c>
    </row>
    <row r="71" spans="1:32" x14ac:dyDescent="0.15">
      <c r="Y71" s="32" t="s">
        <v>401</v>
      </c>
      <c r="Z71" s="32" t="s">
        <v>534</v>
      </c>
    </row>
    <row r="72" spans="1:32" x14ac:dyDescent="0.15">
      <c r="Y72" s="32" t="s">
        <v>402</v>
      </c>
      <c r="Z72" s="32" t="s">
        <v>535</v>
      </c>
    </row>
    <row r="73" spans="1:32" x14ac:dyDescent="0.15">
      <c r="Y73" s="32" t="s">
        <v>403</v>
      </c>
      <c r="Z73" s="32" t="s">
        <v>536</v>
      </c>
    </row>
    <row r="74" spans="1:32" x14ac:dyDescent="0.15">
      <c r="Y74" s="32" t="s">
        <v>404</v>
      </c>
      <c r="Z74" s="32" t="s">
        <v>537</v>
      </c>
    </row>
    <row r="75" spans="1:32" x14ac:dyDescent="0.15">
      <c r="Y75" s="32" t="s">
        <v>405</v>
      </c>
      <c r="Z75" s="32" t="s">
        <v>538</v>
      </c>
    </row>
    <row r="76" spans="1:32" x14ac:dyDescent="0.15">
      <c r="Y76" s="32" t="s">
        <v>406</v>
      </c>
      <c r="Z76" s="32" t="s">
        <v>539</v>
      </c>
    </row>
    <row r="77" spans="1:32" x14ac:dyDescent="0.15">
      <c r="Y77" s="32" t="s">
        <v>407</v>
      </c>
      <c r="Z77" s="32" t="s">
        <v>540</v>
      </c>
    </row>
    <row r="78" spans="1:32" x14ac:dyDescent="0.15">
      <c r="Y78" s="32" t="s">
        <v>408</v>
      </c>
      <c r="Z78" s="32" t="s">
        <v>541</v>
      </c>
    </row>
    <row r="79" spans="1:32" x14ac:dyDescent="0.15">
      <c r="Y79" s="32" t="s">
        <v>409</v>
      </c>
      <c r="Z79" s="32" t="s">
        <v>542</v>
      </c>
    </row>
    <row r="80" spans="1:32" x14ac:dyDescent="0.15">
      <c r="Y80" s="32" t="s">
        <v>410</v>
      </c>
      <c r="Z80" s="32" t="s">
        <v>543</v>
      </c>
    </row>
    <row r="81" spans="25:26" x14ac:dyDescent="0.15">
      <c r="Y81" s="32" t="s">
        <v>411</v>
      </c>
      <c r="Z81" s="32" t="s">
        <v>544</v>
      </c>
    </row>
    <row r="82" spans="25:26" x14ac:dyDescent="0.15">
      <c r="Y82" s="32" t="s">
        <v>412</v>
      </c>
      <c r="Z82" s="32" t="s">
        <v>545</v>
      </c>
    </row>
    <row r="83" spans="25:26" x14ac:dyDescent="0.15">
      <c r="Y83" s="32" t="s">
        <v>413</v>
      </c>
      <c r="Z83" s="32" t="s">
        <v>546</v>
      </c>
    </row>
    <row r="84" spans="25:26" x14ac:dyDescent="0.15">
      <c r="Y84" s="32" t="s">
        <v>414</v>
      </c>
      <c r="Z84" s="32" t="s">
        <v>547</v>
      </c>
    </row>
    <row r="85" spans="25:26" x14ac:dyDescent="0.15">
      <c r="Y85" s="32" t="s">
        <v>415</v>
      </c>
      <c r="Z85" s="32" t="s">
        <v>548</v>
      </c>
    </row>
    <row r="86" spans="25:26" x14ac:dyDescent="0.15">
      <c r="Y86" s="32" t="s">
        <v>416</v>
      </c>
      <c r="Z86" s="32" t="s">
        <v>549</v>
      </c>
    </row>
    <row r="87" spans="25:26" x14ac:dyDescent="0.15">
      <c r="Y87" s="32" t="s">
        <v>417</v>
      </c>
      <c r="Z87" s="32" t="s">
        <v>550</v>
      </c>
    </row>
    <row r="88" spans="25:26" x14ac:dyDescent="0.15">
      <c r="Y88" s="32" t="s">
        <v>418</v>
      </c>
      <c r="Z88" s="32" t="s">
        <v>551</v>
      </c>
    </row>
    <row r="89" spans="25:26" x14ac:dyDescent="0.15">
      <c r="Y89" s="32" t="s">
        <v>419</v>
      </c>
      <c r="Z89" s="32" t="s">
        <v>552</v>
      </c>
    </row>
    <row r="90" spans="25:26" x14ac:dyDescent="0.15">
      <c r="Y90" s="32" t="s">
        <v>420</v>
      </c>
      <c r="Z90" s="32" t="s">
        <v>553</v>
      </c>
    </row>
    <row r="91" spans="25:26" x14ac:dyDescent="0.15">
      <c r="Y91" s="32" t="s">
        <v>421</v>
      </c>
      <c r="Z91" s="32" t="s">
        <v>554</v>
      </c>
    </row>
    <row r="92" spans="25:26" x14ac:dyDescent="0.15">
      <c r="Y92" s="32" t="s">
        <v>422</v>
      </c>
      <c r="Z92" s="32" t="s">
        <v>555</v>
      </c>
    </row>
    <row r="93" spans="25:26" x14ac:dyDescent="0.15">
      <c r="Y93" s="32" t="s">
        <v>423</v>
      </c>
      <c r="Z93" s="32" t="s">
        <v>556</v>
      </c>
    </row>
    <row r="94" spans="25:26" x14ac:dyDescent="0.15">
      <c r="Y94" s="32" t="s">
        <v>424</v>
      </c>
      <c r="Z94" s="32" t="s">
        <v>557</v>
      </c>
    </row>
    <row r="95" spans="25:26" x14ac:dyDescent="0.15">
      <c r="Y95" s="32" t="s">
        <v>425</v>
      </c>
      <c r="Z95" s="32" t="s">
        <v>558</v>
      </c>
    </row>
    <row r="96" spans="25:26" x14ac:dyDescent="0.15">
      <c r="Y96" s="32" t="s">
        <v>327</v>
      </c>
      <c r="Z96" s="32" t="s">
        <v>559</v>
      </c>
    </row>
    <row r="97" spans="25:26" x14ac:dyDescent="0.15">
      <c r="Y97" s="32" t="s">
        <v>426</v>
      </c>
      <c r="Z97" s="32" t="s">
        <v>560</v>
      </c>
    </row>
    <row r="98" spans="25:26" x14ac:dyDescent="0.15">
      <c r="Y98" s="32" t="s">
        <v>427</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 翔太郎(mori-shoutarou)</dc:creator>
  <cp:lastModifiedBy>厚生労働省ネットワークシステム</cp:lastModifiedBy>
  <cp:lastPrinted>2021-06-05T17:35:21Z</cp:lastPrinted>
  <dcterms:created xsi:type="dcterms:W3CDTF">2012-03-13T00:50:25Z</dcterms:created>
  <dcterms:modified xsi:type="dcterms:W3CDTF">2021-09-28T05:37:29Z</dcterms:modified>
</cp:coreProperties>
</file>