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提出用\"/>
    </mc:Choice>
  </mc:AlternateContent>
  <bookViews>
    <workbookView xWindow="186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<sst xmlns="http://schemas.openxmlformats.org/spreadsheetml/2006/main" count="2354" uniqueCount="699">
  <si>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</si>
  <si>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</si>
  <si>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</si>
  <si>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</si>
  <si>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</si>
  <si>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</si>
  <si>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</si>
  <si>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</si>
  <si>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</si>
  <si>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</si>
  <si>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</si>
  <si>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</si>
  <si>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</si>
  <si>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</si>
  <si>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</si>
  <si>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</si>
  <si>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</si>
  <si>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</si>
  <si>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</si>
  <si>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</si>
  <si>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</si>
  <si>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</si>
  <si>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</si>
  <si>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</si>
  <si>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</si>
  <si>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</si>
  <si>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</si>
  <si>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</si>
  <si>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</si>
  <si>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</si>
  <si>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</si>
  <si>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</si>
  <si>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</si>
  <si>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</si>
  <si>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</si>
  <si>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</si>
  <si>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</si>
  <si>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</si>
  <si>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</si>
  <si>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</si>
  <si>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</si>
  <si>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</si>
  <si>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</si>
  <si>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</si>
  <si>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</si>
  <si>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</si>
  <si>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</si>
  <si>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</si>
  <si>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</si>
  <si>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</si>
  <si>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</si>
  <si>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</si>
  <si>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</si>
  <si>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</si>
  <si>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</si>
  <si>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</si>
  <si>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</si>
  <si>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</si>
  <si>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</si>
  <si>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</si>
  <si>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</si>
  <si>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</si>
  <si>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</si>
  <si>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</si>
  <si>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</si>
  <si>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</si>
  <si>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</si>
  <si>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</si>
  <si>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</si>
  <si>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</si>
  <si>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</si>
  <si>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</si>
  <si>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</si>
  <si>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</si>
  <si>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</si>
  <si>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</si>
  <si>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</si>
  <si>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</si>
  <si>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</si>
  <si>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</si>
  <si>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</si>
  <si>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</si>
  <si>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</si>
  <si>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</si>
  <si>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</si>
  <si>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</si>
  <si>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</si>
  <si>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</si>
  <si>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</si>
  <si>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</si>
  <si>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</si>
  <si>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</si>
  <si>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</si>
  <si>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</si>
  <si>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</si>
  <si>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</si>
  <si>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</si>
  <si>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</si>
  <si>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</si>
  <si>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</si>
  <si>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</si>
  <si>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</si>
  <si>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</si>
  <si>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</si>
  <si>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</si>
  <si>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</si>
  <si>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</si>
  <si>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</si>
  <si>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</si>
  <si>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</si>
  <si>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</si>
  <si>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</si>
  <si>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</si>
  <si>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</si>
  <si>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</si>
  <si>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</si>
  <si>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</si>
  <si>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</si>
  <si>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</si>
  <si>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</si>
  <si>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</si>
  <si>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</si>
  <si>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</si>
  <si>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</si>
  <si>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</si>
  <si>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</si>
  <si>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</si>
  <si>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</si>
  <si>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</si>
  <si>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</si>
  <si>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</si>
  <si>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</si>
  <si>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</si>
  <si>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</si>
  <si>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</si>
  <si>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</si>
  <si>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</si>
  <si>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</si>
  <si>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</si>
  <si>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</si>
  <si>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</si>
  <si>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</si>
  <si>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</si>
  <si>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</si>
  <si>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</si>
  <si>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</si>
  <si>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</si>
  <si>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</si>
  <si>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</si>
  <si>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</si>
  <si>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</si>
  <si>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</si>
  <si>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</si>
  <si>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</si>
  <si>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</si>
  <si>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</si>
  <si>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</si>
  <si>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</si>
  <si>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</si>
  <si>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</si>
  <si>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</si>
  <si>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</si>
  <si>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</si>
  <si>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</si>
  <si>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</si>
  <si>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</si>
  <si>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</si>
  <si>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</si>
  <si>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</si>
  <si>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</si>
  <si>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</si>
  <si>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</si>
  <si>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</si>
  <si>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</si>
  <si>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</si>
  <si>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</si>
  <si>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</si>
  <si>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</si>
  <si>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</si>
  <si>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</si>
  <si>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</si>
  <si>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</si>
  <si>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</si>
  <si>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</si>
  <si>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</si>
  <si>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</si>
  <si>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</si>
  <si>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</si>
  <si>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</si>
  <si>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</si>
  <si>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</si>
  <si>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</si>
  <si>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</si>
  <si>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</si>
  <si>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</si>
  <si>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</si>
  <si>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</si>
  <si>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</si>
  <si>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</si>
  <si>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</si>
  <si>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</si>
  <si>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</si>
  <si>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</si>
  <si>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</si>
  <si>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</si>
  <si>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</si>
  <si>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</si>
  <si>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</si>
  <si>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</si>
  <si>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</si>
  <si>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</si>
  <si>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</si>
  <si>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</si>
  <si>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</si>
  <si>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</si>
  <si>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</si>
  <si>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</si>
  <si>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</si>
  <si>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</si>
  <si>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</si>
  <si>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</si>
  <si>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</si>
  <si>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</si>
  <si>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</si>
  <si>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</si>
  <si>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</si>
  <si>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</si>
  <si>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</si>
  <si>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</si>
  <si>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</si>
  <si>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</si>
  <si>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</si>
  <si>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</si>
  <si>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</si>
  <si>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</si>
  <si>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</si>
  <si>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</si>
  <si>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</si>
  <si>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</si>
  <si>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</si>
  <si>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</si>
  <si>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</si>
  <si>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</si>
  <si>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</si>
  <si>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</si>
  <si>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</si>
  <si>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</si>
  <si>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</si>
  <si>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</si>
  <si>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</si>
  <si>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</si>
  <si>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</si>
  <si>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</si>
  <si>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</si>
  <si>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</si>
  <si>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</si>
  <si>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</si>
  <si>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</si>
  <si>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</si>
  <si>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</si>
  <si>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</si>
  <si>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</si>
  <si>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</si>
  <si>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</si>
  <si>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</si>
  <si>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</si>
  <si>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</si>
  <si>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</si>
  <si>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</si>
  <si>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</si>
  <si>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</si>
  <si>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</si>
  <si>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</si>
  <si>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</si>
  <si>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</si>
  <si>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</si>
  <si>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</si>
  <si>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</si>
  <si>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</si>
  <si>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</si>
  <si>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</si>
  <si>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</si>
  <si>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</si>
  <si>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</si>
  <si>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</si>
  <si>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</si>
  <si>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</si>
  <si>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</si>
  <si>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</si>
  <si>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</si>
  <si>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</si>
  <si>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</si>
  <si>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</si>
  <si>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</si>
  <si>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</si>
  <si>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</si>
  <si>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</si>
  <si>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</si>
  <si>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</si>
  <si>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</si>
  <si>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</si>
  <si>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</si>
  <si>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</si>
  <si>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</si>
  <si>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</si>
  <si>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</si>
  <si>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</si>
  <si>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</si>
  <si>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</si>
  <si>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</si>
  <si>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</si>
  <si>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</si>
  <si>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</si>
  <si>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</si>
  <si>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</si>
  <si>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</si>
  <si>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</si>
  <si>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</si>
  <si>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</si>
  <si>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</si>
  <si>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</si>
  <si>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</si>
  <si>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</si>
  <si>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</si>
  <si>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</si>
  <si>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</si>
  <si>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</si>
  <si>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</si>
  <si>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</si>
  <si>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</si>
  <si>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</si>
  <si>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</si>
  <si>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</si>
  <si>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</si>
  <si>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</si>
  <si>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</si>
  <si>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</si>
  <si>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</si>
  <si>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</si>
  <si>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</si>
  <si>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</si>
  <si>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</si>
  <si>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</si>
  <si>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</si>
  <si>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</si>
  <si>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</si>
  <si>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</si>
  <si>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</si>
  <si>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</si>
  <si>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</si>
  <si>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</si>
  <si>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</si>
  <si>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</si>
  <si>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</si>
  <si>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</si>
  <si>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</si>
  <si>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</si>
  <si>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</si>
  <si>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</si>
  <si>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</si>
  <si>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</si>
  <si>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</si>
  <si>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</si>
  <si>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</si>
  <si>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</si>
  <si>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</si>
  <si>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</si>
  <si>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</si>
  <si>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</si>
  <si>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</si>
  <si>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</si>
  <si>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</si>
  <si>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</si>
  <si>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</si>
  <si>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</si>
  <si>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</si>
  <si>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</si>
  <si>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</si>
  <si>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</si>
  <si>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</si>
  <si>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</si>
  <si>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</si>
  <si>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</si>
  <si>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</si>
  <si>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</si>
  <si>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</si>
  <si>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</si>
  <si>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</si>
  <si>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</si>
  <si>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</si>
  <si>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</si>
  <si>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</si>
  <si>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</si>
  <si>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</si>
  <si>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</si>
  <si>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</si>
  <si>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</si>
  <si>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</si>
  <si>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</si>
  <si>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</si>
  <si>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</si>
  <si>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</si>
  <si>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</si>
  <si>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</si>
  <si>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</si>
  <si>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</si>
  <si>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</si>
  <si>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</si>
  <si>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</si>
  <si>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</si>
  <si>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</si>
  <si>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</si>
  <si>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</si>
  <si>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</si>
  <si>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</si>
  <si>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</si>
  <si>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</si>
  <si>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</si>
  <si>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</si>
  <si>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</si>
  <si>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</si>
  <si>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</si>
  <si>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</si>
  <si>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</si>
  <si>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</si>
  <si>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</si>
  <si>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</si>
  <si>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</si>
  <si>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</si>
  <si>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</si>
  <si>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</si>
  <si>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</si>
  <si>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</si>
  <si>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</si>
  <si>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</si>
  <si>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</si>
  <si>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</si>
  <si>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</si>
  <si>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</si>
  <si>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</si>
  <si>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</si>
  <si>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</si>
  <si>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</si>
  <si>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</si>
  <si>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</si>
  <si>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</si>
  <si>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</si>
  <si>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</si>
  <si>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</si>
  <si>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</si>
  <si>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</si>
  <si>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</si>
  <si>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</si>
  <si>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</si>
  <si>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</si>
  <si>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</si>
  <si>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</si>
  <si>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</si>
  <si>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</si>
  <si>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</si>
  <si>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</si>
  <si>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</si>
  <si>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</si>
  <si>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</si>
  <si>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</si>
  <si>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</si>
  <si>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</si>
  <si>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</si>
  <si>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</si>
  <si>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</si>
  <si>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</si>
  <si>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</si>
  <si>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</si>
  <si>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</si>
  <si>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</si>
  <si>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</si>
  <si>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</si>
  <si>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</si>
  <si>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</si>
  <si>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</si>
  <si>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</si>
  <si>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</si>
  <si>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</si>
  <si>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</si>
  <si>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</si>
  <si>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</si>
  <si>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</si>
  <si>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</si>
  <si>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</si>
  <si>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</si>
  <si>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</si>
  <si>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</si>
  <si>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</si>
  <si>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</si>
  <si>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</si>
  <si>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</si>
  <si>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</si>
  <si>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</si>
  <si>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</si>
  <si>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</si>
  <si>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</si>
  <si>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</si>
  <si>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</si>
  <si>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</si>
  <si>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</si>
  <si>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</si>
  <si>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</si>
  <si>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</si>
  <si>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</si>
  <si>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</si>
  <si>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</si>
  <si>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</si>
  <si>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</si>
  <si>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</si>
  <si>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</si>
  <si>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</si>
  <si>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</si>
  <si>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</si>
  <si>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</si>
  <si>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</si>
  <si>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</si>
  <si>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</si>
  <si>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</si>
  <si>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</si>
  <si>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</si>
  <si>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</si>
  <si>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</si>
  <si>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</si>
  <si>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</si>
  <si>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</si>
  <si>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</si>
  <si>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</si>
  <si>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</si>
  <si>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</si>
  <si>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</si>
  <si>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</si>
  <si>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</si>
  <si>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</si>
  <si>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</si>
  <si>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</si>
  <si>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</si>
  <si>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</si>
  <si>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</si>
  <si>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</si>
  <si>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</si>
  <si>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</si>
  <si>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</si>
  <si>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</si>
  <si>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</si>
  <si>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</si>
  <si>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</si>
  <si>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</si>
  <si>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</si>
  <si>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</si>
  <si>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</si>
  <si>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</si>
  <si>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</si>
  <si>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</si>
  <si>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</si>
  <si>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</si>
  <si>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</si>
  <si>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</si>
  <si>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</si>
  <si>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</si>
  <si>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</si>
  <si>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</si>
  <si>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</si>
  <si>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</si>
  <si>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</si>
  <si>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</si>
  <si>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</si>
  <si>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</si>
  <si>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</si>
  <si>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</si>
  <si>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</si>
  <si>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</si>
  <si>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</si>
  <si>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</si>
  <si>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</si>
  <si>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</si>
  <si>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</si>
  <si>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</si>
  <si>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</si>
  <si>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</si>
  <si>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</si>
  <si>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</si>
  <si>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</si>
  <si>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</si>
  <si>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</si>
  <si>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</si>
  <si>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</si>
  <si>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</si>
  <si>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</si>
  <si>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</si>
  <si>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</si>
  <si>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</si>
  <si>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</si>
  <si>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</si>
  <si>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</si>
  <si>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</si>
  <si>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</si>
  <si>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</si>
  <si>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</si>
  <si>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</si>
  <si>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</si>
  <si>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</si>
  <si>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</si>
  <si>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</si>
  <si>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</si>
  <si>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</si>
  <si>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</si>
  <si>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</si>
  <si>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</si>
  <si>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</si>
  <si>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</si>
  <si>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</si>
  <si>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</si>
  <si>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</si>
  <si>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</si>
  <si>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</si>
  <si>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</si>
  <si>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</si>
  <si>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</si>
  <si>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</si>
  <si>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</si>
  <si>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</si>
  <si>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</si>
  <si>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</si>
  <si>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</si>
  <si>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</si>
  <si>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女性労働者健康管理等対策費</t>
  </si>
  <si>
    <t>雇用環境・均等局</t>
  </si>
  <si>
    <t>雇用機会均等課長
渡辺　正道</t>
  </si>
  <si>
    <t>昭和48年度</t>
  </si>
  <si>
    <t>終了予定なし</t>
  </si>
  <si>
    <t>雇用機会均等課</t>
  </si>
  <si>
    <t>労働者災害補償保険法第29条第1項第3号</t>
  </si>
  <si>
    <t>女性労働者の特性に見合った健康管理対策を実施し、もって労働災害の防止を図る。</t>
  </si>
  <si>
    <t>-</t>
  </si>
  <si>
    <t>庁費</t>
  </si>
  <si>
    <t>委員等旅費</t>
  </si>
  <si>
    <t>母性健康管理に関する相談件数2,800件以上</t>
  </si>
  <si>
    <t>母性健康管理に関する相談件数</t>
  </si>
  <si>
    <t>件</t>
  </si>
  <si>
    <t>都道府県労働局業務報告</t>
  </si>
  <si>
    <t>パンフレット「働く女性の母性健康管理のために」の作成・配布部数</t>
  </si>
  <si>
    <t>執行額（百万円）（X)／母性健康管理に関する相談件数（Y)　　　　　　　　　　　　　　</t>
    <phoneticPr fontId="5"/>
  </si>
  <si>
    <t>円</t>
  </si>
  <si>
    <t>X　/Y</t>
    <phoneticPr fontId="5"/>
  </si>
  <si>
    <t>4/2,784</t>
  </si>
  <si>
    <t>4/2,830</t>
  </si>
  <si>
    <t>労働者が安全で健康に働くことができる職場づくりを推進すること（Ⅲ-2）</t>
  </si>
  <si>
    <t>労働者が安全で健康に働くことができる職場づくりを推進すること（Ⅲ-2-1）</t>
  </si>
  <si>
    <t>労働災害による死亡者数</t>
  </si>
  <si>
    <t>人</t>
  </si>
  <si>
    <t>労働災害による死傷者数（休業4日以上）</t>
  </si>
  <si>
    <t>653</t>
  </si>
  <si>
    <t>591</t>
  </si>
  <si>
    <t>528</t>
  </si>
  <si>
    <t>343</t>
  </si>
  <si>
    <t>354</t>
  </si>
  <si>
    <t>365</t>
  </si>
  <si>
    <t>362</t>
  </si>
  <si>
    <t>373</t>
  </si>
  <si>
    <t>○</t>
  </si>
  <si>
    <t>-</t>
    <phoneticPr fontId="5"/>
  </si>
  <si>
    <t>厚労</t>
  </si>
  <si>
    <t>「妊娠中及び出産後の女性労働者が保健指導又は健康診査に基づく指導事項を守ることができるようにするために事業主が講ずべき措置に関する指針」(平成9年労働省告示第105号)
「少子化社会対策大綱」(令和2年5月29日閣議決定)</t>
    <rPh sb="97" eb="99">
      <t>レイワ</t>
    </rPh>
    <phoneticPr fontId="5"/>
  </si>
  <si>
    <t>男女雇用機会均等法に基づく事業主の義務である妊娠中及び出産後の健康管理に関する措置が、事業所内において適切に実施されるようにするため、事業主への啓発等を行うことにより、母性健康管理の措置に関する同法の円滑な施行を図る。女性労働者の特性に見合った健康管理対策を実施し、もって労働災害の防止等を図る。</t>
    <rPh sb="0" eb="2">
      <t>ダンジョ</t>
    </rPh>
    <rPh sb="2" eb="6">
      <t>コヨウキカイ</t>
    </rPh>
    <rPh sb="6" eb="9">
      <t>キントウホウ</t>
    </rPh>
    <rPh sb="10" eb="11">
      <t>モト</t>
    </rPh>
    <rPh sb="13" eb="16">
      <t>ジギョウヌシ</t>
    </rPh>
    <rPh sb="17" eb="19">
      <t>ギム</t>
    </rPh>
    <rPh sb="22" eb="25">
      <t>ニンシンチュウ</t>
    </rPh>
    <rPh sb="25" eb="26">
      <t>オヨ</t>
    </rPh>
    <rPh sb="27" eb="30">
      <t>シュッサンゴ</t>
    </rPh>
    <rPh sb="31" eb="33">
      <t>ケンコウ</t>
    </rPh>
    <rPh sb="33" eb="35">
      <t>カンリ</t>
    </rPh>
    <rPh sb="36" eb="37">
      <t>カン</t>
    </rPh>
    <rPh sb="39" eb="41">
      <t>ソチ</t>
    </rPh>
    <rPh sb="97" eb="99">
      <t>ドウホウ</t>
    </rPh>
    <phoneticPr fontId="5"/>
  </si>
  <si>
    <t>0/8,938</t>
    <phoneticPr fontId="5"/>
  </si>
  <si>
    <t>9/4,850</t>
    <phoneticPr fontId="5"/>
  </si>
  <si>
    <t>-</t>
    <phoneticPr fontId="5"/>
  </si>
  <si>
    <t>‐</t>
  </si>
  <si>
    <t>無</t>
  </si>
  <si>
    <t>×</t>
  </si>
  <si>
    <t>○</t>
    <phoneticPr fontId="5"/>
  </si>
  <si>
    <t>本事業は、女性労働者の特性に見合った健康管理対策、特に母性の健康管理指導等を実施し、もって労働災害の防止等を図るためのものであり、国が実施すべき事業である。</t>
    <rPh sb="0" eb="1">
      <t>ホン</t>
    </rPh>
    <rPh sb="1" eb="3">
      <t>ジギョウ</t>
    </rPh>
    <rPh sb="5" eb="7">
      <t>ジョセイ</t>
    </rPh>
    <rPh sb="7" eb="10">
      <t>ロウドウシャ</t>
    </rPh>
    <rPh sb="11" eb="13">
      <t>トクセイ</t>
    </rPh>
    <rPh sb="14" eb="16">
      <t>ミア</t>
    </rPh>
    <rPh sb="18" eb="20">
      <t>ケンコウ</t>
    </rPh>
    <rPh sb="20" eb="22">
      <t>カンリ</t>
    </rPh>
    <rPh sb="22" eb="24">
      <t>タイサク</t>
    </rPh>
    <rPh sb="25" eb="26">
      <t>トク</t>
    </rPh>
    <rPh sb="27" eb="29">
      <t>ボセイ</t>
    </rPh>
    <rPh sb="30" eb="32">
      <t>ケンコウ</t>
    </rPh>
    <rPh sb="32" eb="34">
      <t>カンリ</t>
    </rPh>
    <rPh sb="34" eb="36">
      <t>シドウ</t>
    </rPh>
    <rPh sb="36" eb="37">
      <t>ナド</t>
    </rPh>
    <rPh sb="38" eb="40">
      <t>ジッシ</t>
    </rPh>
    <rPh sb="45" eb="47">
      <t>ロウドウ</t>
    </rPh>
    <rPh sb="47" eb="49">
      <t>サイガイ</t>
    </rPh>
    <rPh sb="50" eb="52">
      <t>ボウシ</t>
    </rPh>
    <rPh sb="52" eb="53">
      <t>ナド</t>
    </rPh>
    <rPh sb="54" eb="55">
      <t>ハカ</t>
    </rPh>
    <rPh sb="65" eb="66">
      <t>クニ</t>
    </rPh>
    <rPh sb="67" eb="69">
      <t>ジッシ</t>
    </rPh>
    <rPh sb="72" eb="74">
      <t>ジギョウ</t>
    </rPh>
    <phoneticPr fontId="5"/>
  </si>
  <si>
    <t>本事業は、事業主から徴収した労働保険料を財源として、女性労働者や事業主に対し母性健康管理に関する情報提供、周知・啓発を行い、労働災害の予防等に資するものであり、負担関係は妥当である。</t>
    <rPh sb="0" eb="1">
      <t>ホン</t>
    </rPh>
    <rPh sb="1" eb="3">
      <t>ジギョウ</t>
    </rPh>
    <rPh sb="5" eb="8">
      <t>ジギョウヌシ</t>
    </rPh>
    <rPh sb="10" eb="12">
      <t>チョウシュウ</t>
    </rPh>
    <rPh sb="14" eb="16">
      <t>ロウドウ</t>
    </rPh>
    <rPh sb="16" eb="19">
      <t>ホケンリョウ</t>
    </rPh>
    <rPh sb="20" eb="22">
      <t>ザイゲン</t>
    </rPh>
    <rPh sb="26" eb="28">
      <t>ジョセイ</t>
    </rPh>
    <rPh sb="28" eb="31">
      <t>ロウドウシャ</t>
    </rPh>
    <rPh sb="32" eb="35">
      <t>ジギョウヌシ</t>
    </rPh>
    <rPh sb="36" eb="37">
      <t>タイ</t>
    </rPh>
    <rPh sb="38" eb="40">
      <t>ボセイ</t>
    </rPh>
    <rPh sb="40" eb="42">
      <t>ケンコウ</t>
    </rPh>
    <rPh sb="42" eb="44">
      <t>カンリ</t>
    </rPh>
    <rPh sb="45" eb="46">
      <t>カン</t>
    </rPh>
    <rPh sb="48" eb="50">
      <t>ジョウホウ</t>
    </rPh>
    <rPh sb="50" eb="52">
      <t>テイキョウ</t>
    </rPh>
    <rPh sb="53" eb="55">
      <t>シュウチ</t>
    </rPh>
    <rPh sb="56" eb="58">
      <t>ケイハツ</t>
    </rPh>
    <rPh sb="59" eb="60">
      <t>オコナ</t>
    </rPh>
    <rPh sb="62" eb="64">
      <t>ロウドウ</t>
    </rPh>
    <rPh sb="64" eb="66">
      <t>サイガイ</t>
    </rPh>
    <rPh sb="67" eb="69">
      <t>ヨボウ</t>
    </rPh>
    <rPh sb="69" eb="70">
      <t>ナド</t>
    </rPh>
    <rPh sb="71" eb="72">
      <t>シ</t>
    </rPh>
    <rPh sb="80" eb="82">
      <t>フタン</t>
    </rPh>
    <rPh sb="82" eb="84">
      <t>カンケイ</t>
    </rPh>
    <rPh sb="85" eb="87">
      <t>ダトウ</t>
    </rPh>
    <phoneticPr fontId="5"/>
  </si>
  <si>
    <t>新型コロナウイルス感染症対策が講じられた後、女性労働者の特性に見合った健康管理対策を実施し、労働災害の防止等が図られるよう、効果的に事業運営を行うとともに、適切な予算執行に努める。</t>
    <rPh sb="0" eb="2">
      <t>シンガタ</t>
    </rPh>
    <rPh sb="9" eb="12">
      <t>カンセンショウ</t>
    </rPh>
    <rPh sb="12" eb="14">
      <t>タイサク</t>
    </rPh>
    <rPh sb="15" eb="16">
      <t>コウ</t>
    </rPh>
    <rPh sb="20" eb="21">
      <t>ノチ</t>
    </rPh>
    <rPh sb="62" eb="65">
      <t>コウカテキ</t>
    </rPh>
    <rPh sb="66" eb="68">
      <t>ジギョウ</t>
    </rPh>
    <rPh sb="68" eb="70">
      <t>ウンエイ</t>
    </rPh>
    <rPh sb="71" eb="72">
      <t>オコナ</t>
    </rPh>
    <rPh sb="78" eb="80">
      <t>テキセツ</t>
    </rPh>
    <rPh sb="81" eb="83">
      <t>ヨサン</t>
    </rPh>
    <rPh sb="83" eb="85">
      <t>シッコウ</t>
    </rPh>
    <rPh sb="86" eb="87">
      <t>ツト</t>
    </rPh>
    <phoneticPr fontId="5"/>
  </si>
  <si>
    <t>点検対象外</t>
    <rPh sb="0" eb="2">
      <t>テンケン</t>
    </rPh>
    <rPh sb="2" eb="5">
      <t>タイショウガイ</t>
    </rPh>
    <phoneticPr fontId="5"/>
  </si>
  <si>
    <t>女性労働者・事業主に対し情報提供・周知啓発を実施する本事業は、男女雇用機会均等法で定める母性健康管理に係る事業主の義務が適切に履行されるために国費を投じて実施する必要がある。令和２年度は、新型コロナウイルス感染症に関する母性健康管理措置及びその助成金の周知徹底を重点的に行い、そこに母性健康管理措置の周知啓発が包括されたため、母性健康管理措置のみの周知啓発に特化したパンフレットの印刷を実施しなかった。</t>
    <rPh sb="0" eb="2">
      <t>ジョセイ</t>
    </rPh>
    <rPh sb="2" eb="5">
      <t>ロウドウシャ</t>
    </rPh>
    <rPh sb="6" eb="8">
      <t>ジギョウ</t>
    </rPh>
    <rPh sb="8" eb="9">
      <t>ヌシ</t>
    </rPh>
    <rPh sb="10" eb="11">
      <t>タイ</t>
    </rPh>
    <rPh sb="12" eb="14">
      <t>ジョウホウ</t>
    </rPh>
    <rPh sb="14" eb="16">
      <t>テイキョウ</t>
    </rPh>
    <rPh sb="17" eb="19">
      <t>シュウチ</t>
    </rPh>
    <rPh sb="19" eb="21">
      <t>ケイハツ</t>
    </rPh>
    <rPh sb="22" eb="24">
      <t>ジッシ</t>
    </rPh>
    <rPh sb="26" eb="27">
      <t>ホン</t>
    </rPh>
    <rPh sb="27" eb="29">
      <t>ジギョウ</t>
    </rPh>
    <rPh sb="31" eb="33">
      <t>ダンジョ</t>
    </rPh>
    <rPh sb="33" eb="35">
      <t>コヨウ</t>
    </rPh>
    <rPh sb="35" eb="37">
      <t>キカイ</t>
    </rPh>
    <rPh sb="37" eb="40">
      <t>キントウホウ</t>
    </rPh>
    <rPh sb="41" eb="42">
      <t>サダ</t>
    </rPh>
    <rPh sb="44" eb="46">
      <t>ボセイ</t>
    </rPh>
    <rPh sb="46" eb="48">
      <t>ケンコウ</t>
    </rPh>
    <rPh sb="48" eb="50">
      <t>カンリ</t>
    </rPh>
    <rPh sb="51" eb="52">
      <t>カカ</t>
    </rPh>
    <rPh sb="53" eb="55">
      <t>ジギョウ</t>
    </rPh>
    <rPh sb="55" eb="56">
      <t>ヌシ</t>
    </rPh>
    <rPh sb="57" eb="59">
      <t>ギム</t>
    </rPh>
    <rPh sb="60" eb="62">
      <t>テキセツ</t>
    </rPh>
    <rPh sb="63" eb="65">
      <t>リコウ</t>
    </rPh>
    <rPh sb="71" eb="73">
      <t>コクヒ</t>
    </rPh>
    <rPh sb="74" eb="75">
      <t>トウ</t>
    </rPh>
    <rPh sb="77" eb="79">
      <t>ジッシ</t>
    </rPh>
    <rPh sb="81" eb="83">
      <t>ヒツヨウ</t>
    </rPh>
    <rPh sb="87" eb="89">
      <t>レイワ</t>
    </rPh>
    <rPh sb="90" eb="92">
      <t>ネンド</t>
    </rPh>
    <rPh sb="94" eb="96">
      <t>シンガタ</t>
    </rPh>
    <rPh sb="103" eb="106">
      <t>カンセンショウ</t>
    </rPh>
    <rPh sb="107" eb="108">
      <t>カン</t>
    </rPh>
    <rPh sb="110" eb="112">
      <t>ボセイ</t>
    </rPh>
    <rPh sb="112" eb="114">
      <t>ケンコウ</t>
    </rPh>
    <rPh sb="114" eb="116">
      <t>カンリ</t>
    </rPh>
    <rPh sb="116" eb="118">
      <t>ソチ</t>
    </rPh>
    <rPh sb="118" eb="119">
      <t>オヨ</t>
    </rPh>
    <rPh sb="122" eb="125">
      <t>ジョセイキン</t>
    </rPh>
    <rPh sb="126" eb="128">
      <t>シュウチ</t>
    </rPh>
    <rPh sb="128" eb="130">
      <t>テッテイ</t>
    </rPh>
    <rPh sb="131" eb="134">
      <t>ジュウテンテキ</t>
    </rPh>
    <rPh sb="135" eb="136">
      <t>オコナ</t>
    </rPh>
    <rPh sb="141" eb="143">
      <t>ボセイ</t>
    </rPh>
    <rPh sb="143" eb="145">
      <t>ケンコウ</t>
    </rPh>
    <rPh sb="145" eb="147">
      <t>カンリ</t>
    </rPh>
    <rPh sb="147" eb="149">
      <t>ソチ</t>
    </rPh>
    <rPh sb="150" eb="152">
      <t>シュウチ</t>
    </rPh>
    <rPh sb="152" eb="154">
      <t>ケイハツ</t>
    </rPh>
    <rPh sb="155" eb="157">
      <t>ホウカツ</t>
    </rPh>
    <rPh sb="163" eb="165">
      <t>ボセイ</t>
    </rPh>
    <rPh sb="165" eb="167">
      <t>ケンコウ</t>
    </rPh>
    <rPh sb="167" eb="169">
      <t>カンリ</t>
    </rPh>
    <rPh sb="169" eb="171">
      <t>ソチ</t>
    </rPh>
    <rPh sb="174" eb="176">
      <t>シュウチ</t>
    </rPh>
    <rPh sb="176" eb="178">
      <t>ケイハツ</t>
    </rPh>
    <rPh sb="179" eb="181">
      <t>トッカ</t>
    </rPh>
    <rPh sb="190" eb="192">
      <t>インサツ</t>
    </rPh>
    <rPh sb="193" eb="195">
      <t>ジッシ</t>
    </rPh>
    <phoneticPr fontId="5"/>
  </si>
  <si>
    <t>本事業は、母性健康管理を推進する事業であり、労働災害の防止という政策目的達成に向けて優先度の高い事業である。令和２年度は、新型コロナウイルス感染症に関する母性健康管理措置及びその助成金の周知徹底を重点的に行い、そこに母性健康管理措置の周知啓発が包括されたため、母性健康管理措置のみの周知啓発に特化したパンフレットの印刷を実施しなかった。</t>
    <rPh sb="0" eb="1">
      <t>ホン</t>
    </rPh>
    <rPh sb="1" eb="3">
      <t>ジギョウ</t>
    </rPh>
    <rPh sb="5" eb="7">
      <t>ボセイ</t>
    </rPh>
    <rPh sb="7" eb="9">
      <t>ケンコウ</t>
    </rPh>
    <rPh sb="9" eb="11">
      <t>カンリ</t>
    </rPh>
    <rPh sb="12" eb="14">
      <t>スイシン</t>
    </rPh>
    <rPh sb="16" eb="18">
      <t>ジギョウ</t>
    </rPh>
    <rPh sb="22" eb="24">
      <t>ロウドウ</t>
    </rPh>
    <rPh sb="24" eb="26">
      <t>サイガイ</t>
    </rPh>
    <rPh sb="27" eb="29">
      <t>ボウシ</t>
    </rPh>
    <rPh sb="32" eb="34">
      <t>セイサク</t>
    </rPh>
    <rPh sb="34" eb="36">
      <t>モクテキ</t>
    </rPh>
    <rPh sb="36" eb="38">
      <t>タッセイ</t>
    </rPh>
    <rPh sb="39" eb="40">
      <t>ム</t>
    </rPh>
    <rPh sb="42" eb="45">
      <t>ユウセンド</t>
    </rPh>
    <rPh sb="46" eb="47">
      <t>タカ</t>
    </rPh>
    <rPh sb="48" eb="50">
      <t>ジギョウ</t>
    </rPh>
    <phoneticPr fontId="5"/>
  </si>
  <si>
    <t>妊婦が新型コロナウイルス感染症に感染しやすいことから、令和２年５月７日に指針を改正し、同感染症に関する母性健康管理措置を定め、同措置として休業せざるを得ない妊娠中の女性労働者が利用できる有給休暇を導入し、当該休暇を利用させた事業主に支給する助成金を創設し、これらの周知徹底を重点的に行い、そこに母性健康管理措置の周知啓発が包括されたため、母性健康管理措置のみの周知啓発に特化したパンフレットの印刷を実施しなかった。</t>
    <rPh sb="0" eb="2">
      <t>ニンプ</t>
    </rPh>
    <rPh sb="3" eb="5">
      <t>シンガタ</t>
    </rPh>
    <rPh sb="12" eb="15">
      <t>カンセンショウ</t>
    </rPh>
    <rPh sb="16" eb="18">
      <t>カンセン</t>
    </rPh>
    <rPh sb="27" eb="29">
      <t>レイワ</t>
    </rPh>
    <rPh sb="30" eb="31">
      <t>ネン</t>
    </rPh>
    <rPh sb="32" eb="33">
      <t>ガツ</t>
    </rPh>
    <rPh sb="34" eb="35">
      <t>ニチ</t>
    </rPh>
    <rPh sb="36" eb="38">
      <t>シシン</t>
    </rPh>
    <rPh sb="39" eb="41">
      <t>カイセイ</t>
    </rPh>
    <rPh sb="43" eb="44">
      <t>ドウ</t>
    </rPh>
    <rPh sb="44" eb="47">
      <t>カンセンショウ</t>
    </rPh>
    <rPh sb="48" eb="49">
      <t>カン</t>
    </rPh>
    <rPh sb="51" eb="53">
      <t>ボセイ</t>
    </rPh>
    <rPh sb="53" eb="55">
      <t>ケンコウ</t>
    </rPh>
    <rPh sb="55" eb="57">
      <t>カンリ</t>
    </rPh>
    <rPh sb="57" eb="59">
      <t>ソチ</t>
    </rPh>
    <rPh sb="60" eb="61">
      <t>サダ</t>
    </rPh>
    <rPh sb="63" eb="64">
      <t>ドウ</t>
    </rPh>
    <rPh sb="64" eb="66">
      <t>ソチ</t>
    </rPh>
    <rPh sb="69" eb="71">
      <t>キュウギョウ</t>
    </rPh>
    <rPh sb="75" eb="76">
      <t>エ</t>
    </rPh>
    <rPh sb="78" eb="81">
      <t>ニンシンチュウ</t>
    </rPh>
    <rPh sb="82" eb="84">
      <t>ジョセイ</t>
    </rPh>
    <rPh sb="84" eb="87">
      <t>ロウドウシャ</t>
    </rPh>
    <rPh sb="88" eb="90">
      <t>リヨウ</t>
    </rPh>
    <rPh sb="93" eb="95">
      <t>ユウキュウ</t>
    </rPh>
    <rPh sb="95" eb="97">
      <t>キュウカ</t>
    </rPh>
    <rPh sb="98" eb="100">
      <t>ドウニュウ</t>
    </rPh>
    <rPh sb="102" eb="104">
      <t>トウガイ</t>
    </rPh>
    <rPh sb="104" eb="106">
      <t>キュウカ</t>
    </rPh>
    <rPh sb="107" eb="109">
      <t>リヨウ</t>
    </rPh>
    <rPh sb="112" eb="115">
      <t>ジギョウヌシ</t>
    </rPh>
    <rPh sb="116" eb="118">
      <t>シキュウ</t>
    </rPh>
    <rPh sb="120" eb="123">
      <t>ジョセイキン</t>
    </rPh>
    <rPh sb="124" eb="126">
      <t>ソウセツ</t>
    </rPh>
    <rPh sb="132" eb="134">
      <t>シュウチ</t>
    </rPh>
    <phoneticPr fontId="5"/>
  </si>
  <si>
    <t>令和２年度は、新型コロナウイルス感染症に関する母性健康管理措置及びその助成金の周知徹底を重点的に行い、そこに母性健康管理措置の周知啓発が包括されたため、母性健康管理措置のみの周知啓発に特化したパンフレットの印刷を実施しなかった。</t>
    <phoneticPr fontId="5"/>
  </si>
  <si>
    <t>職員旅費</t>
    <rPh sb="0" eb="4">
      <t>ショクインリョヒ</t>
    </rPh>
    <phoneticPr fontId="5"/>
  </si>
  <si>
    <t>諸謝金</t>
    <rPh sb="0" eb="1">
      <t>ショ</t>
    </rPh>
    <rPh sb="1" eb="3">
      <t>シャキン</t>
    </rPh>
    <phoneticPr fontId="5"/>
  </si>
  <si>
    <t>380</t>
    <phoneticPr fontId="5"/>
  </si>
  <si>
    <t>新型コロナウイルス感染症に関する母性健康管理措置により休業する妊婦のための助成制度</t>
    <phoneticPr fontId="5"/>
  </si>
  <si>
    <t>男女雇用機会均等法に基づく事業主の義務である妊娠中及び出産後の健康管理に関する措置が、事業所内において適切に実施されるようにするため、事業主への啓発等を行う。</t>
    <phoneticPr fontId="5"/>
  </si>
  <si>
    <t>令和２年度はパンフレットの印刷を実施しなかったものの、関連事業と相まって成果実績の大幅な達成ができたものであり、効率的な事業実施をしたものと考えられる。</t>
    <rPh sb="0" eb="2">
      <t>レイワ</t>
    </rPh>
    <rPh sb="3" eb="5">
      <t>ネンド</t>
    </rPh>
    <rPh sb="13" eb="15">
      <t>インサツ</t>
    </rPh>
    <rPh sb="16" eb="18">
      <t>ジッシ</t>
    </rPh>
    <rPh sb="27" eb="29">
      <t>カンレン</t>
    </rPh>
    <rPh sb="29" eb="31">
      <t>ジギョウ</t>
    </rPh>
    <rPh sb="32" eb="33">
      <t>アイ</t>
    </rPh>
    <rPh sb="36" eb="38">
      <t>セイカ</t>
    </rPh>
    <rPh sb="38" eb="40">
      <t>ジッセキ</t>
    </rPh>
    <rPh sb="41" eb="43">
      <t>オオハバ</t>
    </rPh>
    <rPh sb="44" eb="46">
      <t>タッセイ</t>
    </rPh>
    <rPh sb="56" eb="59">
      <t>コウリツテキ</t>
    </rPh>
    <rPh sb="60" eb="62">
      <t>ジギョウ</t>
    </rPh>
    <rPh sb="62" eb="64">
      <t>ジッシ</t>
    </rPh>
    <rPh sb="70" eb="71">
      <t>カンガ</t>
    </rPh>
    <phoneticPr fontId="5"/>
  </si>
  <si>
    <t>本事業は、母性健康管理措置全般に関する周知を行う事業であるところ、関連事業は、新型コロナウイルス感染症に関する母性健康管理措置により休業する妊婦のための助成事業であり、母性健康管理措置全般を周知する本事業とは異なっている。</t>
    <rPh sb="0" eb="1">
      <t>ホン</t>
    </rPh>
    <rPh sb="1" eb="3">
      <t>ジギョウ</t>
    </rPh>
    <rPh sb="5" eb="7">
      <t>ボセイ</t>
    </rPh>
    <rPh sb="7" eb="9">
      <t>ケンコウ</t>
    </rPh>
    <rPh sb="9" eb="11">
      <t>カンリ</t>
    </rPh>
    <rPh sb="11" eb="13">
      <t>ソチ</t>
    </rPh>
    <rPh sb="13" eb="15">
      <t>ゼンパン</t>
    </rPh>
    <rPh sb="16" eb="17">
      <t>カン</t>
    </rPh>
    <rPh sb="19" eb="21">
      <t>シュウチ</t>
    </rPh>
    <rPh sb="22" eb="23">
      <t>オコナ</t>
    </rPh>
    <rPh sb="24" eb="26">
      <t>ジギョウ</t>
    </rPh>
    <rPh sb="33" eb="35">
      <t>カンレン</t>
    </rPh>
    <rPh sb="35" eb="37">
      <t>ジギョウ</t>
    </rPh>
    <rPh sb="39" eb="41">
      <t>シンガタ</t>
    </rPh>
    <rPh sb="48" eb="51">
      <t>カンセンショウ</t>
    </rPh>
    <rPh sb="52" eb="53">
      <t>カン</t>
    </rPh>
    <rPh sb="55" eb="57">
      <t>ボセイ</t>
    </rPh>
    <rPh sb="57" eb="59">
      <t>ケンコウ</t>
    </rPh>
    <rPh sb="59" eb="61">
      <t>カンリ</t>
    </rPh>
    <rPh sb="61" eb="63">
      <t>ソチ</t>
    </rPh>
    <rPh sb="66" eb="68">
      <t>キュウギョウ</t>
    </rPh>
    <rPh sb="70" eb="72">
      <t>ニンプ</t>
    </rPh>
    <rPh sb="76" eb="78">
      <t>ジョセイ</t>
    </rPh>
    <rPh sb="78" eb="80">
      <t>ジギョウ</t>
    </rPh>
    <rPh sb="84" eb="86">
      <t>ボセイ</t>
    </rPh>
    <rPh sb="86" eb="88">
      <t>ケンコウ</t>
    </rPh>
    <rPh sb="88" eb="90">
      <t>カンリ</t>
    </rPh>
    <rPh sb="90" eb="92">
      <t>ソチ</t>
    </rPh>
    <rPh sb="92" eb="94">
      <t>ゼンパン</t>
    </rPh>
    <rPh sb="95" eb="97">
      <t>シュウチ</t>
    </rPh>
    <rPh sb="99" eb="100">
      <t>ホン</t>
    </rPh>
    <rPh sb="100" eb="102">
      <t>ジギョウ</t>
    </rPh>
    <rPh sb="104" eb="105">
      <t>コト</t>
    </rPh>
    <phoneticPr fontId="5"/>
  </si>
  <si>
    <t>令和２年度は、新型コロナウイルス感染症に関する母性健康管理措置及びその助成金の周知徹底を重点的に行い、そこに母性健康管理措置の周知啓発が包括されたことにより、母性健康管理措置のみの周知啓発に特化したパンフレットの印刷は実施しなかったが、成果目標に見合った成果実績となっている。</t>
    <rPh sb="118" eb="120">
      <t>セイカ</t>
    </rPh>
    <rPh sb="120" eb="122">
      <t>モクヒョウ</t>
    </rPh>
    <rPh sb="123" eb="125">
      <t>ミア</t>
    </rPh>
    <rPh sb="127" eb="129">
      <t>セイカ</t>
    </rPh>
    <rPh sb="129" eb="131">
      <t>ジッセキ</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</si>
  <si>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</si>
  <si>
    <t>土地建物借料</t>
    <rPh sb="0" eb="4">
      <t>トチタテモノ</t>
    </rPh>
    <rPh sb="4" eb="6">
      <t>シャクリョウ</t>
    </rPh>
    <phoneticPr fontId="5"/>
  </si>
  <si>
    <t>事業の組替によって事業額全体としては増になっているものの、活動実績が当初見込みを下回ったパンフレット印刷経費については予算額の縮減を行うなどの対応をし、全体としての予算額増を最小限となるようにした。</t>
    <rPh sb="0" eb="2">
      <t>ジギョウ</t>
    </rPh>
    <rPh sb="3" eb="5">
      <t>クミカエ</t>
    </rPh>
    <rPh sb="9" eb="11">
      <t>ジギョウ</t>
    </rPh>
    <rPh sb="11" eb="12">
      <t>ガク</t>
    </rPh>
    <rPh sb="12" eb="14">
      <t>ゼンタイ</t>
    </rPh>
    <rPh sb="18" eb="19">
      <t>ゾウ</t>
    </rPh>
    <rPh sb="29" eb="31">
      <t>カツドウ</t>
    </rPh>
    <rPh sb="31" eb="33">
      <t>ジッセキ</t>
    </rPh>
    <rPh sb="34" eb="36">
      <t>トウショ</t>
    </rPh>
    <rPh sb="36" eb="38">
      <t>ミコ</t>
    </rPh>
    <rPh sb="40" eb="42">
      <t>シタマワ</t>
    </rPh>
    <rPh sb="50" eb="52">
      <t>インサツ</t>
    </rPh>
    <rPh sb="52" eb="54">
      <t>ケイヒ</t>
    </rPh>
    <rPh sb="59" eb="62">
      <t>ヨサンガク</t>
    </rPh>
    <rPh sb="63" eb="65">
      <t>シュクゲン</t>
    </rPh>
    <rPh sb="66" eb="67">
      <t>オコナ</t>
    </rPh>
    <rPh sb="71" eb="73">
      <t>タイオウ</t>
    </rPh>
    <rPh sb="76" eb="78">
      <t>ゼンタイ</t>
    </rPh>
    <rPh sb="82" eb="85">
      <t>ヨサンガク</t>
    </rPh>
    <rPh sb="85" eb="86">
      <t>ゾウ</t>
    </rPh>
    <rPh sb="87" eb="90">
      <t>サイショウゲン</t>
    </rPh>
    <phoneticPr fontId="5"/>
  </si>
  <si>
    <t>「女性就業支援全国展開事業（土地建物借料等）」事業の組替による増
印刷経費等の減</t>
    <rPh sb="23" eb="25">
      <t>ジギョウ</t>
    </rPh>
    <rPh sb="26" eb="28">
      <t>クミカエ</t>
    </rPh>
    <rPh sb="31" eb="32">
      <t>ゾウ</t>
    </rPh>
    <rPh sb="33" eb="35">
      <t>インサツ</t>
    </rPh>
    <rPh sb="35" eb="37">
      <t>ケイヒ</t>
    </rPh>
    <rPh sb="37" eb="38">
      <t>トウ</t>
    </rPh>
    <rPh sb="39" eb="40">
      <t>ゲン</t>
    </rPh>
    <phoneticPr fontId="5"/>
  </si>
  <si>
    <t>-</t>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</si>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</sst>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666</v>
      </c>
      <c r="AK2" s="191"/>
      <c r="AL2" s="191"/>
      <c r="AM2" s="191"/>
      <c r="AN2" s="83" t="s">
        <v>325</v>
      </c>
      <c r="AO2" s="191">
        <v>20</v>
      </c>
      <c r="AP2" s="191"/>
      <c r="AQ2" s="191"/>
      <c r="AR2" s="84" t="s">
        <v>628</v>
      </c>
      <c r="AS2" s="192">
        <v>459</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40.5" customHeight="1" x14ac:dyDescent="0.15">
      <c r="A5" s="692" t="s">
        <v>66</v>
      </c>
      <c r="B5" s="693"/>
      <c r="C5" s="693"/>
      <c r="D5" s="693"/>
      <c r="E5" s="693"/>
      <c r="F5" s="694"/>
      <c r="G5" s="539" t="s">
        <v>633</v>
      </c>
      <c r="H5" s="540"/>
      <c r="I5" s="540"/>
      <c r="J5" s="540"/>
      <c r="K5" s="540"/>
      <c r="L5" s="540"/>
      <c r="M5" s="541" t="s">
        <v>65</v>
      </c>
      <c r="N5" s="542"/>
      <c r="O5" s="542"/>
      <c r="P5" s="542"/>
      <c r="Q5" s="542"/>
      <c r="R5" s="543"/>
      <c r="S5" s="544" t="s">
        <v>634</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632</v>
      </c>
      <c r="AR5" s="704"/>
      <c r="AS5" s="704"/>
      <c r="AT5" s="704"/>
      <c r="AU5" s="704"/>
      <c r="AV5" s="704"/>
      <c r="AW5" s="704"/>
      <c r="AX5" s="705"/>
    </row>
    <row r="6" spans="1:50" ht="39" customHeight="1" x14ac:dyDescent="0.15">
      <c r="A6" s="708" t="s">
        <v>4</v>
      </c>
      <c r="B6" s="709"/>
      <c r="C6" s="709"/>
      <c r="D6" s="709"/>
      <c r="E6" s="709"/>
      <c r="F6" s="709"/>
      <c r="G6" s="856" t="str">
        <f>入力規則等!F39</f>
        <v>労働保険特別会計労災勘定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84"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667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高齢社会対策、少子化社会対策、男女共同参画</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688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10</v>
      </c>
      <c r="Q13" s="149"/>
      <c r="R13" s="149"/>
      <c r="S13" s="149"/>
      <c r="T13" s="149"/>
      <c r="U13" s="149"/>
      <c r="V13" s="150"/>
      <c r="W13" s="148">
        <v>9</v>
      </c>
      <c r="X13" s="149"/>
      <c r="Y13" s="149"/>
      <c r="Z13" s="149"/>
      <c r="AA13" s="149"/>
      <c r="AB13" s="149"/>
      <c r="AC13" s="150"/>
      <c r="AD13" s="148">
        <v>9</v>
      </c>
      <c r="AE13" s="149"/>
      <c r="AF13" s="149"/>
      <c r="AG13" s="149"/>
      <c r="AH13" s="149"/>
      <c r="AI13" s="149"/>
      <c r="AJ13" s="150"/>
      <c r="AK13" s="148">
        <v>9</v>
      </c>
      <c r="AL13" s="149"/>
      <c r="AM13" s="149"/>
      <c r="AN13" s="149"/>
      <c r="AO13" s="149"/>
      <c r="AP13" s="149"/>
      <c r="AQ13" s="150"/>
      <c r="AR13" s="145">
        <v>18</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t="s">
        <v>665</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665</v>
      </c>
      <c r="AL15" s="149"/>
      <c r="AM15" s="149"/>
      <c r="AN15" s="149"/>
      <c r="AO15" s="149"/>
      <c r="AP15" s="149"/>
      <c r="AQ15" s="150"/>
      <c r="AR15" s="148" t="s">
        <v>698</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t="s">
        <v>665</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t="s">
        <v>665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10</v>
      </c>
      <c r="Q18" s="155"/>
      <c r="R18" s="155"/>
      <c r="S18" s="155"/>
      <c r="T18" s="155"/>
      <c r="U18" s="155"/>
      <c r="V18" s="156"/>
      <c r="W18" s="154">
        <f>SUM(W13:AC17)</f>
        <v>9</v>
      </c>
      <c r="X18" s="155"/>
      <c r="Y18" s="155"/>
      <c r="Z18" s="155"/>
      <c r="AA18" s="155"/>
      <c r="AB18" s="155"/>
      <c r="AC18" s="156"/>
      <c r="AD18" s="154">
        <f>SUM(AD13:AJ17)</f>
        <v>9</v>
      </c>
      <c r="AE18" s="155"/>
      <c r="AF18" s="155"/>
      <c r="AG18" s="155"/>
      <c r="AH18" s="155"/>
      <c r="AI18" s="155"/>
      <c r="AJ18" s="156"/>
      <c r="AK18" s="154">
        <f>SUM(AK13:AQ17)</f>
        <v>9</v>
      </c>
      <c r="AL18" s="155"/>
      <c r="AM18" s="155"/>
      <c r="AN18" s="155"/>
      <c r="AO18" s="155"/>
      <c r="AP18" s="155"/>
      <c r="AQ18" s="156"/>
      <c r="AR18" s="154">
        <f>SUM(AR13:AX17)</f>
        <v>18</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4</v>
      </c>
      <c r="Q19" s="149"/>
      <c r="R19" s="149"/>
      <c r="S19" s="149"/>
      <c r="T19" s="149"/>
      <c r="U19" s="149"/>
      <c r="V19" s="150"/>
      <c r="W19" s="148">
        <v>4</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0.4</v>
      </c>
      <c r="Q20" s="520"/>
      <c r="R20" s="520"/>
      <c r="S20" s="520"/>
      <c r="T20" s="520"/>
      <c r="U20" s="520"/>
      <c r="V20" s="520"/>
      <c r="W20" s="520">
        <f t="shared" ref="W20" si="0">IF(W18=0, "-", SUM(W19)/W18)</f>
        <v>0.44444444444444442</v>
      </c>
      <c r="X20" s="520"/>
      <c r="Y20" s="520"/>
      <c r="Z20" s="520"/>
      <c r="AA20" s="520"/>
      <c r="AB20" s="520"/>
      <c r="AC20" s="520"/>
      <c r="AD20" s="520">
        <f t="shared" ref="AD20" si="1">IF(AD18=0, "-", SUM(AD19)/AD18)</f>
        <v>0</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0.4</v>
      </c>
      <c r="Q21" s="520"/>
      <c r="R21" s="520"/>
      <c r="S21" s="520"/>
      <c r="T21" s="520"/>
      <c r="U21" s="520"/>
      <c r="V21" s="520"/>
      <c r="W21" s="520">
        <f t="shared" ref="W21" si="2">IF(W19=0, "-", SUM(W19)/SUM(W13,W14))</f>
        <v>0.44444444444444442</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8.8000000000000007</v>
      </c>
      <c r="Q23" s="146"/>
      <c r="R23" s="146"/>
      <c r="S23" s="146"/>
      <c r="T23" s="146"/>
      <c r="U23" s="146"/>
      <c r="V23" s="147"/>
      <c r="W23" s="145">
        <v>11</v>
      </c>
      <c r="X23" s="146"/>
      <c r="Y23" s="146"/>
      <c r="Z23" s="146"/>
      <c r="AA23" s="146"/>
      <c r="AB23" s="146"/>
      <c r="AC23" s="147"/>
      <c r="AD23" s="134" t="s">
        <v>695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693</v>
      </c>
      <c r="H24" s="121"/>
      <c r="I24" s="121"/>
      <c r="J24" s="121"/>
      <c r="K24" s="121"/>
      <c r="L24" s="121"/>
      <c r="M24" s="121"/>
      <c r="N24" s="121"/>
      <c r="O24" s="122"/>
      <c r="P24" s="148">
        <v>0</v>
      </c>
      <c r="Q24" s="149"/>
      <c r="R24" s="149"/>
      <c r="S24" s="149"/>
      <c r="T24" s="149"/>
      <c r="U24" s="149"/>
      <c r="V24" s="150"/>
      <c r="W24" s="148">
        <v>6.7</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685</v>
      </c>
      <c r="H25" s="121"/>
      <c r="I25" s="121"/>
      <c r="J25" s="121"/>
      <c r="K25" s="121"/>
      <c r="L25" s="121"/>
      <c r="M25" s="121"/>
      <c r="N25" s="121"/>
      <c r="O25" s="122"/>
      <c r="P25" s="148">
        <v>0.1</v>
      </c>
      <c r="Q25" s="149"/>
      <c r="R25" s="149"/>
      <c r="S25" s="149"/>
      <c r="T25" s="149"/>
      <c r="U25" s="149"/>
      <c r="V25" s="150"/>
      <c r="W25" s="148">
        <v>0.1</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684</v>
      </c>
      <c r="H26" s="121"/>
      <c r="I26" s="121"/>
      <c r="J26" s="121"/>
      <c r="K26" s="121"/>
      <c r="L26" s="121"/>
      <c r="M26" s="121"/>
      <c r="N26" s="121"/>
      <c r="O26" s="122"/>
      <c r="P26" s="148">
        <v>0.1</v>
      </c>
      <c r="Q26" s="149"/>
      <c r="R26" s="149"/>
      <c r="S26" s="149"/>
      <c r="T26" s="149"/>
      <c r="U26" s="149"/>
      <c r="V26" s="150"/>
      <c r="W26" s="148">
        <v>0.1</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640</v>
      </c>
      <c r="H27" s="121"/>
      <c r="I27" s="121"/>
      <c r="J27" s="121"/>
      <c r="K27" s="121"/>
      <c r="L27" s="121"/>
      <c r="M27" s="121"/>
      <c r="N27" s="121"/>
      <c r="O27" s="122"/>
      <c r="P27" s="148">
        <v>0</v>
      </c>
      <c r="Q27" s="149"/>
      <c r="R27" s="149"/>
      <c r="S27" s="149"/>
      <c r="T27" s="149"/>
      <c r="U27" s="149"/>
      <c r="V27" s="150"/>
      <c r="W27" s="148">
        <v>0.1</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9</v>
      </c>
      <c r="Q29" s="149"/>
      <c r="R29" s="149"/>
      <c r="S29" s="149"/>
      <c r="T29" s="149"/>
      <c r="U29" s="149"/>
      <c r="V29" s="150"/>
      <c r="W29" s="196">
        <f>AR13</f>
        <v>18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v>2</v>
      </c>
      <c r="AV31" s="256"/>
      <c r="AW31" s="360" t="s">
        <v>175</v>
      </c>
      <c r="AX31" s="361"/>
    </row>
    <row r="32" spans="1:50" ht="23.25" customHeight="1" x14ac:dyDescent="0.15">
      <c r="A32" s="496"/>
      <c r="B32" s="494"/>
      <c r="C32" s="494"/>
      <c r="D32" s="494"/>
      <c r="E32" s="494"/>
      <c r="F32" s="495"/>
      <c r="G32" s="521" t="s">
        <v>641</v>
      </c>
      <c r="H32" s="522"/>
      <c r="I32" s="522"/>
      <c r="J32" s="522"/>
      <c r="K32" s="522"/>
      <c r="L32" s="522"/>
      <c r="M32" s="522"/>
      <c r="N32" s="522"/>
      <c r="O32" s="523"/>
      <c r="P32" s="176" t="s">
        <v>642</v>
      </c>
      <c r="Q32" s="176"/>
      <c r="R32" s="176"/>
      <c r="S32" s="176"/>
      <c r="T32" s="176"/>
      <c r="U32" s="176"/>
      <c r="V32" s="176"/>
      <c r="W32" s="176"/>
      <c r="X32" s="218"/>
      <c r="Y32" s="324" t="s">
        <v>12</v>
      </c>
      <c r="Z32" s="530"/>
      <c r="AA32" s="531"/>
      <c r="AB32" s="532" t="s">
        <v>643</v>
      </c>
      <c r="AC32" s="532"/>
      <c r="AD32" s="532"/>
      <c r="AE32" s="348">
        <v>2784</v>
      </c>
      <c r="AF32" s="349"/>
      <c r="AG32" s="349"/>
      <c r="AH32" s="349"/>
      <c r="AI32" s="348">
        <v>2830</v>
      </c>
      <c r="AJ32" s="349"/>
      <c r="AK32" s="349"/>
      <c r="AL32" s="349"/>
      <c r="AM32" s="348">
        <v>8938</v>
      </c>
      <c r="AN32" s="349"/>
      <c r="AO32" s="349"/>
      <c r="AP32" s="349"/>
      <c r="AQ32" s="151" t="s">
        <v>638</v>
      </c>
      <c r="AR32" s="152"/>
      <c r="AS32" s="152"/>
      <c r="AT32" s="153"/>
      <c r="AU32" s="349" t="s">
        <v>638</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48">
        <v>2800</v>
      </c>
      <c r="AF33" s="349"/>
      <c r="AG33" s="349"/>
      <c r="AH33" s="349"/>
      <c r="AI33" s="348">
        <v>2800</v>
      </c>
      <c r="AJ33" s="349"/>
      <c r="AK33" s="349"/>
      <c r="AL33" s="349"/>
      <c r="AM33" s="348">
        <v>2800</v>
      </c>
      <c r="AN33" s="349"/>
      <c r="AO33" s="349"/>
      <c r="AP33" s="349"/>
      <c r="AQ33" s="151" t="s">
        <v>638</v>
      </c>
      <c r="AR33" s="152"/>
      <c r="AS33" s="152"/>
      <c r="AT33" s="153"/>
      <c r="AU33" s="349">
        <v>2800</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99.4</v>
      </c>
      <c r="AF34" s="349"/>
      <c r="AG34" s="349"/>
      <c r="AH34" s="349"/>
      <c r="AI34" s="348">
        <v>101.1</v>
      </c>
      <c r="AJ34" s="349"/>
      <c r="AK34" s="349"/>
      <c r="AL34" s="349"/>
      <c r="AM34" s="348">
        <v>319.2</v>
      </c>
      <c r="AN34" s="349"/>
      <c r="AO34" s="349"/>
      <c r="AP34" s="349"/>
      <c r="AQ34" s="151" t="s">
        <v>638</v>
      </c>
      <c r="AR34" s="152"/>
      <c r="AS34" s="152"/>
      <c r="AT34" s="153"/>
      <c r="AU34" s="349" t="s">
        <v>638</v>
      </c>
      <c r="AV34" s="349"/>
      <c r="AW34" s="349"/>
      <c r="AX34" s="350"/>
    </row>
    <row r="35" spans="1:51" ht="23.25" customHeight="1" x14ac:dyDescent="0.15">
      <c r="A35" s="876" t="s">
        <v>299</v>
      </c>
      <c r="B35" s="877"/>
      <c r="C35" s="877"/>
      <c r="D35" s="877"/>
      <c r="E35" s="877"/>
      <c r="F35" s="878"/>
      <c r="G35" s="882" t="s">
        <v>644</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643</v>
      </c>
      <c r="AC101" s="532"/>
      <c r="AD101" s="532"/>
      <c r="AE101" s="343">
        <v>19673</v>
      </c>
      <c r="AF101" s="343"/>
      <c r="AG101" s="343"/>
      <c r="AH101" s="343"/>
      <c r="AI101" s="343">
        <v>18223</v>
      </c>
      <c r="AJ101" s="343"/>
      <c r="AK101" s="343"/>
      <c r="AL101" s="343"/>
      <c r="AM101" s="343">
        <v>0</v>
      </c>
      <c r="AN101" s="343"/>
      <c r="AO101" s="343"/>
      <c r="AP101" s="343"/>
      <c r="AQ101" s="343" t="s">
        <v>696</v>
      </c>
      <c r="AR101" s="343"/>
      <c r="AS101" s="343"/>
      <c r="AT101" s="343"/>
      <c r="AU101" s="348" t="s">
        <v>696</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643</v>
      </c>
      <c r="AC102" s="532"/>
      <c r="AD102" s="532"/>
      <c r="AE102" s="343">
        <v>19000</v>
      </c>
      <c r="AF102" s="343"/>
      <c r="AG102" s="343"/>
      <c r="AH102" s="343"/>
      <c r="AI102" s="343">
        <v>18000</v>
      </c>
      <c r="AJ102" s="343"/>
      <c r="AK102" s="343"/>
      <c r="AL102" s="343"/>
      <c r="AM102" s="343">
        <v>17000</v>
      </c>
      <c r="AN102" s="343"/>
      <c r="AO102" s="343"/>
      <c r="AP102" s="343"/>
      <c r="AQ102" s="343">
        <v>17000</v>
      </c>
      <c r="AR102" s="343"/>
      <c r="AS102" s="343"/>
      <c r="AT102" s="343"/>
      <c r="AU102" s="356">
        <v>17000</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v>1437</v>
      </c>
      <c r="AF116" s="343"/>
      <c r="AG116" s="343"/>
      <c r="AH116" s="343"/>
      <c r="AI116" s="343">
        <v>1413</v>
      </c>
      <c r="AJ116" s="343"/>
      <c r="AK116" s="343"/>
      <c r="AL116" s="343"/>
      <c r="AM116" s="343">
        <v>0</v>
      </c>
      <c r="AN116" s="343"/>
      <c r="AO116" s="343"/>
      <c r="AP116" s="343"/>
      <c r="AQ116" s="348">
        <v>1855</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291" t="s">
        <v>649</v>
      </c>
      <c r="AF117" s="291"/>
      <c r="AG117" s="291"/>
      <c r="AH117" s="291"/>
      <c r="AI117" s="291" t="s">
        <v>650</v>
      </c>
      <c r="AJ117" s="291"/>
      <c r="AK117" s="291"/>
      <c r="AL117" s="291"/>
      <c r="AM117" s="291" t="s">
        <v>669</v>
      </c>
      <c r="AN117" s="291"/>
      <c r="AO117" s="291"/>
      <c r="AP117" s="291"/>
      <c r="AQ117" s="291" t="s">
        <v>670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651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v>4</v>
      </c>
      <c r="AV133" s="163"/>
      <c r="AW133" s="164" t="s">
        <v>175</v>
      </c>
      <c r="AX133" s="165"/>
      <c r="AY133">
        <f>$AY$132</f>
        <v>1</v>
      </c>
    </row>
    <row r="134" spans="1:51" ht="24.75" customHeight="1" x14ac:dyDescent="0.15">
      <c r="A134" s="973"/>
      <c r="B134" s="238"/>
      <c r="C134" s="237"/>
      <c r="D134" s="238"/>
      <c r="E134" s="237"/>
      <c r="F134" s="299"/>
      <c r="G134" s="217" t="s">
        <v>653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654</v>
      </c>
      <c r="AC134" s="209"/>
      <c r="AD134" s="209"/>
      <c r="AE134" s="251">
        <v>909</v>
      </c>
      <c r="AF134" s="152"/>
      <c r="AG134" s="152"/>
      <c r="AH134" s="152"/>
      <c r="AI134" s="251">
        <v>845</v>
      </c>
      <c r="AJ134" s="152"/>
      <c r="AK134" s="152"/>
      <c r="AL134" s="152"/>
      <c r="AM134" s="251">
        <v>802</v>
      </c>
      <c r="AN134" s="152"/>
      <c r="AO134" s="152"/>
      <c r="AP134" s="152"/>
      <c r="AQ134" s="251" t="s">
        <v>638</v>
      </c>
      <c r="AR134" s="152"/>
      <c r="AS134" s="152"/>
      <c r="AT134" s="152"/>
      <c r="AU134" s="251" t="s">
        <v>638</v>
      </c>
      <c r="AV134" s="152"/>
      <c r="AW134" s="152"/>
      <c r="AX134" s="193"/>
      <c r="AY134">
        <f t="shared" ref="AY134:AY135" si="13">$AY$132</f>
        <v>1</v>
      </c>
    </row>
    <row r="135" spans="1:51" ht="24.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654</v>
      </c>
      <c r="AC135" s="160"/>
      <c r="AD135" s="160"/>
      <c r="AE135" s="251">
        <v>948</v>
      </c>
      <c r="AF135" s="152"/>
      <c r="AG135" s="152"/>
      <c r="AH135" s="152"/>
      <c r="AI135" s="251">
        <v>919</v>
      </c>
      <c r="AJ135" s="152"/>
      <c r="AK135" s="152"/>
      <c r="AL135" s="152"/>
      <c r="AM135" s="251">
        <v>889</v>
      </c>
      <c r="AN135" s="152"/>
      <c r="AO135" s="152"/>
      <c r="AP135" s="152"/>
      <c r="AQ135" s="251" t="s">
        <v>638</v>
      </c>
      <c r="AR135" s="152"/>
      <c r="AS135" s="152"/>
      <c r="AT135" s="152"/>
      <c r="AU135" s="251">
        <v>831</v>
      </c>
      <c r="AV135" s="152"/>
      <c r="AW135" s="152"/>
      <c r="AX135" s="193"/>
      <c r="AY135">
        <f t="shared" si="13"/>
        <v>1</v>
      </c>
    </row>
    <row r="136" spans="1:51" ht="18.75"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638</v>
      </c>
      <c r="AR137" s="256"/>
      <c r="AS137" s="164" t="s">
        <v>185</v>
      </c>
      <c r="AT137" s="187"/>
      <c r="AU137" s="163">
        <v>4</v>
      </c>
      <c r="AV137" s="163"/>
      <c r="AW137" s="164" t="s">
        <v>175</v>
      </c>
      <c r="AX137" s="165"/>
      <c r="AY137">
        <f>$AY$136</f>
        <v>1</v>
      </c>
    </row>
    <row r="138" spans="1:51" ht="24.75" customHeight="1" x14ac:dyDescent="0.15">
      <c r="A138" s="973"/>
      <c r="B138" s="238"/>
      <c r="C138" s="237"/>
      <c r="D138" s="238"/>
      <c r="E138" s="237"/>
      <c r="F138" s="299"/>
      <c r="G138" s="217" t="s">
        <v>655</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654</v>
      </c>
      <c r="AC138" s="209"/>
      <c r="AD138" s="209"/>
      <c r="AE138" s="251">
        <v>127329</v>
      </c>
      <c r="AF138" s="152"/>
      <c r="AG138" s="152"/>
      <c r="AH138" s="152"/>
      <c r="AI138" s="251">
        <v>125611</v>
      </c>
      <c r="AJ138" s="152"/>
      <c r="AK138" s="152"/>
      <c r="AL138" s="152"/>
      <c r="AM138" s="251">
        <v>131156</v>
      </c>
      <c r="AN138" s="152"/>
      <c r="AO138" s="152"/>
      <c r="AP138" s="152"/>
      <c r="AQ138" s="251" t="s">
        <v>638</v>
      </c>
      <c r="AR138" s="152"/>
      <c r="AS138" s="152"/>
      <c r="AT138" s="152"/>
      <c r="AU138" s="251" t="s">
        <v>638</v>
      </c>
      <c r="AV138" s="152"/>
      <c r="AW138" s="152"/>
      <c r="AX138" s="193"/>
      <c r="AY138">
        <f t="shared" ref="AY138:AY139" si="14">$AY$136</f>
        <v>1</v>
      </c>
    </row>
    <row r="139" spans="1:51" ht="24.75"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654</v>
      </c>
      <c r="AC139" s="160"/>
      <c r="AD139" s="160"/>
      <c r="AE139" s="251">
        <v>119255</v>
      </c>
      <c r="AF139" s="152"/>
      <c r="AG139" s="152"/>
      <c r="AH139" s="152"/>
      <c r="AI139" s="251">
        <v>118050</v>
      </c>
      <c r="AJ139" s="152"/>
      <c r="AK139" s="152"/>
      <c r="AL139" s="152"/>
      <c r="AM139" s="251">
        <v>116846</v>
      </c>
      <c r="AN139" s="152"/>
      <c r="AO139" s="152"/>
      <c r="AP139" s="152"/>
      <c r="AQ139" s="251" t="s">
        <v>638</v>
      </c>
      <c r="AR139" s="152"/>
      <c r="AS139" s="152"/>
      <c r="AT139" s="152"/>
      <c r="AU139" s="251">
        <v>114437</v>
      </c>
      <c r="AV139" s="152"/>
      <c r="AW139" s="152"/>
      <c r="AX139" s="193"/>
      <c r="AY139">
        <f t="shared" si="14"/>
        <v>1</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590</v>
      </c>
      <c r="D430" s="236"/>
      <c r="E430" s="224" t="s">
        <v>318</v>
      </c>
      <c r="F430" s="429"/>
      <c r="G430" s="226" t="s">
        <v>204</v>
      </c>
      <c r="H430" s="173"/>
      <c r="I430" s="173"/>
      <c r="J430" s="227" t="s">
        <v>638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15">
      <c r="A433" s="973"/>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665</v>
      </c>
      <c r="AN433" s="152"/>
      <c r="AO433" s="152"/>
      <c r="AP433" s="153"/>
      <c r="AQ433" s="151" t="s">
        <v>638</v>
      </c>
      <c r="AR433" s="152"/>
      <c r="AS433" s="152"/>
      <c r="AT433" s="153"/>
      <c r="AU433" s="152" t="s">
        <v>638</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665</v>
      </c>
      <c r="AN434" s="152"/>
      <c r="AO434" s="152"/>
      <c r="AP434" s="153"/>
      <c r="AQ434" s="151" t="s">
        <v>638</v>
      </c>
      <c r="AR434" s="152"/>
      <c r="AS434" s="152"/>
      <c r="AT434" s="153"/>
      <c r="AU434" s="152" t="s">
        <v>638</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665</v>
      </c>
      <c r="AN435" s="152"/>
      <c r="AO435" s="152"/>
      <c r="AP435" s="153"/>
      <c r="AQ435" s="151" t="s">
        <v>638</v>
      </c>
      <c r="AR435" s="152"/>
      <c r="AS435" s="152"/>
      <c r="AT435" s="153"/>
      <c r="AU435" s="152" t="s">
        <v>638</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1</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t="s">
        <v>638</v>
      </c>
      <c r="AF447" s="163"/>
      <c r="AG447" s="164" t="s">
        <v>185</v>
      </c>
      <c r="AH447" s="187"/>
      <c r="AI447" s="201"/>
      <c r="AJ447" s="201"/>
      <c r="AK447" s="201"/>
      <c r="AL447" s="202"/>
      <c r="AM447" s="201"/>
      <c r="AN447" s="201"/>
      <c r="AO447" s="201"/>
      <c r="AP447" s="202"/>
      <c r="AQ447" s="216" t="s">
        <v>638</v>
      </c>
      <c r="AR447" s="163"/>
      <c r="AS447" s="164" t="s">
        <v>185</v>
      </c>
      <c r="AT447" s="187"/>
      <c r="AU447" s="163" t="s">
        <v>638</v>
      </c>
      <c r="AV447" s="163"/>
      <c r="AW447" s="164" t="s">
        <v>175</v>
      </c>
      <c r="AX447" s="165"/>
      <c r="AY447">
        <f>$AY$446</f>
        <v>1</v>
      </c>
    </row>
    <row r="448" spans="1:51" ht="23.25" hidden="1" customHeight="1" x14ac:dyDescent="0.15">
      <c r="A448" s="973"/>
      <c r="B448" s="238"/>
      <c r="C448" s="237"/>
      <c r="D448" s="238"/>
      <c r="E448" s="181"/>
      <c r="F448" s="182"/>
      <c r="G448" s="217" t="s">
        <v>638</v>
      </c>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t="s">
        <v>638</v>
      </c>
      <c r="AC448" s="160"/>
      <c r="AD448" s="160"/>
      <c r="AE448" s="151" t="s">
        <v>638</v>
      </c>
      <c r="AF448" s="152"/>
      <c r="AG448" s="152"/>
      <c r="AH448" s="152"/>
      <c r="AI448" s="151" t="s">
        <v>638</v>
      </c>
      <c r="AJ448" s="152"/>
      <c r="AK448" s="152"/>
      <c r="AL448" s="152"/>
      <c r="AM448" s="151"/>
      <c r="AN448" s="152"/>
      <c r="AO448" s="152"/>
      <c r="AP448" s="153"/>
      <c r="AQ448" s="151" t="s">
        <v>638</v>
      </c>
      <c r="AR448" s="152"/>
      <c r="AS448" s="152"/>
      <c r="AT448" s="153"/>
      <c r="AU448" s="152" t="s">
        <v>638</v>
      </c>
      <c r="AV448" s="152"/>
      <c r="AW448" s="152"/>
      <c r="AX448" s="193"/>
      <c r="AY448">
        <f t="shared" ref="AY448:AY450" si="66">$AY$446</f>
        <v>1</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t="s">
        <v>638</v>
      </c>
      <c r="AC449" s="209"/>
      <c r="AD449" s="209"/>
      <c r="AE449" s="151" t="s">
        <v>638</v>
      </c>
      <c r="AF449" s="152"/>
      <c r="AG449" s="152"/>
      <c r="AH449" s="153"/>
      <c r="AI449" s="151" t="s">
        <v>638</v>
      </c>
      <c r="AJ449" s="152"/>
      <c r="AK449" s="152"/>
      <c r="AL449" s="152"/>
      <c r="AM449" s="151"/>
      <c r="AN449" s="152"/>
      <c r="AO449" s="152"/>
      <c r="AP449" s="153"/>
      <c r="AQ449" s="151" t="s">
        <v>638</v>
      </c>
      <c r="AR449" s="152"/>
      <c r="AS449" s="152"/>
      <c r="AT449" s="153"/>
      <c r="AU449" s="152" t="s">
        <v>638</v>
      </c>
      <c r="AV449" s="152"/>
      <c r="AW449" s="152"/>
      <c r="AX449" s="193"/>
      <c r="AY449">
        <f t="shared" si="66"/>
        <v>1</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t="s">
        <v>638</v>
      </c>
      <c r="AF450" s="152"/>
      <c r="AG450" s="152"/>
      <c r="AH450" s="153"/>
      <c r="AI450" s="151" t="s">
        <v>638</v>
      </c>
      <c r="AJ450" s="152"/>
      <c r="AK450" s="152"/>
      <c r="AL450" s="152"/>
      <c r="AM450" s="151"/>
      <c r="AN450" s="152"/>
      <c r="AO450" s="152"/>
      <c r="AP450" s="153"/>
      <c r="AQ450" s="151" t="s">
        <v>638</v>
      </c>
      <c r="AR450" s="152"/>
      <c r="AS450" s="152"/>
      <c r="AT450" s="153"/>
      <c r="AU450" s="152" t="s">
        <v>638</v>
      </c>
      <c r="AV450" s="152"/>
      <c r="AW450" s="152"/>
      <c r="AX450" s="193"/>
      <c r="AY450">
        <f t="shared" si="66"/>
        <v>1</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x14ac:dyDescent="0.15">
      <c r="A458" s="973"/>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665</v>
      </c>
      <c r="AN458" s="152"/>
      <c r="AO458" s="152"/>
      <c r="AP458" s="153"/>
      <c r="AQ458" s="151" t="s">
        <v>638</v>
      </c>
      <c r="AR458" s="152"/>
      <c r="AS458" s="152"/>
      <c r="AT458" s="153"/>
      <c r="AU458" s="152" t="s">
        <v>638</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665</v>
      </c>
      <c r="AN459" s="152"/>
      <c r="AO459" s="152"/>
      <c r="AP459" s="153"/>
      <c r="AQ459" s="151" t="s">
        <v>638</v>
      </c>
      <c r="AR459" s="152"/>
      <c r="AS459" s="152"/>
      <c r="AT459" s="153"/>
      <c r="AU459" s="152" t="s">
        <v>638</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665</v>
      </c>
      <c r="AN460" s="152"/>
      <c r="AO460" s="152"/>
      <c r="AP460" s="153"/>
      <c r="AQ460" s="151" t="s">
        <v>638</v>
      </c>
      <c r="AR460" s="152"/>
      <c r="AS460" s="152"/>
      <c r="AT460" s="153"/>
      <c r="AU460" s="152" t="s">
        <v>638</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665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0.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117"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664</v>
      </c>
      <c r="AE702" s="875"/>
      <c r="AF702" s="875"/>
      <c r="AG702" s="864" t="s">
        <v>680</v>
      </c>
      <c r="AH702" s="865"/>
      <c r="AI702" s="865"/>
      <c r="AJ702" s="865"/>
      <c r="AK702" s="865"/>
      <c r="AL702" s="865"/>
      <c r="AM702" s="865"/>
      <c r="AN702" s="865"/>
      <c r="AO702" s="865"/>
      <c r="AP702" s="865"/>
      <c r="AQ702" s="865"/>
      <c r="AR702" s="865"/>
      <c r="AS702" s="865"/>
      <c r="AT702" s="865"/>
      <c r="AU702" s="865"/>
      <c r="AV702" s="865"/>
      <c r="AW702" s="865"/>
      <c r="AX702" s="866"/>
    </row>
    <row r="703" spans="1:51" ht="5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664</v>
      </c>
      <c r="AE703" s="170"/>
      <c r="AF703" s="170"/>
      <c r="AG703" s="648" t="s">
        <v>676</v>
      </c>
      <c r="AH703" s="649"/>
      <c r="AI703" s="649"/>
      <c r="AJ703" s="649"/>
      <c r="AK703" s="649"/>
      <c r="AL703" s="649"/>
      <c r="AM703" s="649"/>
      <c r="AN703" s="649"/>
      <c r="AO703" s="649"/>
      <c r="AP703" s="649"/>
      <c r="AQ703" s="649"/>
      <c r="AR703" s="649"/>
      <c r="AS703" s="649"/>
      <c r="AT703" s="649"/>
      <c r="AU703" s="649"/>
      <c r="AV703" s="649"/>
      <c r="AW703" s="649"/>
      <c r="AX703" s="650"/>
    </row>
    <row r="704" spans="1:51" ht="102.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675</v>
      </c>
      <c r="AE704" s="567"/>
      <c r="AF704" s="567"/>
      <c r="AG704" s="409" t="s">
        <v>681</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672</v>
      </c>
      <c r="AE705" s="717"/>
      <c r="AF705" s="717"/>
      <c r="AG705" s="175" t="s">
        <v>671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673</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64.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664</v>
      </c>
      <c r="AE708" s="652"/>
      <c r="AF708" s="652"/>
      <c r="AG708" s="507" t="s">
        <v>677</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672</v>
      </c>
      <c r="AE709" s="170"/>
      <c r="AF709" s="170"/>
      <c r="AG709" s="648" t="s">
        <v>671</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672</v>
      </c>
      <c r="AE710" s="170"/>
      <c r="AF710" s="170"/>
      <c r="AG710" s="648" t="s">
        <v>671</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672</v>
      </c>
      <c r="AE711" s="170"/>
      <c r="AF711" s="170"/>
      <c r="AG711" s="648" t="s">
        <v>671</v>
      </c>
      <c r="AH711" s="649"/>
      <c r="AI711" s="649"/>
      <c r="AJ711" s="649"/>
      <c r="AK711" s="649"/>
      <c r="AL711" s="649"/>
      <c r="AM711" s="649"/>
      <c r="AN711" s="649"/>
      <c r="AO711" s="649"/>
      <c r="AP711" s="649"/>
      <c r="AQ711" s="649"/>
      <c r="AR711" s="649"/>
      <c r="AS711" s="649"/>
      <c r="AT711" s="649"/>
      <c r="AU711" s="649"/>
      <c r="AV711" s="649"/>
      <c r="AW711" s="649"/>
      <c r="AX711" s="650"/>
    </row>
    <row r="712" spans="1:50" ht="117"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674</v>
      </c>
      <c r="AE712" s="567"/>
      <c r="AF712" s="567"/>
      <c r="AG712" s="575" t="s">
        <v>682</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672</v>
      </c>
      <c r="AE713" s="170"/>
      <c r="AF713" s="171"/>
      <c r="AG713" s="648" t="s">
        <v>325</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672</v>
      </c>
      <c r="AE714" s="573"/>
      <c r="AF714" s="574"/>
      <c r="AG714" s="673" t="s">
        <v>671</v>
      </c>
      <c r="AH714" s="674"/>
      <c r="AI714" s="674"/>
      <c r="AJ714" s="674"/>
      <c r="AK714" s="674"/>
      <c r="AL714" s="674"/>
      <c r="AM714" s="674"/>
      <c r="AN714" s="674"/>
      <c r="AO714" s="674"/>
      <c r="AP714" s="674"/>
      <c r="AQ714" s="674"/>
      <c r="AR714" s="674"/>
      <c r="AS714" s="674"/>
      <c r="AT714" s="674"/>
      <c r="AU714" s="674"/>
      <c r="AV714" s="674"/>
      <c r="AW714" s="674"/>
      <c r="AX714" s="675"/>
    </row>
    <row r="715" spans="1:50" ht="90.7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664</v>
      </c>
      <c r="AE715" s="652"/>
      <c r="AF715" s="758"/>
      <c r="AG715" s="507" t="s">
        <v>691</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672</v>
      </c>
      <c r="AE716" s="740"/>
      <c r="AF716" s="740"/>
      <c r="AG716" s="648" t="s">
        <v>671</v>
      </c>
      <c r="AH716" s="649"/>
      <c r="AI716" s="649"/>
      <c r="AJ716" s="649"/>
      <c r="AK716" s="649"/>
      <c r="AL716" s="649"/>
      <c r="AM716" s="649"/>
      <c r="AN716" s="649"/>
      <c r="AO716" s="649"/>
      <c r="AP716" s="649"/>
      <c r="AQ716" s="649"/>
      <c r="AR716" s="649"/>
      <c r="AS716" s="649"/>
      <c r="AT716" s="649"/>
      <c r="AU716" s="649"/>
      <c r="AV716" s="649"/>
      <c r="AW716" s="649"/>
      <c r="AX716" s="650"/>
    </row>
    <row r="717" spans="1:50" ht="73.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674</v>
      </c>
      <c r="AE717" s="170"/>
      <c r="AF717" s="170"/>
      <c r="AG717" s="648" t="s">
        <v>683</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672</v>
      </c>
      <c r="AE718" s="170"/>
      <c r="AF718" s="170"/>
      <c r="AG718" s="178" t="s">
        <v>671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664</v>
      </c>
      <c r="AE719" s="652"/>
      <c r="AF719" s="652"/>
      <c r="AG719" s="175" t="s">
        <v>690</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45.75" customHeight="1" x14ac:dyDescent="0.15">
      <c r="A721" s="634"/>
      <c r="B721" s="635"/>
      <c r="C721" s="897" t="s">
        <v>629</v>
      </c>
      <c r="D721" s="898"/>
      <c r="E721" s="898"/>
      <c r="F721" s="899"/>
      <c r="G721" s="915">
        <v>20</v>
      </c>
      <c r="H721" s="916"/>
      <c r="I721" s="63" t="str">
        <f>IF(OR(G721="　", G721=""), "", "-")</f>
        <v>-</v>
      </c>
      <c r="J721" s="896">
        <v>493</v>
      </c>
      <c r="K721" s="896"/>
      <c r="L721" s="63" t="str">
        <f>IF(M721="","","-")</f>
        <v/>
      </c>
      <c r="M721" s="64"/>
      <c r="N721" s="893" t="s">
        <v>687</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689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678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24.75" customHeight="1" thickBot="1" x14ac:dyDescent="0.2">
      <c r="A729" s="746" t="s">
        <v>679</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1.5" customHeight="1" thickBot="1" x14ac:dyDescent="0.2">
      <c r="A731" s="599" t="s">
        <v>136</v>
      </c>
      <c r="B731" s="600"/>
      <c r="C731" s="600"/>
      <c r="D731" s="600"/>
      <c r="E731" s="601"/>
      <c r="F731" s="664" t="s">
        <v>692</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0.75" customHeight="1" thickBot="1" x14ac:dyDescent="0.2">
      <c r="A733" s="599" t="s">
        <v>697</v>
      </c>
      <c r="B733" s="600"/>
      <c r="C733" s="600"/>
      <c r="D733" s="600"/>
      <c r="E733" s="601"/>
      <c r="F733" s="747" t="s">
        <v>694</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3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656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657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658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660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661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662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686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392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398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thickBo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671</v>
      </c>
      <c r="H789" s="431"/>
      <c r="I789" s="431"/>
      <c r="J789" s="431"/>
      <c r="K789" s="432"/>
      <c r="L789" s="433" t="s">
        <v>671</v>
      </c>
      <c r="M789" s="434"/>
      <c r="N789" s="434"/>
      <c r="O789" s="434"/>
      <c r="P789" s="434"/>
      <c r="Q789" s="434"/>
      <c r="R789" s="434"/>
      <c r="S789" s="434"/>
      <c r="T789" s="434"/>
      <c r="U789" s="434"/>
      <c r="V789" s="434"/>
      <c r="W789" s="434"/>
      <c r="X789" s="435"/>
      <c r="Y789" s="436" t="s">
        <v>671</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x14ac:dyDescent="0.1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671</v>
      </c>
      <c r="D845" s="400"/>
      <c r="E845" s="400"/>
      <c r="F845" s="400"/>
      <c r="G845" s="400"/>
      <c r="H845" s="400"/>
      <c r="I845" s="400"/>
      <c r="J845" s="401" t="s">
        <v>671</v>
      </c>
      <c r="K845" s="402"/>
      <c r="L845" s="402"/>
      <c r="M845" s="402"/>
      <c r="N845" s="402"/>
      <c r="O845" s="402"/>
      <c r="P845" s="406" t="s">
        <v>671</v>
      </c>
      <c r="Q845" s="302"/>
      <c r="R845" s="302"/>
      <c r="S845" s="302"/>
      <c r="T845" s="302"/>
      <c r="U845" s="302"/>
      <c r="V845" s="302"/>
      <c r="W845" s="302"/>
      <c r="X845" s="302"/>
      <c r="Y845" s="303" t="s">
        <v>671</v>
      </c>
      <c r="Z845" s="304"/>
      <c r="AA845" s="304"/>
      <c r="AB845" s="305"/>
      <c r="AC845" s="307"/>
      <c r="AD845" s="308"/>
      <c r="AE845" s="308"/>
      <c r="AF845" s="308"/>
      <c r="AG845" s="308"/>
      <c r="AH845" s="403" t="s">
        <v>671</v>
      </c>
      <c r="AI845" s="404"/>
      <c r="AJ845" s="404"/>
      <c r="AK845" s="404"/>
      <c r="AL845" s="311" t="s">
        <v>671</v>
      </c>
      <c r="AM845" s="312"/>
      <c r="AN845" s="312"/>
      <c r="AO845" s="313"/>
      <c r="AP845" s="306" t="s">
        <v>671</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665</v>
      </c>
      <c r="F1110" s="871"/>
      <c r="G1110" s="871"/>
      <c r="H1110" s="871"/>
      <c r="I1110" s="871"/>
      <c r="J1110" s="401" t="s">
        <v>665</v>
      </c>
      <c r="K1110" s="402"/>
      <c r="L1110" s="402"/>
      <c r="M1110" s="402"/>
      <c r="N1110" s="402"/>
      <c r="O1110" s="402"/>
      <c r="P1110" s="406" t="s">
        <v>665</v>
      </c>
      <c r="Q1110" s="302"/>
      <c r="R1110" s="302"/>
      <c r="S1110" s="302"/>
      <c r="T1110" s="302"/>
      <c r="U1110" s="302"/>
      <c r="V1110" s="302"/>
      <c r="W1110" s="302"/>
      <c r="X1110" s="302"/>
      <c r="Y1110" s="303" t="s">
        <v>665</v>
      </c>
      <c r="Z1110" s="304"/>
      <c r="AA1110" s="304"/>
      <c r="AB1110" s="305"/>
      <c r="AC1110" s="307"/>
      <c r="AD1110" s="308"/>
      <c r="AE1110" s="308"/>
      <c r="AF1110" s="308"/>
      <c r="AG1110" s="308"/>
      <c r="AH1110" s="309" t="s">
        <v>665</v>
      </c>
      <c r="AI1110" s="310"/>
      <c r="AJ1110" s="310"/>
      <c r="AK1110" s="310"/>
      <c r="AL1110" s="311" t="s">
        <v>665</v>
      </c>
      <c r="AM1110" s="312"/>
      <c r="AN1110" s="312"/>
      <c r="AO1110" s="313"/>
      <c r="AP1110" s="306" t="s">
        <v>665</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664</v>
      </c>
      <c r="M2" s="13" t="str">
        <f>IF(L2="","",K2)</f>
        <v>社会保障</v>
      </c>
      <c r="N2" s="13" t="str">
        <f>IF(M2="","",IF(N1&lt;&gt;"",CONCATENATE(N1,"、",M2),M2))</f>
        <v>社会保障</v>
      </c>
      <c r="O2" s="13"/>
      <c r="P2" s="12" t="s">
        <v>73</v>
      </c>
      <c r="Q2" s="17" t="s">
        <v>664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t="s">
        <v>664</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t="s">
        <v>664</v>
      </c>
      <c r="C13" s="13" t="str">
        <f t="shared" si="9"/>
        <v>少子化社会対策</v>
      </c>
      <c r="D13" s="13" t="str">
        <f t="shared" si="8"/>
        <v>高齢社会対策、少子化社会対策</v>
      </c>
      <c r="F13" s="18" t="s">
        <v>119</v>
      </c>
      <c r="G13" s="17" t="s">
        <v>664</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高齢社会対策、少子化社会対策</v>
      </c>
      <c r="F14" s="18" t="s">
        <v>120</v>
      </c>
      <c r="G14" s="17"/>
      <c r="H14" s="13" t="str">
        <f t="shared" si="1"/>
        <v/>
      </c>
      <c r="I14" s="13" t="str">
        <f t="shared" si="5"/>
        <v>労働保険特別会計労災勘定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t="s">
        <v>664</v>
      </c>
      <c r="C15" s="13" t="str">
        <f t="shared" si="9"/>
        <v>男女共同参画</v>
      </c>
      <c r="D15" s="13" t="str">
        <f t="shared" si="8"/>
        <v>高齢社会対策、少子化社会対策、男女共同参画</v>
      </c>
      <c r="F15" s="18" t="s">
        <v>121</v>
      </c>
      <c r="G15" s="17"/>
      <c r="H15" s="13" t="str">
        <f t="shared" si="1"/>
        <v/>
      </c>
      <c r="I15" s="13" t="str">
        <f t="shared" si="5"/>
        <v>労働保険特別会計労災勘定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高齢社会対策、少子化社会対策、男女共同参画</v>
      </c>
      <c r="F16" s="18" t="s">
        <v>122</v>
      </c>
      <c r="G16" s="17"/>
      <c r="H16" s="13" t="str">
        <f t="shared" si="1"/>
        <v/>
      </c>
      <c r="I16" s="13" t="str">
        <f t="shared" si="5"/>
        <v>労働保険特別会計労災勘定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高齢社会対策、少子化社会対策、男女共同参画</v>
      </c>
      <c r="F17" s="18" t="s">
        <v>123</v>
      </c>
      <c r="G17" s="17"/>
      <c r="H17" s="13" t="str">
        <f t="shared" si="1"/>
        <v/>
      </c>
      <c r="I17" s="13" t="str">
        <f t="shared" si="5"/>
        <v>労働保険特別会計労災勘定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高齢社会対策、少子化社会対策、男女共同参画</v>
      </c>
      <c r="F18" s="18" t="s">
        <v>124</v>
      </c>
      <c r="G18" s="17"/>
      <c r="H18" s="13" t="str">
        <f t="shared" si="1"/>
        <v/>
      </c>
      <c r="I18" s="13" t="str">
        <f t="shared" si="5"/>
        <v>労働保険特別会計労災勘定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高齢社会対策、少子化社会対策、男女共同参画</v>
      </c>
      <c r="F19" s="18" t="s">
        <v>125</v>
      </c>
      <c r="G19" s="17"/>
      <c r="H19" s="13" t="str">
        <f t="shared" si="1"/>
        <v/>
      </c>
      <c r="I19" s="13" t="str">
        <f t="shared" si="5"/>
        <v>労働保険特別会計労災勘定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高齢社会対策、少子化社会対策、男女共同参画</v>
      </c>
      <c r="F20" s="18" t="s">
        <v>234</v>
      </c>
      <c r="G20" s="17"/>
      <c r="H20" s="13" t="str">
        <f t="shared" si="1"/>
        <v/>
      </c>
      <c r="I20" s="13" t="str">
        <f t="shared" si="5"/>
        <v>労働保険特別会計労災勘定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高齢社会対策、少子化社会対策、男女共同参画</v>
      </c>
      <c r="F21" s="18" t="s">
        <v>126</v>
      </c>
      <c r="G21" s="17"/>
      <c r="H21" s="13" t="str">
        <f t="shared" si="1"/>
        <v/>
      </c>
      <c r="I21" s="13" t="str">
        <f t="shared" si="5"/>
        <v>労働保険特別会計労災勘定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高齢社会対策、少子化社会対策、男女共同参画</v>
      </c>
      <c r="F22" s="18" t="s">
        <v>127</v>
      </c>
      <c r="G22" s="17"/>
      <c r="H22" s="13" t="str">
        <f t="shared" si="1"/>
        <v/>
      </c>
      <c r="I22" s="13" t="str">
        <f t="shared" si="5"/>
        <v>労働保険特別会計労災勘定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高齢社会対策、少子化社会対策、男女共同参画</v>
      </c>
      <c r="F23" s="18" t="s">
        <v>128</v>
      </c>
      <c r="G23" s="17"/>
      <c r="H23" s="13" t="str">
        <f t="shared" si="1"/>
        <v/>
      </c>
      <c r="I23" s="13" t="str">
        <f t="shared" si="5"/>
        <v>労働保険特別会計労災勘定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高齢社会対策、少子化社会対策、男女共同参画</v>
      </c>
      <c r="F24" s="18" t="s">
        <v>328</v>
      </c>
      <c r="G24" s="17"/>
      <c r="H24" s="13" t="str">
        <f t="shared" si="1"/>
        <v/>
      </c>
      <c r="I24" s="13" t="str">
        <f t="shared" si="5"/>
        <v>労働保険特別会計労災勘定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高齢社会対策、少子化社会対策、男女共同参画</v>
      </c>
      <c r="B27" s="13"/>
      <c r="F27" s="18" t="s">
        <v>131</v>
      </c>
      <c r="G27" s="17"/>
      <c r="H27" s="13" t="str">
        <f t="shared" si="1"/>
        <v/>
      </c>
      <c r="I27" s="13" t="str">
        <f t="shared" si="5"/>
        <v>労働保険特別会計労災勘定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労働保険特別会計労災勘定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晶子(homma-akiko)</dc:creator>
  <cp:lastModifiedBy>厚生労働省ネットワークシステム</cp:lastModifiedBy>
  <cp:lastPrinted>2021-08-19T11:52:56Z</cp:lastPrinted>
  <dcterms:created xsi:type="dcterms:W3CDTF">2012-03-13T00:50:25Z</dcterms:created>
  <dcterms:modified xsi:type="dcterms:W3CDTF">2021-08-25T06:34:58Z</dcterms:modified>
</cp:coreProperties>
</file>