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936" yWindow="-120" windowWidth="27996"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271" i="3"/>
  <c r="AY255" i="3"/>
  <c r="AY369" i="3"/>
  <c r="AY459" i="3"/>
  <c r="AY64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<sst xmlns="http://schemas.openxmlformats.org/spreadsheetml/2006/main" count="3084" uniqueCount="783">
  <si>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</si>
  <si>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</si>
  <si>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</si>
  <si>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</si>
  <si>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</si>
  <si>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</si>
  <si>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</si>
  <si>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</si>
  <si>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</si>
  <si>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</si>
  <si>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</si>
  <si>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</si>
  <si>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</si>
  <si>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</si>
  <si>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</si>
  <si>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</si>
  <si>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</si>
  <si>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</si>
  <si>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</si>
  <si>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</si>
  <si>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</si>
  <si>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</si>
  <si>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</si>
  <si>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</si>
  <si>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</si>
  <si>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</si>
  <si>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</si>
  <si>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</si>
  <si>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</si>
  <si>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</si>
  <si>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</si>
  <si>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</si>
  <si>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</si>
  <si>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</si>
  <si>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</si>
  <si>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</si>
  <si>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</si>
  <si>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</si>
  <si>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</si>
  <si>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</si>
  <si>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</si>
  <si>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</si>
  <si>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</si>
  <si>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</si>
  <si>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</si>
  <si>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</si>
  <si>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</si>
  <si>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</si>
  <si>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</si>
  <si>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</si>
  <si>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</si>
  <si>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</si>
  <si>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</si>
  <si>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</si>
  <si>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</si>
  <si>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</si>
  <si>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</si>
  <si>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</si>
  <si>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</si>
  <si>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</si>
  <si>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</si>
  <si>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</si>
  <si>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</si>
  <si>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</si>
  <si>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</si>
  <si>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</si>
  <si>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</si>
  <si>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</si>
  <si>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</si>
  <si>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</si>
  <si>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</si>
  <si>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</si>
  <si>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</si>
  <si>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</si>
  <si>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</si>
  <si>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</si>
  <si>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</si>
  <si>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</si>
  <si>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</si>
  <si>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</si>
  <si>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</si>
  <si>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</si>
  <si>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</si>
  <si>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</si>
  <si>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</si>
  <si>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</si>
  <si>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</si>
  <si>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</si>
  <si>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</si>
  <si>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</si>
  <si>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</si>
  <si>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</si>
  <si>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</si>
  <si>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</si>
  <si>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</si>
  <si>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</si>
  <si>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</si>
  <si>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</si>
  <si>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</si>
  <si>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</si>
  <si>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</si>
  <si>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</si>
  <si>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</si>
  <si>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</si>
  <si>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</si>
  <si>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</si>
  <si>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</si>
  <si>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</si>
  <si>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</si>
  <si>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</si>
  <si>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</si>
  <si>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</si>
  <si>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</si>
  <si>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</si>
  <si>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</si>
  <si>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</si>
  <si>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</si>
  <si>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</si>
  <si>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</si>
  <si>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</si>
  <si>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</si>
  <si>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</si>
  <si>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</si>
  <si>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</si>
  <si>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</si>
  <si>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</si>
  <si>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</si>
  <si>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</si>
  <si>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</si>
  <si>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</si>
  <si>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</si>
  <si>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</si>
  <si>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</si>
  <si>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</si>
  <si>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</si>
  <si>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</si>
  <si>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</si>
  <si>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</si>
  <si>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</si>
  <si>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</si>
  <si>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</si>
  <si>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</si>
  <si>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</si>
  <si>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</si>
  <si>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</si>
  <si>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</si>
  <si>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</si>
  <si>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</si>
  <si>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</si>
  <si>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</si>
  <si>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</si>
  <si>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</si>
  <si>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</si>
  <si>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</si>
  <si>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</si>
  <si>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</si>
  <si>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</si>
  <si>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</si>
  <si>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</si>
  <si>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</si>
  <si>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</si>
  <si>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</si>
  <si>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</si>
  <si>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</si>
  <si>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</si>
  <si>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</si>
  <si>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</si>
  <si>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</si>
  <si>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</si>
  <si>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</si>
  <si>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</si>
  <si>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</si>
  <si>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</si>
  <si>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</si>
  <si>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</si>
  <si>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</si>
  <si>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</si>
  <si>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</si>
  <si>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</si>
  <si>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</si>
  <si>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</si>
  <si>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</si>
  <si>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</si>
  <si>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</si>
  <si>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</si>
  <si>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</si>
  <si>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</si>
  <si>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</si>
  <si>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</si>
  <si>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</si>
  <si>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</si>
  <si>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</si>
  <si>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</si>
  <si>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</si>
  <si>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</si>
  <si>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</si>
  <si>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</si>
  <si>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</si>
  <si>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</si>
  <si>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</si>
  <si>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</si>
  <si>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</si>
  <si>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</si>
  <si>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</si>
  <si>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</si>
  <si>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</si>
  <si>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</si>
  <si>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</si>
  <si>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</si>
  <si>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</si>
  <si>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</si>
  <si>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</si>
  <si>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</si>
  <si>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</si>
  <si>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</si>
  <si>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</si>
  <si>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</si>
  <si>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</si>
  <si>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</si>
  <si>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</si>
  <si>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</si>
  <si>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</si>
  <si>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</si>
  <si>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</si>
  <si>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</si>
  <si>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</si>
  <si>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</si>
  <si>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</si>
  <si>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</si>
  <si>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</si>
  <si>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</si>
  <si>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</si>
  <si>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</si>
  <si>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</si>
  <si>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</si>
  <si>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</si>
  <si>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</si>
  <si>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</si>
  <si>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</si>
  <si>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</si>
  <si>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</si>
  <si>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</si>
  <si>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</si>
  <si>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</si>
  <si>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</si>
  <si>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</si>
  <si>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</si>
  <si>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</si>
  <si>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</si>
  <si>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</si>
  <si>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</si>
  <si>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</si>
  <si>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</si>
  <si>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</si>
  <si>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</si>
  <si>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</si>
  <si>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</si>
  <si>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</si>
  <si>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</si>
  <si>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</si>
  <si>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</si>
  <si>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</si>
  <si>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</si>
  <si>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</si>
  <si>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</si>
  <si>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</si>
  <si>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</si>
  <si>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</si>
  <si>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</si>
  <si>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</si>
  <si>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</si>
  <si>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</si>
  <si>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</si>
  <si>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</si>
  <si>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</si>
  <si>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</si>
  <si>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</si>
  <si>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</si>
  <si>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</si>
  <si>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</si>
  <si>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</si>
  <si>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</si>
  <si>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</si>
  <si>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</si>
  <si>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</si>
  <si>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</si>
  <si>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</si>
  <si>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</si>
  <si>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</si>
  <si>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</si>
  <si>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</si>
  <si>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</si>
  <si>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</si>
  <si>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</si>
  <si>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</si>
  <si>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</si>
  <si>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</si>
  <si>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</si>
  <si>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</si>
  <si>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</si>
  <si>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</si>
  <si>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</si>
  <si>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</si>
  <si>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</si>
  <si>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</si>
  <si>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</si>
  <si>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</si>
  <si>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</si>
  <si>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</si>
  <si>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</si>
  <si>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</si>
  <si>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</si>
  <si>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</si>
  <si>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</si>
  <si>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</si>
  <si>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</si>
  <si>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</si>
  <si>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</si>
  <si>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</si>
  <si>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</si>
  <si>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</si>
  <si>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</si>
  <si>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</si>
  <si>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</si>
  <si>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</si>
  <si>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</si>
  <si>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</si>
  <si>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</si>
  <si>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</si>
  <si>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</si>
  <si>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</si>
  <si>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</si>
  <si>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</si>
  <si>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</si>
  <si>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</si>
  <si>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</si>
  <si>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</si>
  <si>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</si>
  <si>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</si>
  <si>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</si>
  <si>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</si>
  <si>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</si>
  <si>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</si>
  <si>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</si>
  <si>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</si>
  <si>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</si>
  <si>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</si>
  <si>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</si>
  <si>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</si>
  <si>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</si>
  <si>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</si>
  <si>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</si>
  <si>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</si>
  <si>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</si>
  <si>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</si>
  <si>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</si>
  <si>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</si>
  <si>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</si>
  <si>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</si>
  <si>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</si>
  <si>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</si>
  <si>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</si>
  <si>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</si>
  <si>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</si>
  <si>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</si>
  <si>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</si>
  <si>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</si>
  <si>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</si>
  <si>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</si>
  <si>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</si>
  <si>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</si>
  <si>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</si>
  <si>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</si>
  <si>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</si>
  <si>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</si>
  <si>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</si>
  <si>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</si>
  <si>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</si>
  <si>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</si>
  <si>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</si>
  <si>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</si>
  <si>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</si>
  <si>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</si>
  <si>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</si>
  <si>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</si>
  <si>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</si>
  <si>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</si>
  <si>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</si>
  <si>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</si>
  <si>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</si>
  <si>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</si>
  <si>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</si>
  <si>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</si>
  <si>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</si>
  <si>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</si>
  <si>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</si>
  <si>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</si>
  <si>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</si>
  <si>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</si>
  <si>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</si>
  <si>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</si>
  <si>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</si>
  <si>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</si>
  <si>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</si>
  <si>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</si>
  <si>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</si>
  <si>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</si>
  <si>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</si>
  <si>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</si>
  <si>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</si>
  <si>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</si>
  <si>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</si>
  <si>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</si>
  <si>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</si>
  <si>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</si>
  <si>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</si>
  <si>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</si>
  <si>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</si>
  <si>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</si>
  <si>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</si>
  <si>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</si>
  <si>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</si>
  <si>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</si>
  <si>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</si>
  <si>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</si>
  <si>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</si>
  <si>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</si>
  <si>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</si>
  <si>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</si>
  <si>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</si>
  <si>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</si>
  <si>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</si>
  <si>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</si>
  <si>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</si>
  <si>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</si>
  <si>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</si>
  <si>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</si>
  <si>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</si>
  <si>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</si>
  <si>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</si>
  <si>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</si>
  <si>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</si>
  <si>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</si>
  <si>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</si>
  <si>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</si>
  <si>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</si>
  <si>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</si>
  <si>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</si>
  <si>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</si>
  <si>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</si>
  <si>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</si>
  <si>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</si>
  <si>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</si>
  <si>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</si>
  <si>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</si>
  <si>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</si>
  <si>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</si>
  <si>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</si>
  <si>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</si>
  <si>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</si>
  <si>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</si>
  <si>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</si>
  <si>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</si>
  <si>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</si>
  <si>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</si>
  <si>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</si>
  <si>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</si>
  <si>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</si>
  <si>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</si>
  <si>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</si>
  <si>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</si>
  <si>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</si>
  <si>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</si>
  <si>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</si>
  <si>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</si>
  <si>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</si>
  <si>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</si>
  <si>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</si>
  <si>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</si>
  <si>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</si>
  <si>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</si>
  <si>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</si>
  <si>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</si>
  <si>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</si>
  <si>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</si>
  <si>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</si>
  <si>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</si>
  <si>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</si>
  <si>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</si>
  <si>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</si>
  <si>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</si>
  <si>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</si>
  <si>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</si>
  <si>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</si>
  <si>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</si>
  <si>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</si>
  <si>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</si>
  <si>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</si>
  <si>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</si>
  <si>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</si>
  <si>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</si>
  <si>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</si>
  <si>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</si>
  <si>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</si>
  <si>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</si>
  <si>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</si>
  <si>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</si>
  <si>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</si>
  <si>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</si>
  <si>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</si>
  <si>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</si>
  <si>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</si>
  <si>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</si>
  <si>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</si>
  <si>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</si>
  <si>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</si>
  <si>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</si>
  <si>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</si>
  <si>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</si>
  <si>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</si>
  <si>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</si>
  <si>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</si>
  <si>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</si>
  <si>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</si>
  <si>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</si>
  <si>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</si>
  <si>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</si>
  <si>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</si>
  <si>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</si>
  <si>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</si>
  <si>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</si>
  <si>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</si>
  <si>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</si>
  <si>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</si>
  <si>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</si>
  <si>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</si>
  <si>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</si>
  <si>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</si>
  <si>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</si>
  <si>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</si>
  <si>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</si>
  <si>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</si>
  <si>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</si>
  <si>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</si>
  <si>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</si>
  <si>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</si>
  <si>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</si>
  <si>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</si>
  <si>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</si>
  <si>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</si>
  <si>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</si>
  <si>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</si>
  <si>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</si>
  <si>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</si>
  <si>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</si>
  <si>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</si>
  <si>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</si>
  <si>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</si>
  <si>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</si>
  <si>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</si>
  <si>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</si>
  <si>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</si>
  <si>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</si>
  <si>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</si>
  <si>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</si>
  <si>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</si>
  <si>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</si>
  <si>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</si>
  <si>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</si>
  <si>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</si>
  <si>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</si>
  <si>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</si>
  <si>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</si>
  <si>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</si>
  <si>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</si>
  <si>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</si>
  <si>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</si>
  <si>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</si>
  <si>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</si>
  <si>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</si>
  <si>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</si>
  <si>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</si>
  <si>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</si>
  <si>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</si>
  <si>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</si>
  <si>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</si>
  <si>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</si>
  <si>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</si>
  <si>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</si>
  <si>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</si>
  <si>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</si>
  <si>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</si>
  <si>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</si>
  <si>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</si>
  <si>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</si>
  <si>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</si>
  <si>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</si>
  <si>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</si>
  <si>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</si>
  <si>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</si>
  <si>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</si>
  <si>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</si>
  <si>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</si>
  <si>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</si>
  <si>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</si>
  <si>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</si>
  <si>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</si>
  <si>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</si>
  <si>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</si>
  <si>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</si>
  <si>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</si>
  <si>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</si>
  <si>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</si>
  <si>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</si>
  <si>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</si>
  <si>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</si>
  <si>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</si>
  <si>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</si>
  <si>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</si>
  <si>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</si>
  <si>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</si>
  <si>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</si>
  <si>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</si>
  <si>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</si>
  <si>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</si>
  <si>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</si>
  <si>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</si>
  <si>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</si>
  <si>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</si>
  <si>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</si>
  <si>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</si>
  <si>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</si>
  <si>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</si>
  <si>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</si>
  <si>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</si>
  <si>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</si>
  <si>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</si>
  <si>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</si>
  <si>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</si>
  <si>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</si>
  <si>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</si>
  <si>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</si>
  <si>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</si>
  <si>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</si>
  <si>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</si>
  <si>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</si>
  <si>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</si>
  <si>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</si>
  <si>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</si>
  <si>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</si>
  <si>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</si>
  <si>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</si>
  <si>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</si>
  <si>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</si>
  <si>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</si>
  <si>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</si>
  <si>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</si>
  <si>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</si>
  <si>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</si>
  <si>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</si>
  <si>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</si>
  <si>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</si>
  <si>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</si>
  <si>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</si>
  <si>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</si>
  <si>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</si>
  <si>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</si>
  <si>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</si>
  <si>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</si>
  <si>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</si>
  <si>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</si>
  <si>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</si>
  <si>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</si>
  <si>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</si>
  <si>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</si>
  <si>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</si>
  <si>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</si>
  <si>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</si>
  <si>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</si>
  <si>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</si>
  <si>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</si>
  <si>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</si>
  <si>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</si>
  <si>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</si>
  <si>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</si>
  <si>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</si>
  <si>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</si>
  <si>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</si>
  <si>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</si>
  <si>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</si>
  <si>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</si>
  <si>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</si>
  <si>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</si>
  <si>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</si>
  <si>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</si>
  <si>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</si>
  <si>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</si>
  <si>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</si>
  <si>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</si>
  <si>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</si>
  <si>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</si>
  <si>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</si>
  <si>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</si>
  <si>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</si>
  <si>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</si>
  <si>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</si>
  <si>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</si>
  <si>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</si>
  <si>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</si>
  <si>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</si>
  <si>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</si>
  <si>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</si>
  <si>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</si>
  <si>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</si>
  <si>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生活衛生金融対策費</t>
    <phoneticPr fontId="5"/>
  </si>
  <si>
    <t>医薬・生活衛生局</t>
    <phoneticPr fontId="5"/>
  </si>
  <si>
    <t>生活衛生課</t>
    <phoneticPr fontId="5"/>
  </si>
  <si>
    <t>生活衛生課長
成松　英範</t>
    <phoneticPr fontId="5"/>
  </si>
  <si>
    <t>　日本政策金融公庫（国民一般向け業務）が行う「生活衛生改善貸付」、「新創業融資制度」、「災害貸付」、「特定の政策目的に沿って設けられている特別利率」、「無担保融資特例制度」及び「経営者保証免除特例制度」に関して、政策的に貸付利率を引き下げて融資を行った場合に生じる利ざやの減少分について財政措置を行うことで、生活衛生関係営業の衛生水準の確保及び振興等を図る。</t>
    <phoneticPr fontId="5"/>
  </si>
  <si>
    <t>株式会社日本政策金融公庫補給金</t>
    <phoneticPr fontId="5"/>
  </si>
  <si>
    <t>-</t>
  </si>
  <si>
    <t>-</t>
    <phoneticPr fontId="5"/>
  </si>
  <si>
    <t>日本政策金融公庫の融資業務の規模は、毎年の経済状況等の影響により大幅に増減するため。</t>
    <phoneticPr fontId="5"/>
  </si>
  <si>
    <t>成果目標：生活衛生関係営業者への資金繰り支援
達成状況：新規開業や経営悪化、災害などの様々な場面に応じた融資を実行し、生活衛生関係営業者の資金繰りを支援してきた。</t>
    <phoneticPr fontId="5"/>
  </si>
  <si>
    <t>中小企業・小規模事業者の資金繰りの円滑化を図る</t>
    <phoneticPr fontId="5"/>
  </si>
  <si>
    <t>生活衛生貸付の貸付実績（金額）</t>
    <phoneticPr fontId="5"/>
  </si>
  <si>
    <t>百万円</t>
    <rPh sb="0" eb="2">
      <t>ヒャクマン</t>
    </rPh>
    <rPh sb="2" eb="3">
      <t>エン</t>
    </rPh>
    <phoneticPr fontId="5"/>
  </si>
  <si>
    <t>－</t>
  </si>
  <si>
    <t>生活衛生貸付の貸付実績（件数）</t>
    <phoneticPr fontId="5"/>
  </si>
  <si>
    <t>件数</t>
    <rPh sb="0" eb="2">
      <t>ケンスウ</t>
    </rPh>
    <phoneticPr fontId="5"/>
  </si>
  <si>
    <t>1億円×5.83％</t>
    <phoneticPr fontId="5"/>
  </si>
  <si>
    <t>1億円×7.93％</t>
    <phoneticPr fontId="5"/>
  </si>
  <si>
    <t>生活衛生関係営業の振興等により、衛生水準の向上を図ること（施策大目標Ⅱ－５）</t>
    <phoneticPr fontId="5"/>
  </si>
  <si>
    <t>生活衛生関係営業の振興等を通じて、公衆衛生の向上・増進及び国民生活の安定に寄与すること（施策目標Ⅱ－５－１）</t>
    <phoneticPr fontId="5"/>
  </si>
  <si>
    <t>日本政策金融公庫貸付件数（生活衛生資金貸付）
（日本政策金融公庫調べ）</t>
    <phoneticPr fontId="5"/>
  </si>
  <si>
    <t>件</t>
    <rPh sb="0" eb="1">
      <t>ケン</t>
    </rPh>
    <phoneticPr fontId="5"/>
  </si>
  <si>
    <t>生活衛生関係営業の衛生水準の確保及び振興等を目的とした生活衛生資金貸付の件数が増加することにより生活衛生の向上、増進を図ることができる。</t>
    <phoneticPr fontId="5"/>
  </si>
  <si>
    <t>○</t>
  </si>
  <si>
    <t>生活に密着した生活衛生関係営業の衛生水準の維持向上は広く国民のニーズがある。</t>
  </si>
  <si>
    <t>一般の金融機関が行う金融を補完することが目的となっており、生活衛生関係営業者が融資や利便性について不安にならないため、国が実施すべき事業である。</t>
  </si>
  <si>
    <t>生活に密着した生活衛生関係営業の衛生水準の維持向上のため優先度は高い。</t>
  </si>
  <si>
    <t>貸付実績を考慮して支出を行っている。</t>
  </si>
  <si>
    <t>貸付金利を低減し低利な貸付金利となっている。</t>
  </si>
  <si>
    <t>政策判断に基づいた貸付利率に対応した補給率となっている。</t>
  </si>
  <si>
    <t>生活衛生関係営業者への特定の貸付に対する金利低減措置のための補給金、及び、経済・金融情勢等に応じた措置を実施するうえで必要な財務基盤強化のための出資金を措置しているものであり、事業は効率的に実施されている。</t>
    <rPh sb="0" eb="2">
      <t>セイカツ</t>
    </rPh>
    <rPh sb="2" eb="4">
      <t>エイセイ</t>
    </rPh>
    <rPh sb="4" eb="6">
      <t>カンケイ</t>
    </rPh>
    <rPh sb="6" eb="9">
      <t>エイギョウシャ</t>
    </rPh>
    <phoneticPr fontId="5"/>
  </si>
  <si>
    <t>貸付金利を低減するため、利ざやの減少分を補給するものに限定されている。</t>
  </si>
  <si>
    <t>政策的支援の必要性の観点から措置の見直しを行い、政策目的の実現のため、民間金融機関のみでは適切な対応が困難な分野に対して資金供給を行っている。また、民間金融機関との協調・連携を進めている。</t>
  </si>
  <si>
    <t>政策目的に沿った事業を行う生活衛生関係営業者に対して資金供給を行った結果、相応の貸付実績を上げている。</t>
  </si>
  <si>
    <t>助成などでは賄えない部分を融資で補っており、経営健全化に効果的な手段となっている。</t>
  </si>
  <si>
    <t>　貸付業務の規模は、経済環境等により大幅に増減するため成果実績及び活動実績からの評価は困難であるが、本事業は株式会社日本政策金融公庫の生活衛生関係営業者に対し政策的に利率を引き下げて貸付を行った場合に、その貸付の利ざやの減少分について財政措置を行い、同公庫の融資業務の円滑な実施を図るものであり、既貸付にかかる補給金は、金利を変更できないことから、確実に予算措置する必要があり、新規貸付分にかかる補給金は予算措置が減少すれば顧客負担にならざるをえず、適正な予算額の確保が必要である。</t>
  </si>
  <si>
    <t>利用者の資金ニーズを踏まえつつ、政策的支援の必要性や民業補完の観点から貸付制度について不断の見直しを行い、引き続き生活衛生関係営業者の資金調達の円滑化を図る。また、民業補完の徹底のため、公庫と民間金融機関との連携・協調を推進する。</t>
  </si>
  <si>
    <t>無</t>
  </si>
  <si>
    <t>‐</t>
  </si>
  <si>
    <t>A.株式会社日本政策金融公庫</t>
    <phoneticPr fontId="5"/>
  </si>
  <si>
    <t>出資金</t>
    <phoneticPr fontId="5"/>
  </si>
  <si>
    <t>補給金</t>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</si>
  <si>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</si>
  <si>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</si>
  <si>
    <t>株式会社日本政策金融公庫</t>
    <phoneticPr fontId="5"/>
  </si>
  <si>
    <t>生活衛生関係営業者に対する融資</t>
    <phoneticPr fontId="5"/>
  </si>
  <si>
    <t>厚生労働省</t>
  </si>
  <si>
    <t>－</t>
    <phoneticPr fontId="5"/>
  </si>
  <si>
    <t>-</t>
    <phoneticPr fontId="5"/>
  </si>
  <si>
    <t>370</t>
    <phoneticPr fontId="5"/>
  </si>
  <si>
    <t>321</t>
    <phoneticPr fontId="5"/>
  </si>
  <si>
    <t>280</t>
    <phoneticPr fontId="5"/>
  </si>
  <si>
    <t>334</t>
    <phoneticPr fontId="5"/>
  </si>
  <si>
    <t>345</t>
    <phoneticPr fontId="5"/>
  </si>
  <si>
    <t>356</t>
    <phoneticPr fontId="5"/>
  </si>
  <si>
    <t>353</t>
    <phoneticPr fontId="5"/>
  </si>
  <si>
    <t>363</t>
    <phoneticPr fontId="5"/>
  </si>
  <si>
    <t>1億円×19.57％</t>
    <phoneticPr fontId="5"/>
  </si>
  <si>
    <t>　生活衛生貸付の貸出を１億円と仮定し、当該貸出金額に平均的な補給率19.57％を乗じて算出　　　　　　　　　　　　　　　　　　　　　　　　　　　</t>
    <phoneticPr fontId="5"/>
  </si>
  <si>
    <t>○補給金
　生活衛生関係営業者に対して、無担保・無保証人で融資する「生活衛生改善貸付」や新企業育成などの特定の目的のために設けられている「特例貸付」等により、日本政策金融公庫が貸付利率を低減するため、利ざやの減少分を補給するもの。
○出資金
　令和２年度補正予算においては、豪雨等により被害を受けた生活衛生関係営業者について、経営安定等のため、日本政策金融公庫が生活衛生資金融資を行うにあたり、同公庫の財務基盤強化のため出資するもの。</t>
    <rPh sb="138" eb="140">
      <t>ゴウウ</t>
    </rPh>
    <rPh sb="140" eb="141">
      <t>ナド</t>
    </rPh>
    <phoneticPr fontId="5"/>
  </si>
  <si>
    <t>厚労</t>
  </si>
  <si>
    <t>点検対象外</t>
    <rPh sb="0" eb="2">
      <t>テンケン</t>
    </rPh>
    <rPh sb="2" eb="5">
      <t>タイショウガイ</t>
    </rPh>
    <phoneticPr fontId="5"/>
  </si>
  <si>
    <t>-</t>
    <phoneticPr fontId="5"/>
  </si>
  <si>
    <t>新型コロナウイルス感染症対策に係る資金繰り支援を引き続き継続する中で、所要額を見極めた上で出資する必要があるため。</t>
    <phoneticPr fontId="5"/>
  </si>
  <si>
    <t>○</t>
    <phoneticPr fontId="5"/>
  </si>
  <si>
    <t>引き続き必要な予算額を確保している。</t>
    <rPh sb="0" eb="1">
      <t>ヒ</t>
    </rPh>
    <rPh sb="2" eb="3">
      <t>ツヅ</t>
    </rPh>
    <rPh sb="4" eb="6">
      <t>ヒツヨウ</t>
    </rPh>
    <rPh sb="7" eb="10">
      <t>ヨサンガク</t>
    </rPh>
    <rPh sb="11" eb="13">
      <t>カクホ</t>
    </rPh>
    <phoneticPr fontId="5"/>
  </si>
  <si>
    <t>1億円×19.57％</t>
    <rPh sb="1" eb="3">
      <t>オクエン</t>
    </rPh>
    <phoneticPr fontId="5"/>
  </si>
  <si>
    <t>-</t>
    <phoneticPr fontId="5"/>
  </si>
  <si>
    <t>日本政策金融公庫（国民一般向け業務）が行う「生活衛生改善貸付等に係る利率引き下げに必要な経費であり、引き下げて引き続き必要な予算額を確保し、適正な執行に努めること。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</si>
</sst>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130175</xdr:colOff>
      <xdr:row>752</xdr:row>
      <xdr:rowOff>177939</xdr:rowOff>
    </xdr:from>
    <xdr:to>
      <xdr:col>31</xdr:col>
      <xdr:colOff>150283</xdr:colOff>
      <xdr:row>754</xdr:row>
      <xdr:rowOff>282609</xdr:rowOff>
    </xdr:to>
    <xdr:sp macro="" textlink="">
      <xdr:nvSpPr>
        <xdr:cNvPr id="3" name="Rectangle 5">
          <a:extLst>
            <a:ext uri="{FF2B5EF4-FFF2-40B4-BE49-F238E27FC236}">
              <a16:creationId xmlns:a16="http://schemas.microsoft.com/office/drawing/2014/main" id="{00000000-0008-0000-0000-000030000000}"/>
            </a:ext>
          </a:extLst>
        </xdr:cNvPr>
        <xdr:cNvSpPr>
          <a:spLocks noChangeArrowheads="1"/>
        </xdr:cNvSpPr>
      </xdr:nvSpPr>
      <xdr:spPr bwMode="auto">
        <a:xfrm>
          <a:off x="4107648" y="46159615"/>
          <a:ext cx="2207717" cy="816428"/>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厚生労働省</a:t>
          </a:r>
        </a:p>
        <a:p>
          <a:pPr marL="0" marR="0" indent="0" algn="ctr"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42,358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21</xdr:col>
      <xdr:colOff>66675</xdr:colOff>
      <xdr:row>758</xdr:row>
      <xdr:rowOff>52917</xdr:rowOff>
    </xdr:from>
    <xdr:to>
      <xdr:col>31</xdr:col>
      <xdr:colOff>2117</xdr:colOff>
      <xdr:row>758</xdr:row>
      <xdr:rowOff>206376</xdr:rowOff>
    </xdr:to>
    <xdr:sp macro="" textlink="">
      <xdr:nvSpPr>
        <xdr:cNvPr id="4" name="大かっこ 3">
          <a:extLst>
            <a:ext uri="{FF2B5EF4-FFF2-40B4-BE49-F238E27FC236}">
              <a16:creationId xmlns:a16="http://schemas.microsoft.com/office/drawing/2014/main" id="{00000000-0008-0000-0000-000031000000}"/>
            </a:ext>
          </a:extLst>
        </xdr:cNvPr>
        <xdr:cNvSpPr/>
      </xdr:nvSpPr>
      <xdr:spPr>
        <a:xfrm>
          <a:off x="4267200" y="42001017"/>
          <a:ext cx="1935692" cy="153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171144</xdr:colOff>
      <xdr:row>758</xdr:row>
      <xdr:rowOff>283177</xdr:rowOff>
    </xdr:from>
    <xdr:to>
      <xdr:col>25</xdr:col>
      <xdr:colOff>178697</xdr:colOff>
      <xdr:row>759</xdr:row>
      <xdr:rowOff>231913</xdr:rowOff>
    </xdr:to>
    <xdr:sp macro="" textlink="">
      <xdr:nvSpPr>
        <xdr:cNvPr id="5" name="Line 4">
          <a:extLst>
            <a:ext uri="{FF2B5EF4-FFF2-40B4-BE49-F238E27FC236}">
              <a16:creationId xmlns:a16="http://schemas.microsoft.com/office/drawing/2014/main" id="{00000000-0008-0000-0000-000032000000}"/>
            </a:ext>
          </a:extLst>
        </xdr:cNvPr>
        <xdr:cNvSpPr>
          <a:spLocks noChangeShapeType="1"/>
        </xdr:cNvSpPr>
      </xdr:nvSpPr>
      <xdr:spPr bwMode="auto">
        <a:xfrm>
          <a:off x="5171769" y="42231277"/>
          <a:ext cx="7553" cy="301161"/>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140391</xdr:colOff>
      <xdr:row>760</xdr:row>
      <xdr:rowOff>36858</xdr:rowOff>
    </xdr:from>
    <xdr:to>
      <xdr:col>31</xdr:col>
      <xdr:colOff>168966</xdr:colOff>
      <xdr:row>762</xdr:row>
      <xdr:rowOff>163858</xdr:rowOff>
    </xdr:to>
    <xdr:sp macro="" textlink="">
      <xdr:nvSpPr>
        <xdr:cNvPr id="6" name="Rectangle 3">
          <a:extLst>
            <a:ext uri="{FF2B5EF4-FFF2-40B4-BE49-F238E27FC236}">
              <a16:creationId xmlns:a16="http://schemas.microsoft.com/office/drawing/2014/main" id="{00000000-0008-0000-0000-000033000000}"/>
            </a:ext>
          </a:extLst>
        </xdr:cNvPr>
        <xdr:cNvSpPr>
          <a:spLocks noChangeArrowheads="1"/>
        </xdr:cNvSpPr>
      </xdr:nvSpPr>
      <xdr:spPr bwMode="auto">
        <a:xfrm>
          <a:off x="4140891" y="42689808"/>
          <a:ext cx="2228850" cy="831850"/>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Ａ．株式会社日本政策金融公庫</a:t>
          </a:r>
        </a:p>
        <a:p>
          <a:pPr marL="0" marR="0" indent="0" algn="ctr" defTabSz="914400" rtl="0" eaLnBrk="1" fontAlgn="auto" latinLnBrk="0" hangingPunct="1">
            <a:lnSpc>
              <a:spcPts val="1300"/>
            </a:lnSpc>
            <a:spcBef>
              <a:spcPts val="0"/>
            </a:spcBef>
            <a:spcAft>
              <a:spcPts val="0"/>
            </a:spcAft>
            <a:buClrTx/>
            <a:buSzTx/>
            <a:buFontTx/>
            <a:buNone/>
            <a:tabLst/>
            <a:defRPr sz="1000"/>
          </a:pPr>
          <a:r>
            <a:rPr lang="en-US" altLang="ja-JP" sz="1100" b="0" i="0" u="none" strike="noStrike" baseline="0">
              <a:solidFill>
                <a:sysClr val="windowText" lastClr="000000"/>
              </a:solidFill>
              <a:effectLst/>
              <a:latin typeface="+mn-ea"/>
              <a:ea typeface="+mn-ea"/>
              <a:cs typeface="+mn-cs"/>
            </a:rPr>
            <a:t>42,358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15</xdr:col>
      <xdr:colOff>157005</xdr:colOff>
      <xdr:row>763</xdr:row>
      <xdr:rowOff>1035</xdr:rowOff>
    </xdr:from>
    <xdr:to>
      <xdr:col>20</xdr:col>
      <xdr:colOff>47623</xdr:colOff>
      <xdr:row>763</xdr:row>
      <xdr:rowOff>230274</xdr:rowOff>
    </xdr:to>
    <xdr:sp macro="" textlink="">
      <xdr:nvSpPr>
        <xdr:cNvPr id="7" name="Line 4">
          <a:extLst>
            <a:ext uri="{FF2B5EF4-FFF2-40B4-BE49-F238E27FC236}">
              <a16:creationId xmlns:a16="http://schemas.microsoft.com/office/drawing/2014/main" id="{00000000-0008-0000-0000-000034000000}"/>
            </a:ext>
          </a:extLst>
        </xdr:cNvPr>
        <xdr:cNvSpPr>
          <a:spLocks noChangeShapeType="1"/>
        </xdr:cNvSpPr>
      </xdr:nvSpPr>
      <xdr:spPr bwMode="auto">
        <a:xfrm flipH="1">
          <a:off x="3140109" y="48829744"/>
          <a:ext cx="884987" cy="229239"/>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62802</xdr:colOff>
      <xdr:row>763</xdr:row>
      <xdr:rowOff>35134</xdr:rowOff>
    </xdr:from>
    <xdr:to>
      <xdr:col>22</xdr:col>
      <xdr:colOff>185569</xdr:colOff>
      <xdr:row>763</xdr:row>
      <xdr:rowOff>303543</xdr:rowOff>
    </xdr:to>
    <xdr:sp macro="" textlink="">
      <xdr:nvSpPr>
        <xdr:cNvPr id="8" name="Line 4">
          <a:extLst>
            <a:ext uri="{FF2B5EF4-FFF2-40B4-BE49-F238E27FC236}">
              <a16:creationId xmlns:a16="http://schemas.microsoft.com/office/drawing/2014/main" id="{00000000-0008-0000-0000-000035000000}"/>
            </a:ext>
          </a:extLst>
        </xdr:cNvPr>
        <xdr:cNvSpPr>
          <a:spLocks noChangeShapeType="1"/>
        </xdr:cNvSpPr>
      </xdr:nvSpPr>
      <xdr:spPr bwMode="auto">
        <a:xfrm flipH="1">
          <a:off x="4040275" y="48863843"/>
          <a:ext cx="520514" cy="268409"/>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4533</xdr:colOff>
      <xdr:row>763</xdr:row>
      <xdr:rowOff>10857</xdr:rowOff>
    </xdr:from>
    <xdr:to>
      <xdr:col>26</xdr:col>
      <xdr:colOff>20934</xdr:colOff>
      <xdr:row>764</xdr:row>
      <xdr:rowOff>62801</xdr:rowOff>
    </xdr:to>
    <xdr:sp macro="" textlink="">
      <xdr:nvSpPr>
        <xdr:cNvPr id="9" name="Line 4">
          <a:extLst>
            <a:ext uri="{FF2B5EF4-FFF2-40B4-BE49-F238E27FC236}">
              <a16:creationId xmlns:a16="http://schemas.microsoft.com/office/drawing/2014/main" id="{00000000-0008-0000-0000-000036000000}"/>
            </a:ext>
          </a:extLst>
        </xdr:cNvPr>
        <xdr:cNvSpPr>
          <a:spLocks noChangeShapeType="1"/>
        </xdr:cNvSpPr>
      </xdr:nvSpPr>
      <xdr:spPr bwMode="auto">
        <a:xfrm>
          <a:off x="5175247" y="48839566"/>
          <a:ext cx="16401" cy="407823"/>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46089</xdr:colOff>
      <xdr:row>763</xdr:row>
      <xdr:rowOff>44789</xdr:rowOff>
    </xdr:from>
    <xdr:to>
      <xdr:col>36</xdr:col>
      <xdr:colOff>83736</xdr:colOff>
      <xdr:row>763</xdr:row>
      <xdr:rowOff>303545</xdr:rowOff>
    </xdr:to>
    <xdr:sp macro="" textlink="">
      <xdr:nvSpPr>
        <xdr:cNvPr id="10" name="Line 4">
          <a:extLst>
            <a:ext uri="{FF2B5EF4-FFF2-40B4-BE49-F238E27FC236}">
              <a16:creationId xmlns:a16="http://schemas.microsoft.com/office/drawing/2014/main" id="{00000000-0008-0000-0000-000037000000}"/>
            </a:ext>
          </a:extLst>
        </xdr:cNvPr>
        <xdr:cNvSpPr>
          <a:spLocks noChangeShapeType="1"/>
        </xdr:cNvSpPr>
      </xdr:nvSpPr>
      <xdr:spPr bwMode="auto">
        <a:xfrm>
          <a:off x="6410045" y="48873498"/>
          <a:ext cx="833142" cy="258756"/>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157355</xdr:colOff>
      <xdr:row>763</xdr:row>
      <xdr:rowOff>48428</xdr:rowOff>
    </xdr:from>
    <xdr:to>
      <xdr:col>31</xdr:col>
      <xdr:colOff>52337</xdr:colOff>
      <xdr:row>763</xdr:row>
      <xdr:rowOff>324478</xdr:rowOff>
    </xdr:to>
    <xdr:sp macro="" textlink="">
      <xdr:nvSpPr>
        <xdr:cNvPr id="11" name="Line 4">
          <a:extLst>
            <a:ext uri="{FF2B5EF4-FFF2-40B4-BE49-F238E27FC236}">
              <a16:creationId xmlns:a16="http://schemas.microsoft.com/office/drawing/2014/main" id="{00000000-0008-0000-0000-000038000000}"/>
            </a:ext>
          </a:extLst>
        </xdr:cNvPr>
        <xdr:cNvSpPr>
          <a:spLocks noChangeShapeType="1"/>
        </xdr:cNvSpPr>
      </xdr:nvSpPr>
      <xdr:spPr bwMode="auto">
        <a:xfrm>
          <a:off x="5725817" y="48877137"/>
          <a:ext cx="491602" cy="276050"/>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80655</xdr:colOff>
      <xdr:row>764</xdr:row>
      <xdr:rowOff>142532</xdr:rowOff>
    </xdr:from>
    <xdr:to>
      <xdr:col>39</xdr:col>
      <xdr:colOff>61756</xdr:colOff>
      <xdr:row>765</xdr:row>
      <xdr:rowOff>563126</xdr:rowOff>
    </xdr:to>
    <xdr:sp macro="" textlink="">
      <xdr:nvSpPr>
        <xdr:cNvPr id="12" name="Rectangle 3">
          <a:extLst>
            <a:ext uri="{FF2B5EF4-FFF2-40B4-BE49-F238E27FC236}">
              <a16:creationId xmlns:a16="http://schemas.microsoft.com/office/drawing/2014/main" id="{00000000-0008-0000-0000-000039000000}"/>
            </a:ext>
          </a:extLst>
        </xdr:cNvPr>
        <xdr:cNvSpPr>
          <a:spLocks noChangeArrowheads="1"/>
        </xdr:cNvSpPr>
      </xdr:nvSpPr>
      <xdr:spPr bwMode="auto">
        <a:xfrm>
          <a:off x="2666012" y="49327120"/>
          <a:ext cx="5151815" cy="1090484"/>
        </a:xfrm>
        <a:prstGeom prst="rect">
          <a:avLst/>
        </a:prstGeom>
        <a:solidFill>
          <a:srgbClr val="FFFFFF"/>
        </a:solidFill>
        <a:ln w="25400">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生活衛生関係営業者</a:t>
          </a:r>
          <a:endParaRPr lang="en-US" altLang="ja-JP" sz="1100" b="0" i="0" u="none" strike="noStrike" baseline="0">
            <a:solidFill>
              <a:srgbClr val="000000"/>
            </a:solidFill>
            <a:latin typeface="ＭＳ Ｐゴシック"/>
            <a:ea typeface="ＭＳ Ｐゴシック"/>
          </a:endParaRPr>
        </a:p>
      </xdr:txBody>
    </xdr:sp>
    <xdr:clientData/>
  </xdr:twoCellAnchor>
  <xdr:oneCellAnchor>
    <xdr:from>
      <xdr:col>23</xdr:col>
      <xdr:colOff>25400</xdr:colOff>
      <xdr:row>757</xdr:row>
      <xdr:rowOff>609600</xdr:rowOff>
    </xdr:from>
    <xdr:ext cx="1172116" cy="275717"/>
    <xdr:sp macro="" textlink="">
      <xdr:nvSpPr>
        <xdr:cNvPr id="13" name="テキスト ボックス 12">
          <a:extLst>
            <a:ext uri="{FF2B5EF4-FFF2-40B4-BE49-F238E27FC236}">
              <a16:creationId xmlns:a16="http://schemas.microsoft.com/office/drawing/2014/main" id="{00000000-0008-0000-0000-00003A000000}"/>
            </a:ext>
          </a:extLst>
        </xdr:cNvPr>
        <xdr:cNvSpPr txBox="1"/>
      </xdr:nvSpPr>
      <xdr:spPr>
        <a:xfrm>
          <a:off x="4625975" y="4194810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貸付制度の設計</a:t>
          </a:r>
        </a:p>
      </xdr:txBody>
    </xdr:sp>
    <xdr:clientData/>
  </xdr:oneCellAnchor>
  <xdr:oneCellAnchor>
    <xdr:from>
      <xdr:col>22</xdr:col>
      <xdr:colOff>69988</xdr:colOff>
      <xdr:row>759</xdr:row>
      <xdr:rowOff>144532</xdr:rowOff>
    </xdr:from>
    <xdr:ext cx="1562100" cy="275717"/>
    <xdr:sp macro="" textlink="">
      <xdr:nvSpPr>
        <xdr:cNvPr id="15" name="テキスト ボックス 14">
          <a:extLst>
            <a:ext uri="{FF2B5EF4-FFF2-40B4-BE49-F238E27FC236}">
              <a16:creationId xmlns:a16="http://schemas.microsoft.com/office/drawing/2014/main" id="{00000000-0008-0000-0000-00003C000000}"/>
            </a:ext>
          </a:extLst>
        </xdr:cNvPr>
        <xdr:cNvSpPr txBox="1"/>
      </xdr:nvSpPr>
      <xdr:spPr>
        <a:xfrm>
          <a:off x="4470538" y="42445057"/>
          <a:ext cx="15621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補給金及び出資金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1" zoomScaleNormal="75" zoomScaleSheetLayoutView="91" zoomScalePageLayoutView="85" workbookViewId="0">
      <selection activeCell="AK18" sqref="AK18:AQ1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774</v>
      </c>
      <c r="AK2" s="206"/>
      <c r="AL2" s="206"/>
      <c r="AM2" s="206"/>
      <c r="AN2" s="98" t="s">
        <v>408</v>
      </c>
      <c r="AO2" s="206">
        <v>20</v>
      </c>
      <c r="AP2" s="206"/>
      <c r="AQ2" s="206"/>
      <c r="AR2" s="99" t="s">
        <v>713</v>
      </c>
      <c r="AS2" s="207">
        <v>449</v>
      </c>
      <c r="AT2" s="207"/>
      <c r="AU2" s="207"/>
      <c r="AV2" s="98" t="str">
        <f>IF(AW2="","","-")</f>
        <v/>
      </c>
      <c r="AW2" s="394"/>
      <c r="AX2" s="394"/>
    </row>
    <row r="3" spans="1:50" ht="21" customHeight="1" thickBot="1" x14ac:dyDescent="0.25">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760</v>
      </c>
      <c r="AK3" s="521"/>
      <c r="AL3" s="521"/>
      <c r="AM3" s="521"/>
      <c r="AN3" s="521"/>
      <c r="AO3" s="521"/>
      <c r="AP3" s="521"/>
      <c r="AQ3" s="521"/>
      <c r="AR3" s="521"/>
      <c r="AS3" s="521"/>
      <c r="AT3" s="521"/>
      <c r="AU3" s="521"/>
      <c r="AV3" s="521"/>
      <c r="AW3" s="521"/>
      <c r="AX3" s="24" t="s">
        <v>65</v>
      </c>
    </row>
    <row r="4" spans="1:50" ht="23.25" customHeight="1" x14ac:dyDescent="0.2">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491</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23.25"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22.5" customHeight="1" x14ac:dyDescent="0.2">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9" customHeight="1" x14ac:dyDescent="0.2">
      <c r="A10" s="738" t="s">
        <v>30</v>
      </c>
      <c r="B10" s="739"/>
      <c r="C10" s="739"/>
      <c r="D10" s="739"/>
      <c r="E10" s="739"/>
      <c r="F10" s="739"/>
      <c r="G10" s="671" t="s">
        <v>773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2.5" customHeight="1" x14ac:dyDescent="0.2">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3445</v>
      </c>
      <c r="Q13" s="164"/>
      <c r="R13" s="164"/>
      <c r="S13" s="164"/>
      <c r="T13" s="164"/>
      <c r="U13" s="164"/>
      <c r="V13" s="165"/>
      <c r="W13" s="163">
        <v>3634</v>
      </c>
      <c r="X13" s="164"/>
      <c r="Y13" s="164"/>
      <c r="Z13" s="164"/>
      <c r="AA13" s="164"/>
      <c r="AB13" s="164"/>
      <c r="AC13" s="165"/>
      <c r="AD13" s="163">
        <v>3829</v>
      </c>
      <c r="AE13" s="164"/>
      <c r="AF13" s="164"/>
      <c r="AG13" s="164"/>
      <c r="AH13" s="164"/>
      <c r="AI13" s="164"/>
      <c r="AJ13" s="165"/>
      <c r="AK13" s="163">
        <v>3655</v>
      </c>
      <c r="AL13" s="164"/>
      <c r="AM13" s="164"/>
      <c r="AN13" s="164"/>
      <c r="AO13" s="164"/>
      <c r="AP13" s="164"/>
      <c r="AQ13" s="165"/>
      <c r="AR13" s="160">
        <v>3516.95</v>
      </c>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v>1666</v>
      </c>
      <c r="Q14" s="164"/>
      <c r="R14" s="164"/>
      <c r="S14" s="164"/>
      <c r="T14" s="164"/>
      <c r="U14" s="164"/>
      <c r="V14" s="165"/>
      <c r="W14" s="163">
        <v>1222</v>
      </c>
      <c r="X14" s="164"/>
      <c r="Y14" s="164"/>
      <c r="Z14" s="164"/>
      <c r="AA14" s="164"/>
      <c r="AB14" s="164"/>
      <c r="AC14" s="165"/>
      <c r="AD14" s="163">
        <v>106028</v>
      </c>
      <c r="AE14" s="164"/>
      <c r="AF14" s="164"/>
      <c r="AG14" s="164"/>
      <c r="AH14" s="164"/>
      <c r="AI14" s="164"/>
      <c r="AJ14" s="165"/>
      <c r="AK14" s="163" t="s">
        <v>776</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762</v>
      </c>
      <c r="Q15" s="164"/>
      <c r="R15" s="164"/>
      <c r="S15" s="164"/>
      <c r="T15" s="164"/>
      <c r="U15" s="164"/>
      <c r="V15" s="165"/>
      <c r="W15" s="163" t="s">
        <v>762</v>
      </c>
      <c r="X15" s="164"/>
      <c r="Y15" s="164"/>
      <c r="Z15" s="164"/>
      <c r="AA15" s="164"/>
      <c r="AB15" s="164"/>
      <c r="AC15" s="165"/>
      <c r="AD15" s="163">
        <v>0</v>
      </c>
      <c r="AE15" s="164"/>
      <c r="AF15" s="164"/>
      <c r="AG15" s="164"/>
      <c r="AH15" s="164"/>
      <c r="AI15" s="164"/>
      <c r="AJ15" s="165"/>
      <c r="AK15" s="163">
        <v>66585</v>
      </c>
      <c r="AL15" s="164"/>
      <c r="AM15" s="164"/>
      <c r="AN15" s="164"/>
      <c r="AO15" s="164"/>
      <c r="AP15" s="164"/>
      <c r="AQ15" s="165"/>
      <c r="AR15" s="163"/>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762</v>
      </c>
      <c r="Q16" s="164"/>
      <c r="R16" s="164"/>
      <c r="S16" s="164"/>
      <c r="T16" s="164"/>
      <c r="U16" s="164"/>
      <c r="V16" s="165"/>
      <c r="W16" s="163" t="s">
        <v>762</v>
      </c>
      <c r="X16" s="164"/>
      <c r="Y16" s="164"/>
      <c r="Z16" s="164"/>
      <c r="AA16" s="164"/>
      <c r="AB16" s="164"/>
      <c r="AC16" s="165"/>
      <c r="AD16" s="163">
        <v>-66585</v>
      </c>
      <c r="AE16" s="164"/>
      <c r="AF16" s="164"/>
      <c r="AG16" s="164"/>
      <c r="AH16" s="164"/>
      <c r="AI16" s="164"/>
      <c r="AJ16" s="165"/>
      <c r="AK16" s="163" t="s">
        <v>776</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762</v>
      </c>
      <c r="Q17" s="164"/>
      <c r="R17" s="164"/>
      <c r="S17" s="164"/>
      <c r="T17" s="164"/>
      <c r="U17" s="164"/>
      <c r="V17" s="165"/>
      <c r="W17" s="163">
        <v>2242</v>
      </c>
      <c r="X17" s="164"/>
      <c r="Y17" s="164"/>
      <c r="Z17" s="164"/>
      <c r="AA17" s="164"/>
      <c r="AB17" s="164"/>
      <c r="AC17" s="165"/>
      <c r="AD17" s="163">
        <v>176</v>
      </c>
      <c r="AE17" s="164"/>
      <c r="AF17" s="164"/>
      <c r="AG17" s="164"/>
      <c r="AH17" s="164"/>
      <c r="AI17" s="164"/>
      <c r="AJ17" s="165"/>
      <c r="AK17" s="163" t="s">
        <v>776</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5111</v>
      </c>
      <c r="Q18" s="170"/>
      <c r="R18" s="170"/>
      <c r="S18" s="170"/>
      <c r="T18" s="170"/>
      <c r="U18" s="170"/>
      <c r="V18" s="171"/>
      <c r="W18" s="169">
        <f>SUM(W13:AC17)</f>
        <v>7098</v>
      </c>
      <c r="X18" s="170"/>
      <c r="Y18" s="170"/>
      <c r="Z18" s="170"/>
      <c r="AA18" s="170"/>
      <c r="AB18" s="170"/>
      <c r="AC18" s="171"/>
      <c r="AD18" s="169">
        <f>SUM(AD13:AJ17)</f>
        <v>43448</v>
      </c>
      <c r="AE18" s="170"/>
      <c r="AF18" s="170"/>
      <c r="AG18" s="170"/>
      <c r="AH18" s="170"/>
      <c r="AI18" s="170"/>
      <c r="AJ18" s="171"/>
      <c r="AK18" s="169">
        <f>SUM(AK13:AQ17)</f>
        <v>70240</v>
      </c>
      <c r="AL18" s="170"/>
      <c r="AM18" s="170"/>
      <c r="AN18" s="170"/>
      <c r="AO18" s="170"/>
      <c r="AP18" s="170"/>
      <c r="AQ18" s="171"/>
      <c r="AR18" s="169">
        <f>SUM(AR13:AX17)</f>
        <v>3516.95</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4811</v>
      </c>
      <c r="Q19" s="164"/>
      <c r="R19" s="164"/>
      <c r="S19" s="164"/>
      <c r="T19" s="164"/>
      <c r="U19" s="164"/>
      <c r="V19" s="165"/>
      <c r="W19" s="163">
        <v>6655</v>
      </c>
      <c r="X19" s="164"/>
      <c r="Y19" s="164"/>
      <c r="Z19" s="164"/>
      <c r="AA19" s="164"/>
      <c r="AB19" s="164"/>
      <c r="AC19" s="165"/>
      <c r="AD19" s="163">
        <v>42358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0.94130307180590878</v>
      </c>
      <c r="Q20" s="535"/>
      <c r="R20" s="535"/>
      <c r="S20" s="535"/>
      <c r="T20" s="535"/>
      <c r="U20" s="535"/>
      <c r="V20" s="535"/>
      <c r="W20" s="535">
        <f t="shared" ref="W20" si="0">IF(W18=0, "-", SUM(W19)/W18)</f>
        <v>0.93758805297266834</v>
      </c>
      <c r="X20" s="535"/>
      <c r="Y20" s="535"/>
      <c r="Z20" s="535"/>
      <c r="AA20" s="535"/>
      <c r="AB20" s="535"/>
      <c r="AC20" s="535"/>
      <c r="AD20" s="535">
        <f t="shared" ref="AD20" si="1">IF(AD18=0, "-", SUM(AD19)/AD18)</f>
        <v>0.97491253912723252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f>IF(P19=0, "-", SUM(P19)/SUM(P13,P14))</f>
        <v>0.94130307180590878</v>
      </c>
      <c r="Q21" s="535"/>
      <c r="R21" s="535"/>
      <c r="S21" s="535"/>
      <c r="T21" s="535"/>
      <c r="U21" s="535"/>
      <c r="V21" s="535"/>
      <c r="W21" s="535">
        <f t="shared" ref="W21" si="2">IF(W19=0, "-", SUM(W19)/SUM(W13,W14))</f>
        <v>1.3704695222405272</v>
      </c>
      <c r="X21" s="535"/>
      <c r="Y21" s="535"/>
      <c r="Z21" s="535"/>
      <c r="AA21" s="535"/>
      <c r="AB21" s="535"/>
      <c r="AC21" s="535"/>
      <c r="AD21" s="535">
        <f t="shared" ref="AD21" si="3">IF(AD19=0, "-", SUM(AD19)/SUM(AD13,AD14))</f>
        <v>0.38557397343819694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719</v>
      </c>
      <c r="H23" s="133"/>
      <c r="I23" s="133"/>
      <c r="J23" s="133"/>
      <c r="K23" s="133"/>
      <c r="L23" s="133"/>
      <c r="M23" s="133"/>
      <c r="N23" s="133"/>
      <c r="O23" s="134"/>
      <c r="P23" s="160">
        <v>3655</v>
      </c>
      <c r="Q23" s="161"/>
      <c r="R23" s="161"/>
      <c r="S23" s="161"/>
      <c r="T23" s="161"/>
      <c r="U23" s="161"/>
      <c r="V23" s="162"/>
      <c r="W23" s="160">
        <v>3516.95</v>
      </c>
      <c r="X23" s="161"/>
      <c r="Y23" s="161"/>
      <c r="Z23" s="161"/>
      <c r="AA23" s="161"/>
      <c r="AB23" s="161"/>
      <c r="AC23" s="162"/>
      <c r="AD23" s="149" t="s">
        <v>781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3655</v>
      </c>
      <c r="Q29" s="164"/>
      <c r="R29" s="164"/>
      <c r="S29" s="164"/>
      <c r="T29" s="164"/>
      <c r="U29" s="164"/>
      <c r="V29" s="165"/>
      <c r="W29" s="211">
        <f>AR13</f>
        <v>3516.95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19.5" customHeight="1" x14ac:dyDescent="0.2">
      <c r="A32" s="511"/>
      <c r="B32" s="509"/>
      <c r="C32" s="509"/>
      <c r="D32" s="509"/>
      <c r="E32" s="509"/>
      <c r="F32" s="510"/>
      <c r="G32" s="536" t="s">
        <v>721</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721</v>
      </c>
      <c r="AC32" s="547"/>
      <c r="AD32" s="547"/>
      <c r="AE32" s="363" t="s">
        <v>721</v>
      </c>
      <c r="AF32" s="364"/>
      <c r="AG32" s="364"/>
      <c r="AH32" s="364"/>
      <c r="AI32" s="363" t="s">
        <v>721</v>
      </c>
      <c r="AJ32" s="364"/>
      <c r="AK32" s="364"/>
      <c r="AL32" s="364"/>
      <c r="AM32" s="363" t="s">
        <v>721</v>
      </c>
      <c r="AN32" s="364"/>
      <c r="AO32" s="364"/>
      <c r="AP32" s="364"/>
      <c r="AQ32" s="166" t="s">
        <v>721</v>
      </c>
      <c r="AR32" s="167"/>
      <c r="AS32" s="167"/>
      <c r="AT32" s="168"/>
      <c r="AU32" s="364" t="s">
        <v>721</v>
      </c>
      <c r="AV32" s="364"/>
      <c r="AW32" s="364"/>
      <c r="AX32" s="365"/>
    </row>
    <row r="33" spans="1:51" ht="19.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721</v>
      </c>
      <c r="AF33" s="364"/>
      <c r="AG33" s="364"/>
      <c r="AH33" s="364"/>
      <c r="AI33" s="363" t="s">
        <v>721</v>
      </c>
      <c r="AJ33" s="364"/>
      <c r="AK33" s="364"/>
      <c r="AL33" s="364"/>
      <c r="AM33" s="363" t="s">
        <v>721</v>
      </c>
      <c r="AN33" s="364"/>
      <c r="AO33" s="364"/>
      <c r="AP33" s="364"/>
      <c r="AQ33" s="166" t="s">
        <v>721</v>
      </c>
      <c r="AR33" s="167"/>
      <c r="AS33" s="167"/>
      <c r="AT33" s="168"/>
      <c r="AU33" s="364" t="s">
        <v>721</v>
      </c>
      <c r="AV33" s="364"/>
      <c r="AW33" s="364"/>
      <c r="AX33" s="365"/>
    </row>
    <row r="34" spans="1:51" ht="19.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721</v>
      </c>
      <c r="AF34" s="364"/>
      <c r="AG34" s="364"/>
      <c r="AH34" s="364"/>
      <c r="AI34" s="363" t="s">
        <v>721</v>
      </c>
      <c r="AJ34" s="364"/>
      <c r="AK34" s="364"/>
      <c r="AL34" s="364"/>
      <c r="AM34" s="363" t="s">
        <v>721</v>
      </c>
      <c r="AN34" s="364"/>
      <c r="AO34" s="364"/>
      <c r="AP34" s="364"/>
      <c r="AQ34" s="166" t="s">
        <v>721</v>
      </c>
      <c r="AR34" s="167"/>
      <c r="AS34" s="167"/>
      <c r="AT34" s="168"/>
      <c r="AU34" s="364" t="s">
        <v>721</v>
      </c>
      <c r="AV34" s="364"/>
      <c r="AW34" s="364"/>
      <c r="AX34" s="365"/>
    </row>
    <row r="35" spans="1:51" ht="23.25" customHeight="1" x14ac:dyDescent="0.2">
      <c r="A35" s="891" t="s">
        <v>382</v>
      </c>
      <c r="B35" s="892"/>
      <c r="C35" s="892"/>
      <c r="D35" s="892"/>
      <c r="E35" s="892"/>
      <c r="F35" s="893"/>
      <c r="G35" s="897" t="s">
        <v>762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2">
      <c r="A82" s="516"/>
      <c r="B82" s="843"/>
      <c r="C82" s="548"/>
      <c r="D82" s="548"/>
      <c r="E82" s="548"/>
      <c r="F82" s="549"/>
      <c r="G82" s="497" t="s">
        <v>722</v>
      </c>
      <c r="H82" s="497"/>
      <c r="I82" s="497"/>
      <c r="J82" s="497"/>
      <c r="K82" s="497"/>
      <c r="L82" s="497"/>
      <c r="M82" s="497"/>
      <c r="N82" s="497"/>
      <c r="O82" s="497"/>
      <c r="P82" s="497"/>
      <c r="Q82" s="497"/>
      <c r="R82" s="497"/>
      <c r="S82" s="497"/>
      <c r="T82" s="497"/>
      <c r="U82" s="497"/>
      <c r="V82" s="497"/>
      <c r="W82" s="497"/>
      <c r="X82" s="497"/>
      <c r="Y82" s="497"/>
      <c r="Z82" s="497"/>
      <c r="AA82" s="748"/>
      <c r="AB82" s="496" t="s">
        <v>723</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721</v>
      </c>
      <c r="AR86" s="271"/>
      <c r="AS86" s="179" t="s">
        <v>233</v>
      </c>
      <c r="AT86" s="202"/>
      <c r="AU86" s="271" t="s">
        <v>721</v>
      </c>
      <c r="AV86" s="271"/>
      <c r="AW86" s="375" t="s">
        <v>179</v>
      </c>
      <c r="AX86" s="376"/>
      <c r="AY86">
        <f t="shared" si="10"/>
        <v>1</v>
      </c>
      <c r="AZ86" s="10"/>
      <c r="BA86" s="10"/>
      <c r="BB86" s="10"/>
      <c r="BC86" s="10"/>
      <c r="BD86" s="10"/>
      <c r="BE86" s="10"/>
      <c r="BF86" s="10"/>
      <c r="BG86" s="10"/>
      <c r="BH86" s="10"/>
    </row>
    <row r="87" spans="1:60" ht="23.25" customHeight="1" x14ac:dyDescent="0.2">
      <c r="A87" s="516"/>
      <c r="B87" s="548"/>
      <c r="C87" s="548"/>
      <c r="D87" s="548"/>
      <c r="E87" s="548"/>
      <c r="F87" s="549"/>
      <c r="G87" s="232" t="s">
        <v>724</v>
      </c>
      <c r="H87" s="191"/>
      <c r="I87" s="191"/>
      <c r="J87" s="191"/>
      <c r="K87" s="191"/>
      <c r="L87" s="191"/>
      <c r="M87" s="191"/>
      <c r="N87" s="191"/>
      <c r="O87" s="233"/>
      <c r="P87" s="191" t="s">
        <v>725</v>
      </c>
      <c r="Q87" s="795"/>
      <c r="R87" s="795"/>
      <c r="S87" s="795"/>
      <c r="T87" s="795"/>
      <c r="U87" s="795"/>
      <c r="V87" s="795"/>
      <c r="W87" s="795"/>
      <c r="X87" s="796"/>
      <c r="Y87" s="751" t="s">
        <v>62</v>
      </c>
      <c r="Z87" s="752"/>
      <c r="AA87" s="753"/>
      <c r="AB87" s="547" t="s">
        <v>726</v>
      </c>
      <c r="AC87" s="547"/>
      <c r="AD87" s="547"/>
      <c r="AE87" s="363">
        <v>82503</v>
      </c>
      <c r="AF87" s="364"/>
      <c r="AG87" s="364"/>
      <c r="AH87" s="364"/>
      <c r="AI87" s="363">
        <v>83957</v>
      </c>
      <c r="AJ87" s="364"/>
      <c r="AK87" s="364"/>
      <c r="AL87" s="364"/>
      <c r="AM87" s="363">
        <v>216433</v>
      </c>
      <c r="AN87" s="364"/>
      <c r="AO87" s="364"/>
      <c r="AP87" s="364"/>
      <c r="AQ87" s="166" t="s">
        <v>721</v>
      </c>
      <c r="AR87" s="167"/>
      <c r="AS87" s="167"/>
      <c r="AT87" s="168"/>
      <c r="AU87" s="364" t="s">
        <v>721</v>
      </c>
      <c r="AV87" s="364"/>
      <c r="AW87" s="364"/>
      <c r="AX87" s="365"/>
      <c r="AY87">
        <f t="shared" si="10"/>
        <v>1</v>
      </c>
    </row>
    <row r="88" spans="1:60" ht="23.25"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727</v>
      </c>
      <c r="AC88" s="518"/>
      <c r="AD88" s="518"/>
      <c r="AE88" s="363" t="s">
        <v>721</v>
      </c>
      <c r="AF88" s="364"/>
      <c r="AG88" s="364"/>
      <c r="AH88" s="364"/>
      <c r="AI88" s="363" t="s">
        <v>721</v>
      </c>
      <c r="AJ88" s="364"/>
      <c r="AK88" s="364"/>
      <c r="AL88" s="364"/>
      <c r="AM88" s="363" t="s">
        <v>721</v>
      </c>
      <c r="AN88" s="364"/>
      <c r="AO88" s="364"/>
      <c r="AP88" s="364"/>
      <c r="AQ88" s="166" t="s">
        <v>721</v>
      </c>
      <c r="AR88" s="167"/>
      <c r="AS88" s="167"/>
      <c r="AT88" s="168"/>
      <c r="AU88" s="364" t="s">
        <v>721</v>
      </c>
      <c r="AV88" s="364"/>
      <c r="AW88" s="364"/>
      <c r="AX88" s="365"/>
      <c r="AY88">
        <f t="shared" si="10"/>
        <v>1</v>
      </c>
      <c r="AZ88" s="10"/>
      <c r="BA88" s="10"/>
      <c r="BB88" s="10"/>
      <c r="BC88" s="10"/>
    </row>
    <row r="89" spans="1:60" ht="23.25" customHeight="1" thickBot="1" x14ac:dyDescent="0.2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721</v>
      </c>
      <c r="AF89" s="372"/>
      <c r="AG89" s="372"/>
      <c r="AH89" s="372"/>
      <c r="AI89" s="371" t="s">
        <v>721</v>
      </c>
      <c r="AJ89" s="372"/>
      <c r="AK89" s="372"/>
      <c r="AL89" s="372"/>
      <c r="AM89" s="371" t="s">
        <v>721</v>
      </c>
      <c r="AN89" s="372"/>
      <c r="AO89" s="372"/>
      <c r="AP89" s="372"/>
      <c r="AQ89" s="166" t="s">
        <v>721</v>
      </c>
      <c r="AR89" s="167"/>
      <c r="AS89" s="167"/>
      <c r="AT89" s="168"/>
      <c r="AU89" s="364" t="s">
        <v>721</v>
      </c>
      <c r="AV89" s="364"/>
      <c r="AW89" s="364"/>
      <c r="AX89" s="365"/>
      <c r="AY89">
        <f t="shared" si="10"/>
        <v>1</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2">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14410</v>
      </c>
      <c r="AF101" s="358"/>
      <c r="AG101" s="358"/>
      <c r="AH101" s="358"/>
      <c r="AI101" s="358">
        <v>14173</v>
      </c>
      <c r="AJ101" s="358"/>
      <c r="AK101" s="358"/>
      <c r="AL101" s="358"/>
      <c r="AM101" s="358">
        <v>28581</v>
      </c>
      <c r="AN101" s="358"/>
      <c r="AO101" s="358"/>
      <c r="AP101" s="358"/>
      <c r="AQ101" s="358" t="s">
        <v>721</v>
      </c>
      <c r="AR101" s="358"/>
      <c r="AS101" s="358"/>
      <c r="AT101" s="358"/>
      <c r="AU101" s="363" t="s">
        <v>721</v>
      </c>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t="s">
        <v>720</v>
      </c>
      <c r="AF102" s="358"/>
      <c r="AG102" s="358"/>
      <c r="AH102" s="358"/>
      <c r="AI102" s="358" t="s">
        <v>720</v>
      </c>
      <c r="AJ102" s="358"/>
      <c r="AK102" s="358"/>
      <c r="AL102" s="358"/>
      <c r="AM102" s="358" t="s">
        <v>721</v>
      </c>
      <c r="AN102" s="358"/>
      <c r="AO102" s="358"/>
      <c r="AP102" s="358"/>
      <c r="AQ102" s="358" t="s">
        <v>721</v>
      </c>
      <c r="AR102" s="358"/>
      <c r="AS102" s="358"/>
      <c r="AT102" s="358"/>
      <c r="AU102" s="371" t="s">
        <v>721</v>
      </c>
      <c r="AV102" s="372"/>
      <c r="AW102" s="372"/>
      <c r="AX102" s="924"/>
    </row>
    <row r="103" spans="1:60" ht="31.5" hidden="1"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2">
      <c r="A116" s="292"/>
      <c r="B116" s="293"/>
      <c r="C116" s="293"/>
      <c r="D116" s="293"/>
      <c r="E116" s="293"/>
      <c r="F116" s="294"/>
      <c r="G116" s="351" t="s">
        <v>772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5.8</v>
      </c>
      <c r="AF116" s="358"/>
      <c r="AG116" s="358"/>
      <c r="AH116" s="358"/>
      <c r="AI116" s="358">
        <v>7.9</v>
      </c>
      <c r="AJ116" s="358"/>
      <c r="AK116" s="358"/>
      <c r="AL116" s="358"/>
      <c r="AM116" s="358">
        <v>19.600000000000001</v>
      </c>
      <c r="AN116" s="358"/>
      <c r="AO116" s="358"/>
      <c r="AP116" s="358"/>
      <c r="AQ116" s="363">
        <v>19.600000000000001</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730</v>
      </c>
      <c r="AF117" s="306"/>
      <c r="AG117" s="306"/>
      <c r="AH117" s="306"/>
      <c r="AI117" s="306" t="s">
        <v>731</v>
      </c>
      <c r="AJ117" s="306"/>
      <c r="AK117" s="306"/>
      <c r="AL117" s="306"/>
      <c r="AM117" s="306" t="s">
        <v>771</v>
      </c>
      <c r="AN117" s="306"/>
      <c r="AO117" s="306"/>
      <c r="AP117" s="306"/>
      <c r="AQ117" s="306" t="s">
        <v>780</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5.5" customHeight="1" x14ac:dyDescent="0.2">
      <c r="A130" s="987" t="s">
        <v>407</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5.5" customHeight="1" x14ac:dyDescent="0.2">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29.25" customHeight="1" x14ac:dyDescent="0.2">
      <c r="A134" s="988"/>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v>14410</v>
      </c>
      <c r="AF134" s="167"/>
      <c r="AG134" s="167"/>
      <c r="AH134" s="167"/>
      <c r="AI134" s="266">
        <v>14173</v>
      </c>
      <c r="AJ134" s="167"/>
      <c r="AK134" s="167"/>
      <c r="AL134" s="167"/>
      <c r="AM134" s="266">
        <v>28581</v>
      </c>
      <c r="AN134" s="167"/>
      <c r="AO134" s="167"/>
      <c r="AP134" s="167"/>
      <c r="AQ134" s="266" t="s">
        <v>720</v>
      </c>
      <c r="AR134" s="167"/>
      <c r="AS134" s="167"/>
      <c r="AT134" s="167"/>
      <c r="AU134" s="266" t="s">
        <v>720</v>
      </c>
      <c r="AV134" s="167"/>
      <c r="AW134" s="167"/>
      <c r="AX134" s="167"/>
      <c r="AY134">
        <f t="shared" ref="AY134:AY135" si="13">$AY$132</f>
        <v>1</v>
      </c>
    </row>
    <row r="135" spans="1:51" ht="29.25"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167"/>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2.75" customHeight="1" x14ac:dyDescent="0.2">
      <c r="A154" s="988"/>
      <c r="B154" s="253"/>
      <c r="C154" s="252"/>
      <c r="D154" s="253"/>
      <c r="E154" s="252"/>
      <c r="F154" s="314"/>
      <c r="G154" s="232" t="s">
        <v>762</v>
      </c>
      <c r="H154" s="191"/>
      <c r="I154" s="191"/>
      <c r="J154" s="191"/>
      <c r="K154" s="191"/>
      <c r="L154" s="191"/>
      <c r="M154" s="191"/>
      <c r="N154" s="191"/>
      <c r="O154" s="191"/>
      <c r="P154" s="233"/>
      <c r="Q154" s="190" t="s">
        <v>762</v>
      </c>
      <c r="R154" s="191"/>
      <c r="S154" s="191"/>
      <c r="T154" s="191"/>
      <c r="U154" s="191"/>
      <c r="V154" s="191"/>
      <c r="W154" s="191"/>
      <c r="X154" s="191"/>
      <c r="Y154" s="191"/>
      <c r="Z154" s="191"/>
      <c r="AA154" s="915"/>
      <c r="AB154" s="256" t="s">
        <v>762</v>
      </c>
      <c r="AC154" s="257"/>
      <c r="AD154" s="257"/>
      <c r="AE154" s="262" t="s">
        <v>762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2.75"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2"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hidden="1" customHeight="1" x14ac:dyDescent="0.2">
      <c r="A188" s="988"/>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hidden="1" customHeight="1" thickBot="1" x14ac:dyDescent="0.2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15" customHeight="1" x14ac:dyDescent="0.2">
      <c r="A428" s="988"/>
      <c r="B428" s="253"/>
      <c r="C428" s="252"/>
      <c r="D428" s="253"/>
      <c r="E428" s="190" t="s">
        <v>736</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15"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2">
      <c r="A430" s="988"/>
      <c r="B430" s="253"/>
      <c r="C430" s="250" t="s">
        <v>675</v>
      </c>
      <c r="D430" s="251"/>
      <c r="E430" s="239" t="s">
        <v>401</v>
      </c>
      <c r="F430" s="444"/>
      <c r="G430" s="241" t="s">
        <v>252</v>
      </c>
      <c r="H430" s="188"/>
      <c r="I430" s="188"/>
      <c r="J430" s="242" t="s">
        <v>720</v>
      </c>
      <c r="K430" s="243"/>
      <c r="L430" s="243"/>
      <c r="M430" s="243"/>
      <c r="N430" s="243"/>
      <c r="O430" s="243"/>
      <c r="P430" s="243"/>
      <c r="Q430" s="243"/>
      <c r="R430" s="243"/>
      <c r="S430" s="243"/>
      <c r="T430" s="244"/>
      <c r="U430" s="245" t="s">
        <v>721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19.5" customHeight="1" x14ac:dyDescent="0.2">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8"/>
      <c r="AQ433" s="166" t="s">
        <v>721</v>
      </c>
      <c r="AR433" s="167"/>
      <c r="AS433" s="167"/>
      <c r="AT433" s="168"/>
      <c r="AU433" s="167" t="s">
        <v>721</v>
      </c>
      <c r="AV433" s="167"/>
      <c r="AW433" s="167"/>
      <c r="AX433" s="208"/>
      <c r="AY433">
        <f t="shared" ref="AY433:AY435" si="63">$AY$431</f>
        <v>1</v>
      </c>
    </row>
    <row r="434" spans="1:51" ht="19.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8"/>
      <c r="AQ434" s="166" t="s">
        <v>721</v>
      </c>
      <c r="AR434" s="167"/>
      <c r="AS434" s="167"/>
      <c r="AT434" s="168"/>
      <c r="AU434" s="167" t="s">
        <v>721</v>
      </c>
      <c r="AV434" s="167"/>
      <c r="AW434" s="167"/>
      <c r="AX434" s="208"/>
      <c r="AY434">
        <f t="shared" si="63"/>
        <v>1</v>
      </c>
    </row>
    <row r="435" spans="1:51" ht="19.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1</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2">
      <c r="A438" s="988"/>
      <c r="B438" s="253"/>
      <c r="C438" s="252"/>
      <c r="D438" s="253"/>
      <c r="E438" s="196"/>
      <c r="F438" s="197"/>
      <c r="G438" s="232" t="s">
        <v>721</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762</v>
      </c>
      <c r="AF457" s="178"/>
      <c r="AG457" s="179" t="s">
        <v>233</v>
      </c>
      <c r="AH457" s="202"/>
      <c r="AI457" s="216"/>
      <c r="AJ457" s="216"/>
      <c r="AK457" s="216"/>
      <c r="AL457" s="217"/>
      <c r="AM457" s="216"/>
      <c r="AN457" s="216"/>
      <c r="AO457" s="216"/>
      <c r="AP457" s="217"/>
      <c r="AQ457" s="231" t="s">
        <v>762</v>
      </c>
      <c r="AR457" s="178"/>
      <c r="AS457" s="179" t="s">
        <v>233</v>
      </c>
      <c r="AT457" s="202"/>
      <c r="AU457" s="178" t="s">
        <v>762</v>
      </c>
      <c r="AV457" s="178"/>
      <c r="AW457" s="179" t="s">
        <v>179</v>
      </c>
      <c r="AX457" s="180"/>
      <c r="AY457">
        <f>$AY$456</f>
        <v>1</v>
      </c>
    </row>
    <row r="458" spans="1:51" ht="20.25" customHeight="1" x14ac:dyDescent="0.2">
      <c r="A458" s="988"/>
      <c r="B458" s="253"/>
      <c r="C458" s="252"/>
      <c r="D458" s="253"/>
      <c r="E458" s="196"/>
      <c r="F458" s="197"/>
      <c r="G458" s="232" t="s">
        <v>762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762</v>
      </c>
      <c r="AC458" s="175"/>
      <c r="AD458" s="175"/>
      <c r="AE458" s="166" t="s">
        <v>762</v>
      </c>
      <c r="AF458" s="167"/>
      <c r="AG458" s="167"/>
      <c r="AH458" s="167"/>
      <c r="AI458" s="166" t="s">
        <v>762</v>
      </c>
      <c r="AJ458" s="167"/>
      <c r="AK458" s="167"/>
      <c r="AL458" s="167"/>
      <c r="AM458" s="166" t="s">
        <v>762</v>
      </c>
      <c r="AN458" s="167"/>
      <c r="AO458" s="167"/>
      <c r="AP458" s="168"/>
      <c r="AQ458" s="166" t="s">
        <v>762</v>
      </c>
      <c r="AR458" s="167"/>
      <c r="AS458" s="167"/>
      <c r="AT458" s="168"/>
      <c r="AU458" s="167" t="s">
        <v>762</v>
      </c>
      <c r="AV458" s="167"/>
      <c r="AW458" s="167"/>
      <c r="AX458" s="208"/>
      <c r="AY458">
        <f t="shared" ref="AY458:AY460" si="68">$AY$456</f>
        <v>1</v>
      </c>
    </row>
    <row r="459" spans="1:51" ht="20.25"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762</v>
      </c>
      <c r="AC459" s="224"/>
      <c r="AD459" s="224"/>
      <c r="AE459" s="166" t="s">
        <v>762</v>
      </c>
      <c r="AF459" s="167"/>
      <c r="AG459" s="167"/>
      <c r="AH459" s="168"/>
      <c r="AI459" s="166" t="s">
        <v>762</v>
      </c>
      <c r="AJ459" s="167"/>
      <c r="AK459" s="167"/>
      <c r="AL459" s="167"/>
      <c r="AM459" s="166" t="s">
        <v>762</v>
      </c>
      <c r="AN459" s="167"/>
      <c r="AO459" s="167"/>
      <c r="AP459" s="168"/>
      <c r="AQ459" s="166" t="s">
        <v>762</v>
      </c>
      <c r="AR459" s="167"/>
      <c r="AS459" s="167"/>
      <c r="AT459" s="168"/>
      <c r="AU459" s="167" t="s">
        <v>762</v>
      </c>
      <c r="AV459" s="167"/>
      <c r="AW459" s="167"/>
      <c r="AX459" s="208"/>
      <c r="AY459">
        <f t="shared" si="68"/>
        <v>1</v>
      </c>
    </row>
    <row r="460" spans="1:51" ht="20.25"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762</v>
      </c>
      <c r="AF460" s="167"/>
      <c r="AG460" s="167"/>
      <c r="AH460" s="168"/>
      <c r="AI460" s="166" t="s">
        <v>762</v>
      </c>
      <c r="AJ460" s="167"/>
      <c r="AK460" s="167"/>
      <c r="AL460" s="167"/>
      <c r="AM460" s="166" t="s">
        <v>762</v>
      </c>
      <c r="AN460" s="167"/>
      <c r="AO460" s="167"/>
      <c r="AP460" s="168"/>
      <c r="AQ460" s="166" t="s">
        <v>762</v>
      </c>
      <c r="AR460" s="167"/>
      <c r="AS460" s="167"/>
      <c r="AT460" s="168"/>
      <c r="AU460" s="167" t="s">
        <v>762</v>
      </c>
      <c r="AV460" s="167"/>
      <c r="AW460" s="167"/>
      <c r="AX460" s="208"/>
      <c r="AY460">
        <f t="shared" si="68"/>
        <v>1</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2">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14.25" customHeight="1" x14ac:dyDescent="0.2">
      <c r="A698" s="988"/>
      <c r="B698" s="253"/>
      <c r="C698" s="252"/>
      <c r="D698" s="253"/>
      <c r="E698" s="190" t="s">
        <v>762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4.25"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737</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51"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3.25"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3.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t="s">
        <v>742</v>
      </c>
      <c r="AH708" s="523"/>
      <c r="AI708" s="523"/>
      <c r="AJ708" s="523"/>
      <c r="AK708" s="523"/>
      <c r="AL708" s="523"/>
      <c r="AM708" s="523"/>
      <c r="AN708" s="523"/>
      <c r="AO708" s="523"/>
      <c r="AP708" s="523"/>
      <c r="AQ708" s="523"/>
      <c r="AR708" s="523"/>
      <c r="AS708" s="523"/>
      <c r="AT708" s="523"/>
      <c r="AU708" s="523"/>
      <c r="AV708" s="523"/>
      <c r="AW708" s="523"/>
      <c r="AX708" s="524"/>
    </row>
    <row r="709" spans="1:50" ht="25.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5"/>
      <c r="AG709" s="663" t="s">
        <v>743</v>
      </c>
      <c r="AH709" s="664"/>
      <c r="AI709" s="664"/>
      <c r="AJ709" s="664"/>
      <c r="AK709" s="664"/>
      <c r="AL709" s="664"/>
      <c r="AM709" s="664"/>
      <c r="AN709" s="664"/>
      <c r="AO709" s="664"/>
      <c r="AP709" s="664"/>
      <c r="AQ709" s="664"/>
      <c r="AR709" s="664"/>
      <c r="AS709" s="664"/>
      <c r="AT709" s="664"/>
      <c r="AU709" s="664"/>
      <c r="AV709" s="664"/>
      <c r="AW709" s="664"/>
      <c r="AX709" s="665"/>
    </row>
    <row r="710" spans="1:50" ht="54"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737</v>
      </c>
      <c r="AE710" s="185"/>
      <c r="AF710" s="185"/>
      <c r="AG710" s="663" t="s">
        <v>744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22.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t="s">
        <v>720</v>
      </c>
      <c r="AH712" s="591"/>
      <c r="AI712" s="591"/>
      <c r="AJ712" s="591"/>
      <c r="AK712" s="591"/>
      <c r="AL712" s="591"/>
      <c r="AM712" s="591"/>
      <c r="AN712" s="591"/>
      <c r="AO712" s="591"/>
      <c r="AP712" s="591"/>
      <c r="AQ712" s="591"/>
      <c r="AR712" s="591"/>
      <c r="AS712" s="591"/>
      <c r="AT712" s="591"/>
      <c r="AU712" s="591"/>
      <c r="AV712" s="591"/>
      <c r="AW712" s="591"/>
      <c r="AX712" s="592"/>
    </row>
    <row r="713" spans="1:50" ht="42"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778</v>
      </c>
      <c r="AE713" s="185"/>
      <c r="AF713" s="186"/>
      <c r="AG713" s="663" t="s">
        <v>777</v>
      </c>
      <c r="AH713" s="664"/>
      <c r="AI713" s="664"/>
      <c r="AJ713" s="664"/>
      <c r="AK713" s="664"/>
      <c r="AL713" s="664"/>
      <c r="AM713" s="664"/>
      <c r="AN713" s="664"/>
      <c r="AO713" s="664"/>
      <c r="AP713" s="664"/>
      <c r="AQ713" s="664"/>
      <c r="AR713" s="664"/>
      <c r="AS713" s="664"/>
      <c r="AT713" s="664"/>
      <c r="AU713" s="664"/>
      <c r="AV713" s="664"/>
      <c r="AW713" s="664"/>
      <c r="AX713" s="665"/>
    </row>
    <row r="714" spans="1:50" ht="53.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t="s">
        <v>746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3" t="s">
        <v>748</v>
      </c>
      <c r="AH716" s="664"/>
      <c r="AI716" s="664"/>
      <c r="AJ716" s="664"/>
      <c r="AK716" s="664"/>
      <c r="AL716" s="664"/>
      <c r="AM716" s="664"/>
      <c r="AN716" s="664"/>
      <c r="AO716" s="664"/>
      <c r="AP716" s="664"/>
      <c r="AQ716" s="664"/>
      <c r="AR716" s="664"/>
      <c r="AS716" s="664"/>
      <c r="AT716" s="664"/>
      <c r="AU716" s="664"/>
      <c r="AV716" s="664"/>
      <c r="AW716" s="664"/>
      <c r="AX716" s="665"/>
    </row>
    <row r="717" spans="1:50" ht="21.75"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752</v>
      </c>
      <c r="AE717" s="185"/>
      <c r="AF717" s="185"/>
      <c r="AG717" s="663" t="s">
        <v>720</v>
      </c>
      <c r="AH717" s="664"/>
      <c r="AI717" s="664"/>
      <c r="AJ717" s="664"/>
      <c r="AK717" s="664"/>
      <c r="AL717" s="664"/>
      <c r="AM717" s="664"/>
      <c r="AN717" s="664"/>
      <c r="AO717" s="664"/>
      <c r="AP717" s="664"/>
      <c r="AQ717" s="664"/>
      <c r="AR717" s="664"/>
      <c r="AS717" s="664"/>
      <c r="AT717" s="664"/>
      <c r="AU717" s="664"/>
      <c r="AV717" s="664"/>
      <c r="AW717" s="664"/>
      <c r="AX717" s="665"/>
    </row>
    <row r="718" spans="1:50" ht="21.75"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752</v>
      </c>
      <c r="AE718" s="185"/>
      <c r="AF718" s="185"/>
      <c r="AG718" s="193" t="s">
        <v>720</v>
      </c>
      <c r="AH718" s="194"/>
      <c r="AI718" s="194"/>
      <c r="AJ718" s="194"/>
      <c r="AK718" s="194"/>
      <c r="AL718" s="194"/>
      <c r="AM718" s="194"/>
      <c r="AN718" s="194"/>
      <c r="AO718" s="194"/>
      <c r="AP718" s="194"/>
      <c r="AQ718" s="194"/>
      <c r="AR718" s="194"/>
      <c r="AS718" s="194"/>
      <c r="AT718" s="194"/>
      <c r="AU718" s="194"/>
      <c r="AV718" s="194"/>
      <c r="AW718" s="194"/>
      <c r="AX718" s="195"/>
    </row>
    <row r="719" spans="1:50" ht="36"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752</v>
      </c>
      <c r="AE719" s="667"/>
      <c r="AF719" s="667"/>
      <c r="AG719" s="190" t="s">
        <v>720</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17.25" customHeight="1" x14ac:dyDescent="0.2">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7" t="s">
        <v>48</v>
      </c>
      <c r="B726" s="618"/>
      <c r="C726" s="439" t="s">
        <v>53</v>
      </c>
      <c r="D726" s="577"/>
      <c r="E726" s="577"/>
      <c r="F726" s="578"/>
      <c r="G726" s="793" t="s">
        <v>749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5.75" customHeight="1" thickBot="1" x14ac:dyDescent="0.25">
      <c r="A727" s="619"/>
      <c r="B727" s="620"/>
      <c r="C727" s="694" t="s">
        <v>57</v>
      </c>
      <c r="D727" s="695"/>
      <c r="E727" s="695"/>
      <c r="F727" s="696"/>
      <c r="G727" s="791" t="s">
        <v>750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2.5" customHeight="1" thickBot="1" x14ac:dyDescent="0.25">
      <c r="A729" s="761" t="s">
        <v>775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5.75" customHeight="1" thickBot="1" x14ac:dyDescent="0.25">
      <c r="A731" s="614" t="s">
        <v>138</v>
      </c>
      <c r="B731" s="615"/>
      <c r="C731" s="615"/>
      <c r="D731" s="615"/>
      <c r="E731" s="616"/>
      <c r="F731" s="679" t="s">
        <v>782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2.5" customHeight="1" thickBot="1" x14ac:dyDescent="0.25">
      <c r="A733" s="614" t="s">
        <v>138</v>
      </c>
      <c r="B733" s="615"/>
      <c r="C733" s="615"/>
      <c r="D733" s="615"/>
      <c r="E733" s="616"/>
      <c r="F733" s="762" t="s">
        <v>779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2.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17.25" customHeight="1" x14ac:dyDescent="0.2">
      <c r="A737" s="157" t="s">
        <v>676</v>
      </c>
      <c r="B737" s="158"/>
      <c r="C737" s="158"/>
      <c r="D737" s="159"/>
      <c r="E737" s="105" t="s">
        <v>763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17.25" customHeight="1" x14ac:dyDescent="0.2">
      <c r="A738" s="109" t="s">
        <v>399</v>
      </c>
      <c r="B738" s="109"/>
      <c r="C738" s="109"/>
      <c r="D738" s="109"/>
      <c r="E738" s="105" t="s">
        <v>764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17.25" customHeight="1" x14ac:dyDescent="0.2">
      <c r="A739" s="109" t="s">
        <v>398</v>
      </c>
      <c r="B739" s="109"/>
      <c r="C739" s="109"/>
      <c r="D739" s="109"/>
      <c r="E739" s="105" t="s">
        <v>765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17.25" customHeight="1" x14ac:dyDescent="0.2">
      <c r="A740" s="109" t="s">
        <v>397</v>
      </c>
      <c r="B740" s="109"/>
      <c r="C740" s="109"/>
      <c r="D740" s="109"/>
      <c r="E740" s="105" t="s">
        <v>766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17.25" customHeight="1" x14ac:dyDescent="0.2">
      <c r="A741" s="109" t="s">
        <v>396</v>
      </c>
      <c r="B741" s="109"/>
      <c r="C741" s="109"/>
      <c r="D741" s="109"/>
      <c r="E741" s="105" t="s">
        <v>767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17.25" customHeight="1" x14ac:dyDescent="0.2">
      <c r="A742" s="109" t="s">
        <v>395</v>
      </c>
      <c r="B742" s="109"/>
      <c r="C742" s="109"/>
      <c r="D742" s="109"/>
      <c r="E742" s="105" t="s">
        <v>768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17.25" customHeight="1" x14ac:dyDescent="0.2">
      <c r="A743" s="109" t="s">
        <v>394</v>
      </c>
      <c r="B743" s="109"/>
      <c r="C743" s="109"/>
      <c r="D743" s="109"/>
      <c r="E743" s="105" t="s">
        <v>769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17.25" customHeight="1" x14ac:dyDescent="0.2">
      <c r="A744" s="109" t="s">
        <v>393</v>
      </c>
      <c r="B744" s="109"/>
      <c r="C744" s="109"/>
      <c r="D744" s="109"/>
      <c r="E744" s="105" t="s">
        <v>770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17.25" customHeight="1" x14ac:dyDescent="0.2">
      <c r="A745" s="109" t="s">
        <v>392</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17.25" customHeight="1" x14ac:dyDescent="0.2">
      <c r="A746" s="109" t="s">
        <v>549</v>
      </c>
      <c r="B746" s="109"/>
      <c r="C746" s="109"/>
      <c r="D746" s="109"/>
      <c r="E746" s="112" t="s">
        <v>760</v>
      </c>
      <c r="F746" s="113"/>
      <c r="G746" s="113"/>
      <c r="H746" s="100" t="str">
        <f>IF(E746="","","-")</f>
        <v>-</v>
      </c>
      <c r="I746" s="113"/>
      <c r="J746" s="113"/>
      <c r="K746" s="100" t="str">
        <f>IF(I746="","","-")</f>
        <v/>
      </c>
      <c r="L746" s="104">
        <v>384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17.25" customHeight="1" x14ac:dyDescent="0.2">
      <c r="A747" s="109" t="s">
        <v>511</v>
      </c>
      <c r="B747" s="109"/>
      <c r="C747" s="109"/>
      <c r="D747" s="109"/>
      <c r="E747" s="112" t="s">
        <v>760</v>
      </c>
      <c r="F747" s="113"/>
      <c r="G747" s="113"/>
      <c r="H747" s="100" t="str">
        <f>IF(E747="","","-")</f>
        <v>-</v>
      </c>
      <c r="I747" s="113"/>
      <c r="J747" s="113"/>
      <c r="K747" s="100" t="str">
        <f>IF(I747="","","-")</f>
        <v/>
      </c>
      <c r="L747" s="104">
        <v>390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3.75" customHeight="1" x14ac:dyDescent="0.2">
      <c r="A787" s="756" t="s">
        <v>388</v>
      </c>
      <c r="B787" s="757"/>
      <c r="C787" s="757"/>
      <c r="D787" s="757"/>
      <c r="E787" s="757"/>
      <c r="F787" s="758"/>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3.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75" customHeight="1" x14ac:dyDescent="0.2">
      <c r="A789" s="552"/>
      <c r="B789" s="759"/>
      <c r="C789" s="759"/>
      <c r="D789" s="759"/>
      <c r="E789" s="759"/>
      <c r="F789" s="760"/>
      <c r="G789" s="445" t="s">
        <v>754</v>
      </c>
      <c r="H789" s="446"/>
      <c r="I789" s="446"/>
      <c r="J789" s="446"/>
      <c r="K789" s="447"/>
      <c r="L789" s="448" t="s">
        <v>756</v>
      </c>
      <c r="M789" s="449"/>
      <c r="N789" s="449"/>
      <c r="O789" s="449"/>
      <c r="P789" s="449"/>
      <c r="Q789" s="449"/>
      <c r="R789" s="449"/>
      <c r="S789" s="449"/>
      <c r="T789" s="449"/>
      <c r="U789" s="449"/>
      <c r="V789" s="449"/>
      <c r="W789" s="449"/>
      <c r="X789" s="450"/>
      <c r="Y789" s="451">
        <v>39619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33.75" customHeight="1" x14ac:dyDescent="0.2">
      <c r="A790" s="552"/>
      <c r="B790" s="759"/>
      <c r="C790" s="759"/>
      <c r="D790" s="759"/>
      <c r="E790" s="759"/>
      <c r="F790" s="760"/>
      <c r="G790" s="348" t="s">
        <v>755</v>
      </c>
      <c r="H790" s="349"/>
      <c r="I790" s="349"/>
      <c r="J790" s="349"/>
      <c r="K790" s="350"/>
      <c r="L790" s="398" t="s">
        <v>757</v>
      </c>
      <c r="M790" s="399"/>
      <c r="N790" s="399"/>
      <c r="O790" s="399"/>
      <c r="P790" s="399"/>
      <c r="Q790" s="399"/>
      <c r="R790" s="399"/>
      <c r="S790" s="399"/>
      <c r="T790" s="399"/>
      <c r="U790" s="399"/>
      <c r="V790" s="399"/>
      <c r="W790" s="399"/>
      <c r="X790" s="400"/>
      <c r="Y790" s="395">
        <v>2739</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42358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758</v>
      </c>
      <c r="D845" s="415"/>
      <c r="E845" s="415"/>
      <c r="F845" s="415"/>
      <c r="G845" s="415"/>
      <c r="H845" s="415"/>
      <c r="I845" s="415"/>
      <c r="J845" s="416">
        <v>8010001120391</v>
      </c>
      <c r="K845" s="417"/>
      <c r="L845" s="417"/>
      <c r="M845" s="417"/>
      <c r="N845" s="417"/>
      <c r="O845" s="417"/>
      <c r="P845" s="421" t="s">
        <v>759</v>
      </c>
      <c r="Q845" s="317"/>
      <c r="R845" s="317"/>
      <c r="S845" s="317"/>
      <c r="T845" s="317"/>
      <c r="U845" s="317"/>
      <c r="V845" s="317"/>
      <c r="W845" s="317"/>
      <c r="X845" s="317"/>
      <c r="Y845" s="318">
        <v>42358</v>
      </c>
      <c r="Z845" s="319"/>
      <c r="AA845" s="319"/>
      <c r="AB845" s="320"/>
      <c r="AC845" s="322" t="s">
        <v>80</v>
      </c>
      <c r="AD845" s="323"/>
      <c r="AE845" s="323"/>
      <c r="AF845" s="323"/>
      <c r="AG845" s="323"/>
      <c r="AH845" s="418" t="s">
        <v>721</v>
      </c>
      <c r="AI845" s="419"/>
      <c r="AJ845" s="419"/>
      <c r="AK845" s="419"/>
      <c r="AL845" s="418" t="s">
        <v>721</v>
      </c>
      <c r="AM845" s="419"/>
      <c r="AN845" s="419"/>
      <c r="AO845" s="419"/>
      <c r="AP845" s="321" t="s">
        <v>721</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2">
      <c r="A1110" s="401">
        <v>1</v>
      </c>
      <c r="B1110" s="401">
        <v>1</v>
      </c>
      <c r="C1110" s="887"/>
      <c r="D1110" s="887"/>
      <c r="E1110" s="262" t="s">
        <v>721</v>
      </c>
      <c r="F1110" s="886"/>
      <c r="G1110" s="886"/>
      <c r="H1110" s="886"/>
      <c r="I1110" s="886"/>
      <c r="J1110" s="416" t="s">
        <v>721</v>
      </c>
      <c r="K1110" s="417"/>
      <c r="L1110" s="417"/>
      <c r="M1110" s="417"/>
      <c r="N1110" s="417"/>
      <c r="O1110" s="417"/>
      <c r="P1110" s="421" t="s">
        <v>721</v>
      </c>
      <c r="Q1110" s="317"/>
      <c r="R1110" s="317"/>
      <c r="S1110" s="317"/>
      <c r="T1110" s="317"/>
      <c r="U1110" s="317"/>
      <c r="V1110" s="317"/>
      <c r="W1110" s="317"/>
      <c r="X1110" s="317"/>
      <c r="Y1110" s="318" t="s">
        <v>721</v>
      </c>
      <c r="Z1110" s="319"/>
      <c r="AA1110" s="319"/>
      <c r="AB1110" s="320"/>
      <c r="AC1110" s="322"/>
      <c r="AD1110" s="323"/>
      <c r="AE1110" s="323"/>
      <c r="AF1110" s="323"/>
      <c r="AG1110" s="323"/>
      <c r="AH1110" s="324" t="s">
        <v>721</v>
      </c>
      <c r="AI1110" s="325"/>
      <c r="AJ1110" s="325"/>
      <c r="AK1110" s="325"/>
      <c r="AL1110" s="326" t="s">
        <v>721</v>
      </c>
      <c r="AM1110" s="327"/>
      <c r="AN1110" s="327"/>
      <c r="AO1110" s="328"/>
      <c r="AP1110" s="321" t="s">
        <v>761</v>
      </c>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M134:AM135 AQ134:AQ135 AU134:AU135 AE134:AE135 AI134:AI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6:AO846">
    <cfRule type="expression" dxfId="2379" priority="2811">
      <formula>IF(AND(AL846&gt;=0, RIGHT(TEXT(AL846,"0.#"),1)&lt;&gt;"."),TRUE,FALSE)</formula>
    </cfRule>
    <cfRule type="expression" dxfId="2378" priority="2812">
      <formula>IF(AND(AL846&gt;=0, RIGHT(TEXT(AL846,"0.#"),1)="."),TRUE,FALSE)</formula>
    </cfRule>
    <cfRule type="expression" dxfId="2377" priority="2813">
      <formula>IF(AND(AL846&lt;0, RIGHT(TEXT(AL846,"0.#"),1)&lt;&gt;"."),TRUE,FALSE)</formula>
    </cfRule>
    <cfRule type="expression" dxfId="2376" priority="2814">
      <formula>IF(AND(AL846&lt;0, RIGHT(TEXT(AL846,"0.#"),1)="."),TRUE,FALSE)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6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O18" sqref="O1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737</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2">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2">
      <c r="A38" s="13"/>
      <c r="B38" s="13"/>
      <c r="F38" s="13"/>
      <c r="G38" s="19"/>
      <c r="K38" s="13"/>
      <c r="L38" s="13"/>
      <c r="O38" s="13"/>
      <c r="P38" s="13"/>
      <c r="Q38" s="19"/>
      <c r="T38" s="13"/>
      <c r="U38" s="32" t="s">
        <v>390</v>
      </c>
      <c r="Y38" s="32" t="s">
        <v>454</v>
      </c>
      <c r="Z38" s="32" t="s">
        <v>587</v>
      </c>
      <c r="AF38" s="30"/>
      <c r="AK38" s="51" t="str">
        <f t="shared" si="7"/>
        <v>k</v>
      </c>
    </row>
    <row r="39" spans="1:37" x14ac:dyDescent="0.2">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2">
      <c r="A40" s="13"/>
      <c r="B40" s="13"/>
      <c r="F40" s="13"/>
      <c r="G40" s="19"/>
      <c r="K40" s="13"/>
      <c r="L40" s="13"/>
      <c r="O40" s="13"/>
      <c r="P40" s="13"/>
      <c r="Q40" s="19"/>
      <c r="T40" s="13"/>
      <c r="Y40" s="32" t="s">
        <v>456</v>
      </c>
      <c r="Z40" s="32" t="s">
        <v>589</v>
      </c>
      <c r="AF40" s="30"/>
      <c r="AK40" s="51" t="str">
        <f t="shared" si="7"/>
        <v>m</v>
      </c>
    </row>
    <row r="41" spans="1:37" x14ac:dyDescent="0.2">
      <c r="A41" s="13"/>
      <c r="B41" s="13"/>
      <c r="F41" s="13"/>
      <c r="G41" s="19"/>
      <c r="K41" s="13"/>
      <c r="L41" s="13"/>
      <c r="O41" s="13"/>
      <c r="P41" s="13"/>
      <c r="Q41" s="19"/>
      <c r="T41" s="13"/>
      <c r="Y41" s="32" t="s">
        <v>457</v>
      </c>
      <c r="Z41" s="32" t="s">
        <v>590</v>
      </c>
      <c r="AF41" s="30"/>
      <c r="AK41" s="51" t="str">
        <f t="shared" si="7"/>
        <v>n</v>
      </c>
    </row>
    <row r="42" spans="1:37" x14ac:dyDescent="0.2">
      <c r="A42" s="13"/>
      <c r="B42" s="13"/>
      <c r="F42" s="13"/>
      <c r="G42" s="19"/>
      <c r="K42" s="13"/>
      <c r="L42" s="13"/>
      <c r="O42" s="13"/>
      <c r="P42" s="13"/>
      <c r="Q42" s="19"/>
      <c r="T42" s="13"/>
      <c r="Y42" s="32" t="s">
        <v>458</v>
      </c>
      <c r="Z42" s="32" t="s">
        <v>591</v>
      </c>
      <c r="AF42" s="30"/>
      <c r="AK42" s="51" t="str">
        <f t="shared" si="7"/>
        <v>o</v>
      </c>
    </row>
    <row r="43" spans="1:37" x14ac:dyDescent="0.2">
      <c r="A43" s="13"/>
      <c r="B43" s="13"/>
      <c r="F43" s="13"/>
      <c r="G43" s="19"/>
      <c r="K43" s="13"/>
      <c r="L43" s="13"/>
      <c r="O43" s="13"/>
      <c r="P43" s="13"/>
      <c r="Q43" s="19"/>
      <c r="T43" s="13"/>
      <c r="Y43" s="32" t="s">
        <v>459</v>
      </c>
      <c r="Z43" s="32" t="s">
        <v>592</v>
      </c>
      <c r="AF43" s="30"/>
      <c r="AK43" s="51" t="str">
        <f t="shared" si="7"/>
        <v>p</v>
      </c>
    </row>
    <row r="44" spans="1:37" x14ac:dyDescent="0.2">
      <c r="A44" s="13"/>
      <c r="B44" s="13"/>
      <c r="F44" s="13"/>
      <c r="G44" s="19"/>
      <c r="K44" s="13"/>
      <c r="L44" s="13"/>
      <c r="O44" s="13"/>
      <c r="P44" s="13"/>
      <c r="Q44" s="19"/>
      <c r="T44" s="13"/>
      <c r="Y44" s="32" t="s">
        <v>460</v>
      </c>
      <c r="Z44" s="32" t="s">
        <v>593</v>
      </c>
      <c r="AF44" s="30"/>
      <c r="AK44" s="51" t="str">
        <f t="shared" si="7"/>
        <v>q</v>
      </c>
    </row>
    <row r="45" spans="1:37" x14ac:dyDescent="0.2">
      <c r="A45" s="13"/>
      <c r="B45" s="13"/>
      <c r="F45" s="13"/>
      <c r="G45" s="19"/>
      <c r="K45" s="13"/>
      <c r="L45" s="13"/>
      <c r="O45" s="13"/>
      <c r="P45" s="13"/>
      <c r="Q45" s="19"/>
      <c r="T45" s="13"/>
      <c r="Y45" s="32" t="s">
        <v>461</v>
      </c>
      <c r="Z45" s="32" t="s">
        <v>594</v>
      </c>
      <c r="AF45" s="30"/>
      <c r="AK45" s="51" t="str">
        <f t="shared" si="7"/>
        <v>r</v>
      </c>
    </row>
    <row r="46" spans="1:37" x14ac:dyDescent="0.2">
      <c r="A46" s="13"/>
      <c r="B46" s="13"/>
      <c r="F46" s="13"/>
      <c r="G46" s="19"/>
      <c r="K46" s="13"/>
      <c r="L46" s="13"/>
      <c r="O46" s="13"/>
      <c r="P46" s="13"/>
      <c r="Q46" s="19"/>
      <c r="T46" s="13"/>
      <c r="Y46" s="32" t="s">
        <v>462</v>
      </c>
      <c r="Z46" s="32" t="s">
        <v>595</v>
      </c>
      <c r="AF46" s="30"/>
      <c r="AK46" s="51" t="str">
        <f t="shared" si="7"/>
        <v>s</v>
      </c>
    </row>
    <row r="47" spans="1:37" x14ac:dyDescent="0.2">
      <c r="A47" s="13"/>
      <c r="B47" s="13"/>
      <c r="F47" s="13"/>
      <c r="G47" s="19"/>
      <c r="K47" s="13"/>
      <c r="L47" s="13"/>
      <c r="O47" s="13"/>
      <c r="P47" s="13"/>
      <c r="Q47" s="19"/>
      <c r="T47" s="13"/>
      <c r="Y47" s="32" t="s">
        <v>463</v>
      </c>
      <c r="Z47" s="32" t="s">
        <v>596</v>
      </c>
      <c r="AF47" s="30"/>
      <c r="AK47" s="51" t="str">
        <f t="shared" si="7"/>
        <v>t</v>
      </c>
    </row>
    <row r="48" spans="1:37" x14ac:dyDescent="0.2">
      <c r="A48" s="13"/>
      <c r="B48" s="13"/>
      <c r="F48" s="13"/>
      <c r="G48" s="19"/>
      <c r="K48" s="13"/>
      <c r="L48" s="13"/>
      <c r="O48" s="13"/>
      <c r="P48" s="13"/>
      <c r="Q48" s="19"/>
      <c r="T48" s="13"/>
      <c r="Y48" s="32" t="s">
        <v>464</v>
      </c>
      <c r="Z48" s="32" t="s">
        <v>597</v>
      </c>
      <c r="AF48" s="30"/>
      <c r="AK48" s="51" t="str">
        <f t="shared" si="7"/>
        <v>u</v>
      </c>
    </row>
    <row r="49" spans="1:37" x14ac:dyDescent="0.2">
      <c r="A49" s="13"/>
      <c r="B49" s="13"/>
      <c r="F49" s="13"/>
      <c r="G49" s="19"/>
      <c r="K49" s="13"/>
      <c r="L49" s="13"/>
      <c r="O49" s="13"/>
      <c r="P49" s="13"/>
      <c r="Q49" s="19"/>
      <c r="T49" s="13"/>
      <c r="Y49" s="32" t="s">
        <v>465</v>
      </c>
      <c r="Z49" s="32" t="s">
        <v>598</v>
      </c>
      <c r="AF49" s="30"/>
      <c r="AK49" s="51" t="str">
        <f t="shared" si="7"/>
        <v>v</v>
      </c>
    </row>
    <row r="50" spans="1:37" x14ac:dyDescent="0.2">
      <c r="A50" s="13"/>
      <c r="B50" s="13"/>
      <c r="F50" s="13"/>
      <c r="G50" s="19"/>
      <c r="K50" s="13"/>
      <c r="L50" s="13"/>
      <c r="O50" s="13"/>
      <c r="P50" s="13"/>
      <c r="Q50" s="19"/>
      <c r="T50" s="13"/>
      <c r="Y50" s="32" t="s">
        <v>466</v>
      </c>
      <c r="Z50" s="32" t="s">
        <v>599</v>
      </c>
      <c r="AF50" s="30"/>
    </row>
    <row r="51" spans="1:37" x14ac:dyDescent="0.2">
      <c r="A51" s="13"/>
      <c r="B51" s="13"/>
      <c r="F51" s="13"/>
      <c r="G51" s="19"/>
      <c r="K51" s="13"/>
      <c r="L51" s="13"/>
      <c r="O51" s="13"/>
      <c r="P51" s="13"/>
      <c r="Q51" s="19"/>
      <c r="T51" s="13"/>
      <c r="Y51" s="32" t="s">
        <v>467</v>
      </c>
      <c r="Z51" s="32" t="s">
        <v>600</v>
      </c>
      <c r="AF51" s="30"/>
    </row>
    <row r="52" spans="1:37" x14ac:dyDescent="0.2">
      <c r="A52" s="13"/>
      <c r="B52" s="13"/>
      <c r="F52" s="13"/>
      <c r="G52" s="19"/>
      <c r="K52" s="13"/>
      <c r="L52" s="13"/>
      <c r="O52" s="13"/>
      <c r="P52" s="13"/>
      <c r="Q52" s="19"/>
      <c r="T52" s="13"/>
      <c r="Y52" s="32" t="s">
        <v>468</v>
      </c>
      <c r="Z52" s="32" t="s">
        <v>601</v>
      </c>
      <c r="AF52" s="30"/>
    </row>
    <row r="53" spans="1:37" x14ac:dyDescent="0.2">
      <c r="A53" s="13"/>
      <c r="B53" s="13"/>
      <c r="F53" s="13"/>
      <c r="G53" s="19"/>
      <c r="K53" s="13"/>
      <c r="L53" s="13"/>
      <c r="O53" s="13"/>
      <c r="P53" s="13"/>
      <c r="Q53" s="19"/>
      <c r="T53" s="13"/>
      <c r="Y53" s="32" t="s">
        <v>469</v>
      </c>
      <c r="Z53" s="32" t="s">
        <v>602</v>
      </c>
      <c r="AF53" s="30"/>
    </row>
    <row r="54" spans="1:37" x14ac:dyDescent="0.2">
      <c r="A54" s="13"/>
      <c r="B54" s="13"/>
      <c r="F54" s="13"/>
      <c r="G54" s="19"/>
      <c r="K54" s="13"/>
      <c r="L54" s="13"/>
      <c r="O54" s="13"/>
      <c r="P54" s="20"/>
      <c r="Q54" s="19"/>
      <c r="T54" s="13"/>
      <c r="Y54" s="32" t="s">
        <v>470</v>
      </c>
      <c r="Z54" s="32" t="s">
        <v>603</v>
      </c>
      <c r="AF54" s="30"/>
    </row>
    <row r="55" spans="1:37" x14ac:dyDescent="0.2">
      <c r="A55" s="13"/>
      <c r="B55" s="13"/>
      <c r="F55" s="13"/>
      <c r="G55" s="19"/>
      <c r="K55" s="13"/>
      <c r="L55" s="13"/>
      <c r="O55" s="13"/>
      <c r="P55" s="13"/>
      <c r="Q55" s="19"/>
      <c r="T55" s="13"/>
      <c r="Y55" s="32" t="s">
        <v>471</v>
      </c>
      <c r="Z55" s="32" t="s">
        <v>604</v>
      </c>
      <c r="AF55" s="30"/>
    </row>
    <row r="56" spans="1:37" x14ac:dyDescent="0.2">
      <c r="A56" s="13"/>
      <c r="B56" s="13"/>
      <c r="F56" s="13"/>
      <c r="G56" s="19"/>
      <c r="K56" s="13"/>
      <c r="L56" s="13"/>
      <c r="O56" s="13"/>
      <c r="P56" s="13"/>
      <c r="Q56" s="19"/>
      <c r="T56" s="13"/>
      <c r="Y56" s="32" t="s">
        <v>472</v>
      </c>
      <c r="Z56" s="32" t="s">
        <v>605</v>
      </c>
      <c r="AF56" s="30"/>
    </row>
    <row r="57" spans="1:37" x14ac:dyDescent="0.2">
      <c r="A57" s="13"/>
      <c r="B57" s="13"/>
      <c r="F57" s="13"/>
      <c r="G57" s="19"/>
      <c r="K57" s="13"/>
      <c r="L57" s="13"/>
      <c r="O57" s="13"/>
      <c r="P57" s="13"/>
      <c r="Q57" s="19"/>
      <c r="T57" s="13"/>
      <c r="Y57" s="32" t="s">
        <v>473</v>
      </c>
      <c r="Z57" s="32" t="s">
        <v>606</v>
      </c>
      <c r="AF57" s="30"/>
    </row>
    <row r="58" spans="1:37" x14ac:dyDescent="0.2">
      <c r="A58" s="13"/>
      <c r="B58" s="13"/>
      <c r="F58" s="13"/>
      <c r="G58" s="19"/>
      <c r="K58" s="13"/>
      <c r="L58" s="13"/>
      <c r="O58" s="13"/>
      <c r="P58" s="13"/>
      <c r="Q58" s="19"/>
      <c r="T58" s="13"/>
      <c r="Y58" s="32" t="s">
        <v>474</v>
      </c>
      <c r="Z58" s="32" t="s">
        <v>607</v>
      </c>
      <c r="AF58" s="30"/>
    </row>
    <row r="59" spans="1:37" x14ac:dyDescent="0.2">
      <c r="A59" s="13"/>
      <c r="B59" s="13"/>
      <c r="F59" s="13"/>
      <c r="G59" s="19"/>
      <c r="K59" s="13"/>
      <c r="L59" s="13"/>
      <c r="O59" s="13"/>
      <c r="P59" s="13"/>
      <c r="Q59" s="19"/>
      <c r="T59" s="13"/>
      <c r="Y59" s="32" t="s">
        <v>475</v>
      </c>
      <c r="Z59" s="32" t="s">
        <v>608</v>
      </c>
      <c r="AF59" s="30"/>
    </row>
    <row r="60" spans="1:37" x14ac:dyDescent="0.2">
      <c r="A60" s="13"/>
      <c r="B60" s="13"/>
      <c r="F60" s="13"/>
      <c r="G60" s="19"/>
      <c r="K60" s="13"/>
      <c r="L60" s="13"/>
      <c r="O60" s="13"/>
      <c r="P60" s="13"/>
      <c r="Q60" s="19"/>
      <c r="T60" s="13"/>
      <c r="Y60" s="32" t="s">
        <v>476</v>
      </c>
      <c r="Z60" s="32" t="s">
        <v>609</v>
      </c>
      <c r="AF60" s="30"/>
    </row>
    <row r="61" spans="1:37" x14ac:dyDescent="0.2">
      <c r="A61" s="13"/>
      <c r="B61" s="13"/>
      <c r="F61" s="13"/>
      <c r="G61" s="19"/>
      <c r="K61" s="13"/>
      <c r="L61" s="13"/>
      <c r="O61" s="13"/>
      <c r="P61" s="13"/>
      <c r="Q61" s="19"/>
      <c r="T61" s="13"/>
      <c r="Y61" s="32" t="s">
        <v>477</v>
      </c>
      <c r="Z61" s="32" t="s">
        <v>610</v>
      </c>
      <c r="AF61" s="30"/>
    </row>
    <row r="62" spans="1:37" x14ac:dyDescent="0.2">
      <c r="A62" s="13"/>
      <c r="B62" s="13"/>
      <c r="F62" s="13"/>
      <c r="G62" s="19"/>
      <c r="K62" s="13"/>
      <c r="L62" s="13"/>
      <c r="O62" s="13"/>
      <c r="P62" s="13"/>
      <c r="Q62" s="19"/>
      <c r="T62" s="13"/>
      <c r="Y62" s="32" t="s">
        <v>478</v>
      </c>
      <c r="Z62" s="32" t="s">
        <v>611</v>
      </c>
      <c r="AF62" s="30"/>
    </row>
    <row r="63" spans="1:37" x14ac:dyDescent="0.2">
      <c r="A63" s="13"/>
      <c r="B63" s="13"/>
      <c r="F63" s="13"/>
      <c r="G63" s="19"/>
      <c r="K63" s="13"/>
      <c r="L63" s="13"/>
      <c r="O63" s="13"/>
      <c r="P63" s="13"/>
      <c r="Q63" s="19"/>
      <c r="T63" s="13"/>
      <c r="Y63" s="32" t="s">
        <v>479</v>
      </c>
      <c r="Z63" s="32" t="s">
        <v>612</v>
      </c>
      <c r="AF63" s="30"/>
    </row>
    <row r="64" spans="1:37" x14ac:dyDescent="0.2">
      <c r="A64" s="13"/>
      <c r="B64" s="13"/>
      <c r="F64" s="13"/>
      <c r="G64" s="19"/>
      <c r="K64" s="13"/>
      <c r="L64" s="13"/>
      <c r="O64" s="13"/>
      <c r="P64" s="13"/>
      <c r="Q64" s="19"/>
      <c r="T64" s="13"/>
      <c r="Y64" s="32" t="s">
        <v>480</v>
      </c>
      <c r="Z64" s="32" t="s">
        <v>613</v>
      </c>
      <c r="AF64" s="30"/>
    </row>
    <row r="65" spans="1:32" x14ac:dyDescent="0.2">
      <c r="A65" s="13"/>
      <c r="B65" s="13"/>
      <c r="F65" s="13"/>
      <c r="G65" s="19"/>
      <c r="K65" s="13"/>
      <c r="L65" s="13"/>
      <c r="O65" s="13"/>
      <c r="P65" s="13"/>
      <c r="Q65" s="19"/>
      <c r="T65" s="13"/>
      <c r="Y65" s="32" t="s">
        <v>481</v>
      </c>
      <c r="Z65" s="32" t="s">
        <v>614</v>
      </c>
      <c r="AF65" s="30"/>
    </row>
    <row r="66" spans="1:32" x14ac:dyDescent="0.2">
      <c r="A66" s="13"/>
      <c r="B66" s="13"/>
      <c r="F66" s="13"/>
      <c r="G66" s="19"/>
      <c r="K66" s="13"/>
      <c r="L66" s="13"/>
      <c r="O66" s="13"/>
      <c r="P66" s="13"/>
      <c r="Q66" s="19"/>
      <c r="T66" s="13"/>
      <c r="Y66" s="32" t="s">
        <v>71</v>
      </c>
      <c r="Z66" s="32" t="s">
        <v>615</v>
      </c>
      <c r="AF66" s="30"/>
    </row>
    <row r="67" spans="1:32" x14ac:dyDescent="0.2">
      <c r="A67" s="13"/>
      <c r="B67" s="13"/>
      <c r="F67" s="13"/>
      <c r="G67" s="19"/>
      <c r="K67" s="13"/>
      <c r="L67" s="13"/>
      <c r="O67" s="13"/>
      <c r="P67" s="13"/>
      <c r="Q67" s="19"/>
      <c r="T67" s="13"/>
      <c r="Y67" s="32" t="s">
        <v>482</v>
      </c>
      <c r="Z67" s="32" t="s">
        <v>616</v>
      </c>
      <c r="AF67" s="30"/>
    </row>
    <row r="68" spans="1:32" x14ac:dyDescent="0.2">
      <c r="A68" s="13"/>
      <c r="B68" s="13"/>
      <c r="F68" s="13"/>
      <c r="G68" s="19"/>
      <c r="K68" s="13"/>
      <c r="L68" s="13"/>
      <c r="O68" s="13"/>
      <c r="P68" s="13"/>
      <c r="Q68" s="19"/>
      <c r="T68" s="13"/>
      <c r="Y68" s="32" t="s">
        <v>483</v>
      </c>
      <c r="Z68" s="32" t="s">
        <v>617</v>
      </c>
      <c r="AF68" s="30"/>
    </row>
    <row r="69" spans="1:32" x14ac:dyDescent="0.2">
      <c r="A69" s="13"/>
      <c r="B69" s="13"/>
      <c r="F69" s="13"/>
      <c r="G69" s="19"/>
      <c r="K69" s="13"/>
      <c r="L69" s="13"/>
      <c r="O69" s="13"/>
      <c r="P69" s="13"/>
      <c r="Q69" s="19"/>
      <c r="T69" s="13"/>
      <c r="Y69" s="32" t="s">
        <v>484</v>
      </c>
      <c r="Z69" s="32" t="s">
        <v>618</v>
      </c>
      <c r="AF69" s="30"/>
    </row>
    <row r="70" spans="1:32" x14ac:dyDescent="0.2">
      <c r="A70" s="13"/>
      <c r="B70" s="13"/>
      <c r="Y70" s="32" t="s">
        <v>485</v>
      </c>
      <c r="Z70" s="32" t="s">
        <v>619</v>
      </c>
    </row>
    <row r="71" spans="1:32" x14ac:dyDescent="0.2">
      <c r="Y71" s="32" t="s">
        <v>486</v>
      </c>
      <c r="Z71" s="32" t="s">
        <v>620</v>
      </c>
    </row>
    <row r="72" spans="1:32" x14ac:dyDescent="0.2">
      <c r="Y72" s="32" t="s">
        <v>487</v>
      </c>
      <c r="Z72" s="32" t="s">
        <v>621</v>
      </c>
    </row>
    <row r="73" spans="1:32" x14ac:dyDescent="0.2">
      <c r="Y73" s="32" t="s">
        <v>488</v>
      </c>
      <c r="Z73" s="32" t="s">
        <v>622</v>
      </c>
    </row>
    <row r="74" spans="1:32" x14ac:dyDescent="0.2">
      <c r="Y74" s="32" t="s">
        <v>489</v>
      </c>
      <c r="Z74" s="32" t="s">
        <v>623</v>
      </c>
    </row>
    <row r="75" spans="1:32" x14ac:dyDescent="0.2">
      <c r="Y75" s="32" t="s">
        <v>490</v>
      </c>
      <c r="Z75" s="32" t="s">
        <v>624</v>
      </c>
    </row>
    <row r="76" spans="1:32" x14ac:dyDescent="0.2">
      <c r="Y76" s="32" t="s">
        <v>491</v>
      </c>
      <c r="Z76" s="32" t="s">
        <v>625</v>
      </c>
    </row>
    <row r="77" spans="1:32" x14ac:dyDescent="0.2">
      <c r="Y77" s="32" t="s">
        <v>492</v>
      </c>
      <c r="Z77" s="32" t="s">
        <v>626</v>
      </c>
    </row>
    <row r="78" spans="1:32" x14ac:dyDescent="0.2">
      <c r="Y78" s="32" t="s">
        <v>493</v>
      </c>
      <c r="Z78" s="32" t="s">
        <v>627</v>
      </c>
    </row>
    <row r="79" spans="1:32" x14ac:dyDescent="0.2">
      <c r="Y79" s="32" t="s">
        <v>494</v>
      </c>
      <c r="Z79" s="32" t="s">
        <v>628</v>
      </c>
    </row>
    <row r="80" spans="1:32" x14ac:dyDescent="0.2">
      <c r="Y80" s="32" t="s">
        <v>495</v>
      </c>
      <c r="Z80" s="32" t="s">
        <v>629</v>
      </c>
    </row>
    <row r="81" spans="25:26" x14ac:dyDescent="0.2">
      <c r="Y81" s="32" t="s">
        <v>496</v>
      </c>
      <c r="Z81" s="32" t="s">
        <v>630</v>
      </c>
    </row>
    <row r="82" spans="25:26" x14ac:dyDescent="0.2">
      <c r="Y82" s="32" t="s">
        <v>497</v>
      </c>
      <c r="Z82" s="32" t="s">
        <v>631</v>
      </c>
    </row>
    <row r="83" spans="25:26" x14ac:dyDescent="0.2">
      <c r="Y83" s="32" t="s">
        <v>498</v>
      </c>
      <c r="Z83" s="32" t="s">
        <v>632</v>
      </c>
    </row>
    <row r="84" spans="25:26" x14ac:dyDescent="0.2">
      <c r="Y84" s="32" t="s">
        <v>499</v>
      </c>
      <c r="Z84" s="32" t="s">
        <v>633</v>
      </c>
    </row>
    <row r="85" spans="25:26" x14ac:dyDescent="0.2">
      <c r="Y85" s="32" t="s">
        <v>500</v>
      </c>
      <c r="Z85" s="32" t="s">
        <v>634</v>
      </c>
    </row>
    <row r="86" spans="25:26" x14ac:dyDescent="0.2">
      <c r="Y86" s="32" t="s">
        <v>501</v>
      </c>
      <c r="Z86" s="32" t="s">
        <v>635</v>
      </c>
    </row>
    <row r="87" spans="25:26" x14ac:dyDescent="0.2">
      <c r="Y87" s="32" t="s">
        <v>502</v>
      </c>
      <c r="Z87" s="32" t="s">
        <v>636</v>
      </c>
    </row>
    <row r="88" spans="25:26" x14ac:dyDescent="0.2">
      <c r="Y88" s="32" t="s">
        <v>503</v>
      </c>
      <c r="Z88" s="32" t="s">
        <v>637</v>
      </c>
    </row>
    <row r="89" spans="25:26" x14ac:dyDescent="0.2">
      <c r="Y89" s="32" t="s">
        <v>504</v>
      </c>
      <c r="Z89" s="32" t="s">
        <v>638</v>
      </c>
    </row>
    <row r="90" spans="25:26" x14ac:dyDescent="0.2">
      <c r="Y90" s="32" t="s">
        <v>505</v>
      </c>
      <c r="Z90" s="32" t="s">
        <v>639</v>
      </c>
    </row>
    <row r="91" spans="25:26" x14ac:dyDescent="0.2">
      <c r="Y91" s="32" t="s">
        <v>506</v>
      </c>
      <c r="Z91" s="32" t="s">
        <v>640</v>
      </c>
    </row>
    <row r="92" spans="25:26" x14ac:dyDescent="0.2">
      <c r="Y92" s="32" t="s">
        <v>507</v>
      </c>
      <c r="Z92" s="32" t="s">
        <v>641</v>
      </c>
    </row>
    <row r="93" spans="25:26" x14ac:dyDescent="0.2">
      <c r="Y93" s="32" t="s">
        <v>508</v>
      </c>
      <c r="Z93" s="32" t="s">
        <v>642</v>
      </c>
    </row>
    <row r="94" spans="25:26" x14ac:dyDescent="0.2">
      <c r="Y94" s="32" t="s">
        <v>509</v>
      </c>
      <c r="Z94" s="32" t="s">
        <v>643</v>
      </c>
    </row>
    <row r="95" spans="25:26" x14ac:dyDescent="0.2">
      <c r="Y95" s="32" t="s">
        <v>510</v>
      </c>
      <c r="Z95" s="32" t="s">
        <v>644</v>
      </c>
    </row>
    <row r="96" spans="25:26" x14ac:dyDescent="0.2">
      <c r="Y96" s="32" t="s">
        <v>412</v>
      </c>
      <c r="Z96" s="32" t="s">
        <v>645</v>
      </c>
    </row>
    <row r="97" spans="25:26" x14ac:dyDescent="0.2">
      <c r="Y97" s="32" t="s">
        <v>511</v>
      </c>
      <c r="Z97" s="32" t="s">
        <v>646</v>
      </c>
    </row>
    <row r="98" spans="25:26" x14ac:dyDescent="0.2">
      <c r="Y98" s="32" t="s">
        <v>512</v>
      </c>
      <c r="Z98" s="32" t="s">
        <v>647</v>
      </c>
    </row>
    <row r="99" spans="25:26" x14ac:dyDescent="0.2">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2021-06-11T02:40:57Z</cp:lastPrinted>
  <dcterms:created xsi:type="dcterms:W3CDTF">2012-03-13T00:50:25Z</dcterms:created>
  <dcterms:modified xsi:type="dcterms:W3CDTF">2021-08-30T08:18:19Z</dcterms:modified>
</cp:coreProperties>
</file>