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8.248\disk1\○総務係\総務係次席\★令和３年度次席\作業依頼\経理\★行政事業レビューシート\02.【作業依頼】①行政事業レビューシート（最終公表版）、②概算要求反映状況調（事業単位整理表）\中間公表（外部有識者点検対象外）\"/>
    </mc:Choice>
  </mc:AlternateContent>
  <bookViews>
    <workbookView xWindow="0" yWindow="0" windowWidth="14325" windowHeight="44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13" i="3"/>
  <c r="AY235"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<sst xmlns="http://schemas.openxmlformats.org/spreadsheetml/2006/main" count="2381" uniqueCount="705">
  <si>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</si>
  <si>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</si>
  <si>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</si>
  <si>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</si>
  <si>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</si>
  <si>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</si>
  <si>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</si>
  <si>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</si>
  <si>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</si>
  <si>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</si>
  <si>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</si>
  <si>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</si>
  <si>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</si>
  <si>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</si>
  <si>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</si>
  <si>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</si>
  <si>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</si>
  <si>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</si>
  <si>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</si>
  <si>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</si>
  <si>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</si>
  <si>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</si>
  <si>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</si>
  <si>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</si>
  <si>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</si>
  <si>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</si>
  <si>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</si>
  <si>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</si>
  <si>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</si>
  <si>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</si>
  <si>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</si>
  <si>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</si>
  <si>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</si>
  <si>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</si>
  <si>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</si>
  <si>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</si>
  <si>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</si>
  <si>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</si>
  <si>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</si>
  <si>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</si>
  <si>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</si>
  <si>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</si>
  <si>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</si>
  <si>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</si>
  <si>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</si>
  <si>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</si>
  <si>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</si>
  <si>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</si>
  <si>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</si>
  <si>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</si>
  <si>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</si>
  <si>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</si>
  <si>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</si>
  <si>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</si>
  <si>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</si>
  <si>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</si>
  <si>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</si>
  <si>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</si>
  <si>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</si>
  <si>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</si>
  <si>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</si>
  <si>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</si>
  <si>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</si>
  <si>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</si>
  <si>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</si>
  <si>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</si>
  <si>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</si>
  <si>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</si>
  <si>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</si>
  <si>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</si>
  <si>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</si>
  <si>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</si>
  <si>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</si>
  <si>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</si>
  <si>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</si>
  <si>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</si>
  <si>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</si>
  <si>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</si>
  <si>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</si>
  <si>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</si>
  <si>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</si>
  <si>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</si>
  <si>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</si>
  <si>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</si>
  <si>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</si>
  <si>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</si>
  <si>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</si>
  <si>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</si>
  <si>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</si>
  <si>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</si>
  <si>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</si>
  <si>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</si>
  <si>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</si>
  <si>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</si>
  <si>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</si>
  <si>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</si>
  <si>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</si>
  <si>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</si>
  <si>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</si>
  <si>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</si>
  <si>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</si>
  <si>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</si>
  <si>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</si>
  <si>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</si>
  <si>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</si>
  <si>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</si>
  <si>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</si>
  <si>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</si>
  <si>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</si>
  <si>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</si>
  <si>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</si>
  <si>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</si>
  <si>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</si>
  <si>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</si>
  <si>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</si>
  <si>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</si>
  <si>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</si>
  <si>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</si>
  <si>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</si>
  <si>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</si>
  <si>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</si>
  <si>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</si>
  <si>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</si>
  <si>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</si>
  <si>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</si>
  <si>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</si>
  <si>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</si>
  <si>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</si>
  <si>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</si>
  <si>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</si>
  <si>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</si>
  <si>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</si>
  <si>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</si>
  <si>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</si>
  <si>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</si>
  <si>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</si>
  <si>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</si>
  <si>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</si>
  <si>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</si>
  <si>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</si>
  <si>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</si>
  <si>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</si>
  <si>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</si>
  <si>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</si>
  <si>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</si>
  <si>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</si>
  <si>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</si>
  <si>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</si>
  <si>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</si>
  <si>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</si>
  <si>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</si>
  <si>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</si>
  <si>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</si>
  <si>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</si>
  <si>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</si>
  <si>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</si>
  <si>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</si>
  <si>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</si>
  <si>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</si>
  <si>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</si>
  <si>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</si>
  <si>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</si>
  <si>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</si>
  <si>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</si>
  <si>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</si>
  <si>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</si>
  <si>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</si>
  <si>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</si>
  <si>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</si>
  <si>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</si>
  <si>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</si>
  <si>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</si>
  <si>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</si>
  <si>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</si>
  <si>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</si>
  <si>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</si>
  <si>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</si>
  <si>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</si>
  <si>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</si>
  <si>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</si>
  <si>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</si>
  <si>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</si>
  <si>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</si>
  <si>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</si>
  <si>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</si>
  <si>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</si>
  <si>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</si>
  <si>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</si>
  <si>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</si>
  <si>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</si>
  <si>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</si>
  <si>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</si>
  <si>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</si>
  <si>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</si>
  <si>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</si>
  <si>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</si>
  <si>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</si>
  <si>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</si>
  <si>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</si>
  <si>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</si>
  <si>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</si>
  <si>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</si>
  <si>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</si>
  <si>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</si>
  <si>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</si>
  <si>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</si>
  <si>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</si>
  <si>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</si>
  <si>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</si>
  <si>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</si>
  <si>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</si>
  <si>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</si>
  <si>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</si>
  <si>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</si>
  <si>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</si>
  <si>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</si>
  <si>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</si>
  <si>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</si>
  <si>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</si>
  <si>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</si>
  <si>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</si>
  <si>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</si>
  <si>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</si>
  <si>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</si>
  <si>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</si>
  <si>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</si>
  <si>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</si>
  <si>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</si>
  <si>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</si>
  <si>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</si>
  <si>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</si>
  <si>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</si>
  <si>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</si>
  <si>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</si>
  <si>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</si>
  <si>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</si>
  <si>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</si>
  <si>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</si>
  <si>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</si>
  <si>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</si>
  <si>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</si>
  <si>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</si>
  <si>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</si>
  <si>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</si>
  <si>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</si>
  <si>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</si>
  <si>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</si>
  <si>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</si>
  <si>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</si>
  <si>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</si>
  <si>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</si>
  <si>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</si>
  <si>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</si>
  <si>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</si>
  <si>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</si>
  <si>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</si>
  <si>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</si>
  <si>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</si>
  <si>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</si>
  <si>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</si>
  <si>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</si>
  <si>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</si>
  <si>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</si>
  <si>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</si>
  <si>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</si>
  <si>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</si>
  <si>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</si>
  <si>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</si>
  <si>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</si>
  <si>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</si>
  <si>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</si>
  <si>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</si>
  <si>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</si>
  <si>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</si>
  <si>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</si>
  <si>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</si>
  <si>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</si>
  <si>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</si>
  <si>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</si>
  <si>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</si>
  <si>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</si>
  <si>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</si>
  <si>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</si>
  <si>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</si>
  <si>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</si>
  <si>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</si>
  <si>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</si>
  <si>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</si>
  <si>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</si>
  <si>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</si>
  <si>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</si>
  <si>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</si>
  <si>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</si>
  <si>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</si>
  <si>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</si>
  <si>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</si>
  <si>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</si>
  <si>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</si>
  <si>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</si>
  <si>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</si>
  <si>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</si>
  <si>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</si>
  <si>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</si>
  <si>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</si>
  <si>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</si>
  <si>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</si>
  <si>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</si>
  <si>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</si>
  <si>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</si>
  <si>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</si>
  <si>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</si>
  <si>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</si>
  <si>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</si>
  <si>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</si>
  <si>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</si>
  <si>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</si>
  <si>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</si>
  <si>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</si>
  <si>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</si>
  <si>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</si>
  <si>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</si>
  <si>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</si>
  <si>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</si>
  <si>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</si>
  <si>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</si>
  <si>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</si>
  <si>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</si>
  <si>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</si>
  <si>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</si>
  <si>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</si>
  <si>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</si>
  <si>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</si>
  <si>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</si>
  <si>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</si>
  <si>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</si>
  <si>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</si>
  <si>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</si>
  <si>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</si>
  <si>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</si>
  <si>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</si>
  <si>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</si>
  <si>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</si>
  <si>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</si>
  <si>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</si>
  <si>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</si>
  <si>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</si>
  <si>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</si>
  <si>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</si>
  <si>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</si>
  <si>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</si>
  <si>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</si>
  <si>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</si>
  <si>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</si>
  <si>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</si>
  <si>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</si>
  <si>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</si>
  <si>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</si>
  <si>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</si>
  <si>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</si>
  <si>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</si>
  <si>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</si>
  <si>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</si>
  <si>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</si>
  <si>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</si>
  <si>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</si>
  <si>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</si>
  <si>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</si>
  <si>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</si>
  <si>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</si>
  <si>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</si>
  <si>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</si>
  <si>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</si>
  <si>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</si>
  <si>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</si>
  <si>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</si>
  <si>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</si>
  <si>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</si>
  <si>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</si>
  <si>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</si>
  <si>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</si>
  <si>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</si>
  <si>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</si>
  <si>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</si>
  <si>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</si>
  <si>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</si>
  <si>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</si>
  <si>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</si>
  <si>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</si>
  <si>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</si>
  <si>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</si>
  <si>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</si>
  <si>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</si>
  <si>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</si>
  <si>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</si>
  <si>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</si>
  <si>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</si>
  <si>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</si>
  <si>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</si>
  <si>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</si>
  <si>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</si>
  <si>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</si>
  <si>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</si>
  <si>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</si>
  <si>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</si>
  <si>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</si>
  <si>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</si>
  <si>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</si>
  <si>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</si>
  <si>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</si>
  <si>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</si>
  <si>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</si>
  <si>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</si>
  <si>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</si>
  <si>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</si>
  <si>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</si>
  <si>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</si>
  <si>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</si>
  <si>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</si>
  <si>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</si>
  <si>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</si>
  <si>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</si>
  <si>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</si>
  <si>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</si>
  <si>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</si>
  <si>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</si>
  <si>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</si>
  <si>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</si>
  <si>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</si>
  <si>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</si>
  <si>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</si>
  <si>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</si>
  <si>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</si>
  <si>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</si>
  <si>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</si>
  <si>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</si>
  <si>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</si>
  <si>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</si>
  <si>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</si>
  <si>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</si>
  <si>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</si>
  <si>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</si>
  <si>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</si>
  <si>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</si>
  <si>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</si>
  <si>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</si>
  <si>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</si>
  <si>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</si>
  <si>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</si>
  <si>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</si>
  <si>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</si>
  <si>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</si>
  <si>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</si>
  <si>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</si>
  <si>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</si>
  <si>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</si>
  <si>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</si>
  <si>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</si>
  <si>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</si>
  <si>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</si>
  <si>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</si>
  <si>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</si>
  <si>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</si>
  <si>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</si>
  <si>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</si>
  <si>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</si>
  <si>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</si>
  <si>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</si>
  <si>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</si>
  <si>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</si>
  <si>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</si>
  <si>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</si>
  <si>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</si>
  <si>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</si>
  <si>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</si>
  <si>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</si>
  <si>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</si>
  <si>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</si>
  <si>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</si>
  <si>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</si>
  <si>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</si>
  <si>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</si>
  <si>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</si>
  <si>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</si>
  <si>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</si>
  <si>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</si>
  <si>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</si>
  <si>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</si>
  <si>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</si>
  <si>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</si>
  <si>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</si>
  <si>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</si>
  <si>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</si>
  <si>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</si>
  <si>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</si>
  <si>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</si>
  <si>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</si>
  <si>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</si>
  <si>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</si>
  <si>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</si>
  <si>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</si>
  <si>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</si>
  <si>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</si>
  <si>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</si>
  <si>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</si>
  <si>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</si>
  <si>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</si>
  <si>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</si>
  <si>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</si>
  <si>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</si>
  <si>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</si>
  <si>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</si>
  <si>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</si>
  <si>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</si>
  <si>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</si>
  <si>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</si>
  <si>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</si>
  <si>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</si>
  <si>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</si>
  <si>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</si>
  <si>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</si>
  <si>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</si>
  <si>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</si>
  <si>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</si>
  <si>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</si>
  <si>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</si>
  <si>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</si>
  <si>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</si>
  <si>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</si>
  <si>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</si>
  <si>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</si>
  <si>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</si>
  <si>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</si>
  <si>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</si>
  <si>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</si>
  <si>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</si>
  <si>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</si>
  <si>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</si>
  <si>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</si>
  <si>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</si>
  <si>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</si>
  <si>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</si>
  <si>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</si>
  <si>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</si>
  <si>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</si>
  <si>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</si>
  <si>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</si>
  <si>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</si>
  <si>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</si>
  <si>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</si>
  <si>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</si>
  <si>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</si>
  <si>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</si>
  <si>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</si>
  <si>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</si>
  <si>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</si>
  <si>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</si>
  <si>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</si>
  <si>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</si>
  <si>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</si>
  <si>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</si>
  <si>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</si>
  <si>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</si>
  <si>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</si>
  <si>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</si>
  <si>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</si>
  <si>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</si>
  <si>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</si>
  <si>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</si>
  <si>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</si>
  <si>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</si>
  <si>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</si>
  <si>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</si>
  <si>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</si>
  <si>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</si>
  <si>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</si>
  <si>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</si>
  <si>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</si>
  <si>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</si>
  <si>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</si>
  <si>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</si>
  <si>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</si>
  <si>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</si>
  <si>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</si>
  <si>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</si>
  <si>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</si>
  <si>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</si>
  <si>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</si>
  <si>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</si>
  <si>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</si>
  <si>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</si>
  <si>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</si>
  <si>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</si>
  <si>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</si>
  <si>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</si>
  <si>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</si>
  <si>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</si>
  <si>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</si>
  <si>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</si>
  <si>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</si>
  <si>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</si>
  <si>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</si>
  <si>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</si>
  <si>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</si>
  <si>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</si>
  <si>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</si>
  <si>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</si>
  <si>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</si>
  <si>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</si>
  <si>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</si>
  <si>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</si>
  <si>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</si>
  <si>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</si>
  <si>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</si>
  <si>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</si>
  <si>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</si>
  <si>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</si>
  <si>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</si>
  <si>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</si>
  <si>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</si>
  <si>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</si>
  <si>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</si>
  <si>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</si>
  <si>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</si>
  <si>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</si>
  <si>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</si>
  <si>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</si>
  <si>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</si>
  <si>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</si>
  <si>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</si>
  <si>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向精神薬対策費</t>
  </si>
  <si>
    <t>医薬・生活衛生局</t>
  </si>
  <si>
    <t>課長　田中　徹</t>
  </si>
  <si>
    <t>昭和48年度</t>
  </si>
  <si>
    <t>終了予定なし</t>
  </si>
  <si>
    <t>監視指導・麻薬対策課</t>
  </si>
  <si>
    <t>麻薬及び向精神薬取締法第60条の2
厚生労働省組織令第54条</t>
  </si>
  <si>
    <t>犯罪に強い社会の実現のための行動計画2008
第5次薬物乱用防止5カ年戦略
「世界一安全な日本」創造戦略</t>
  </si>
  <si>
    <t>向精神薬の乱用及び不正取引を防止し適正な管理を行うための基盤整備を図ることを目的とする。</t>
  </si>
  <si>
    <t>-</t>
  </si>
  <si>
    <t>庁費</t>
  </si>
  <si>
    <t>本事業は、犯罪捜査に係る基盤整備を行う事業であり、成果について直接的な指標を示すことは困難である</t>
  </si>
  <si>
    <t>間接的な指標として、向精神薬にかかる全国の年間検挙件数を成果実績評価に活用する。（年単位）</t>
  </si>
  <si>
    <t>年間検挙件数</t>
  </si>
  <si>
    <t>件</t>
  </si>
  <si>
    <t>①鑑定法の作成</t>
  </si>
  <si>
    <t>物質数</t>
  </si>
  <si>
    <t>②標準品の製造・整備</t>
  </si>
  <si>
    <t>①Ｘ：「当該年度の向精神薬対策事業の執行額」／
Ｙ：「向精神薬鑑定法作成件数」　　　　　　　　　　　　　　</t>
    <phoneticPr fontId="5"/>
  </si>
  <si>
    <t>円</t>
  </si>
  <si>
    <t>　　X/Y</t>
    <phoneticPr fontId="5"/>
  </si>
  <si>
    <t>1,197,932/6</t>
  </si>
  <si>
    <t>1,241,613/6</t>
  </si>
  <si>
    <t>②Ｘ：「当該年度の向精神薬対策事業の執行額」／
 Ｙ：「向精神薬標準製造件数」　　</t>
    <phoneticPr fontId="5"/>
  </si>
  <si>
    <t>1,197,932/9</t>
  </si>
  <si>
    <t>1,241,613/9</t>
  </si>
  <si>
    <t>麻薬・覚醒剤等の乱用を防止すること（Ⅱ－３）</t>
  </si>
  <si>
    <t>規制されている乱用薬物について、不正流通の遮断及び乱用防止を推進すること（Ⅱ－３－１）</t>
  </si>
  <si>
    <t>347</t>
  </si>
  <si>
    <t>315</t>
  </si>
  <si>
    <t>274</t>
  </si>
  <si>
    <t>327</t>
  </si>
  <si>
    <t>338</t>
  </si>
  <si>
    <t>349</t>
  </si>
  <si>
    <t>346</t>
  </si>
  <si>
    <t>356</t>
  </si>
  <si>
    <t>363</t>
  </si>
  <si>
    <t>○</t>
  </si>
  <si>
    <t>厚労</t>
  </si>
  <si>
    <t>-</t>
    <phoneticPr fontId="5"/>
  </si>
  <si>
    <t>・捜査機関において規制品目の鑑定を迅速に行えるようにするため、我が国で現在流通していない向精神薬の標準品を作成する。（昭和48年度）
・不正取引される向精神薬の迅速かつ効果的な分析法を確立するため、向精神薬の試験法及び標準的分析マニュアルを作成する。（平成元年度）
・「麻薬及び向精神薬不正取引条約」において新たに麻薬及び向精神薬原料として指定される可能性がある物質について、流通実態を把握する。（平成2年度）</t>
    <phoneticPr fontId="5"/>
  </si>
  <si>
    <t>向精神薬の取締り等で活用することを目的とした分析法等を整備するもので、国民の安全を確保するために必要な事業であり、ニーズは高い。</t>
    <phoneticPr fontId="5"/>
  </si>
  <si>
    <t>向精神薬の取締り等で活用することを目的とした分析法等を整備するものであり、国が自ら行う必要がある事業である。</t>
    <phoneticPr fontId="5"/>
  </si>
  <si>
    <t>本事業の成果は向精神薬の乱用等を防止するための取締り等で活用することから、優先度が高い事業である。</t>
    <phoneticPr fontId="5"/>
  </si>
  <si>
    <t>無</t>
  </si>
  <si>
    <t>‐</t>
  </si>
  <si>
    <t>活動実績は見込みを上回るものであり、コスト水準は妥当と考える。</t>
    <phoneticPr fontId="5"/>
  </si>
  <si>
    <t>標準品の購入や分析に係る経費であり、適正に執行されている。</t>
    <phoneticPr fontId="5"/>
  </si>
  <si>
    <t>効果的な分析法を探索し、鑑定法を作成するように努めている。</t>
    <phoneticPr fontId="5"/>
  </si>
  <si>
    <t>本事業は、犯罪捜査に係る基盤整備を行う事業であり、成果について直接的な指標を示すことは困難であるが、間接指標としての年間検挙数は一定の数値で推移していることから、事業の目標達成に向けて一定の効果があると認めれる。</t>
    <phoneticPr fontId="5"/>
  </si>
  <si>
    <t>取締り等のためには適切な分析法が必要であり、その目的は達成されている。</t>
    <phoneticPr fontId="5"/>
  </si>
  <si>
    <t>整備された分析法は取締り等に活用されている。</t>
    <phoneticPr fontId="5"/>
  </si>
  <si>
    <t>向精神薬の分析法・鑑定法の整備については、その不正流通等に関する取締りの必要性から、専ら国が実施する必要がある。所要の取り組みについて、活動実績は目標物質数を大きく上回り、効率的な成果を上げている。試薬の購入先は随意契約ではあるが、購入量を必要最小限とし、可能な限り多くの物質について鑑定法を作成することで、予算の適正かつ効率的な執行に努めている。</t>
    <phoneticPr fontId="5"/>
  </si>
  <si>
    <t>効果的な分析法を探索し、可能な限り多くの物質について鑑定法を作成するよう努めていく。</t>
    <phoneticPr fontId="5"/>
  </si>
  <si>
    <t>A.国立医薬品食品衛生研究所</t>
    <phoneticPr fontId="5"/>
  </si>
  <si>
    <t>国立医薬品食品衛生研究所</t>
    <phoneticPr fontId="5"/>
  </si>
  <si>
    <t>麻薬及び向精神薬取締方に基づく薬物鑑定法策定・標準品整備</t>
    <phoneticPr fontId="5"/>
  </si>
  <si>
    <t>消耗品費</t>
    <rPh sb="0" eb="3">
      <t>ショウモウヒン</t>
    </rPh>
    <rPh sb="3" eb="4">
      <t>ヒ</t>
    </rPh>
    <phoneticPr fontId="5"/>
  </si>
  <si>
    <t>備品費</t>
    <rPh sb="0" eb="3">
      <t>ビヒンヒ</t>
    </rPh>
    <phoneticPr fontId="5"/>
  </si>
  <si>
    <t>雑役務費</t>
    <rPh sb="0" eb="1">
      <t>ザツ</t>
    </rPh>
    <rPh sb="1" eb="3">
      <t>エキム</t>
    </rPh>
    <rPh sb="3" eb="4">
      <t>ヒ</t>
    </rPh>
    <phoneticPr fontId="5"/>
  </si>
  <si>
    <t>研究用消耗品</t>
    <rPh sb="0" eb="3">
      <t>ケンキュウヨウ</t>
    </rPh>
    <rPh sb="3" eb="6">
      <t>ショウモウヒン</t>
    </rPh>
    <phoneticPr fontId="5"/>
  </si>
  <si>
    <t>研究用PC</t>
    <rPh sb="0" eb="3">
      <t>ケンキュウヨウ</t>
    </rPh>
    <phoneticPr fontId="5"/>
  </si>
  <si>
    <t>研究用備品の点検</t>
    <rPh sb="0" eb="3">
      <t>ケンキュウヨウ</t>
    </rPh>
    <rPh sb="3" eb="5">
      <t>ビヒン</t>
    </rPh>
    <rPh sb="6" eb="8">
      <t>テンケン</t>
    </rPh>
    <phoneticPr fontId="5"/>
  </si>
  <si>
    <t>1,402,666/6</t>
    <phoneticPr fontId="5"/>
  </si>
  <si>
    <t>1,402,666/10</t>
    <phoneticPr fontId="5"/>
  </si>
  <si>
    <t>-</t>
    <phoneticPr fontId="5"/>
  </si>
  <si>
    <t>不正取引される向精神薬について、捜査の効率化、迅速化を図ることを目標とし、鑑定方法の作成、標準品の製造・整備、向精神薬試験マニュアルの作成を実施した。
※Ｈ30～令和２年度の達成状況等については、活動指標及び活動実績を御参照ください。</t>
    <phoneticPr fontId="5"/>
  </si>
  <si>
    <t>-</t>
    <phoneticPr fontId="5"/>
  </si>
  <si>
    <t>-</t>
    <phoneticPr fontId="5"/>
  </si>
  <si>
    <t>点検対象外</t>
    <rPh sb="0" eb="2">
      <t>テンケン</t>
    </rPh>
    <rPh sb="2" eb="5">
      <t>タイショウガイ</t>
    </rPh>
    <phoneticPr fontId="5"/>
  </si>
  <si>
    <t>不正取引される向精神薬の迅速かつ効果的な分析法を確立するため、向精神薬の試験法及び分析マニュアルを作成し、向精神薬の乱用及び不正取引を防止するとともに、向精神薬の適正な管理を行うための基盤整備を図ることにより、麻薬・覚醒剤等の乱用防止に寄与する。
（令和２年度の鑑定法の作成数6件　標準品の製造・整備数10件）</t>
    <phoneticPr fontId="5"/>
  </si>
  <si>
    <t>1,481,000/3</t>
    <phoneticPr fontId="5"/>
  </si>
  <si>
    <t>随意契約（少額）については、複数者から見積書を取り寄せ、より安価な者と契約をし、コストの削減に努めている。</t>
    <rPh sb="0" eb="2">
      <t>ズイイ</t>
    </rPh>
    <rPh sb="2" eb="4">
      <t>ケイヤク</t>
    </rPh>
    <rPh sb="5" eb="7">
      <t>ショウガク</t>
    </rPh>
    <rPh sb="14" eb="16">
      <t>フクスウ</t>
    </rPh>
    <rPh sb="16" eb="17">
      <t>シャ</t>
    </rPh>
    <rPh sb="19" eb="22">
      <t>ミツモリショ</t>
    </rPh>
    <rPh sb="23" eb="24">
      <t>ト</t>
    </rPh>
    <rPh sb="25" eb="26">
      <t>ヨ</t>
    </rPh>
    <rPh sb="30" eb="32">
      <t>アンカ</t>
    </rPh>
    <rPh sb="33" eb="34">
      <t>モノ</t>
    </rPh>
    <rPh sb="35" eb="37">
      <t>ケイヤク</t>
    </rPh>
    <rPh sb="44" eb="46">
      <t>サクゲン</t>
    </rPh>
    <rPh sb="47" eb="48">
      <t>ツト</t>
    </rPh>
    <phoneticPr fontId="5"/>
  </si>
  <si>
    <t>向精神薬の乱用及び不正取引を防止し適正な管理を行うための基盤整備を図るために必要な経費であり、引き続き必要な予算額を確保し、適正な執行に努めること。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</si>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</sst>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quotePrefix="1"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9"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152400</xdr:colOff>
      <xdr:row>749</xdr:row>
      <xdr:rowOff>76200</xdr:rowOff>
    </xdr:from>
    <xdr:to>
      <xdr:col>32</xdr:col>
      <xdr:colOff>188015</xdr:colOff>
      <xdr:row>751</xdr:row>
      <xdr:rowOff>337868</xdr:rowOff>
    </xdr:to>
    <xdr:sp macro="" textlink="">
      <xdr:nvSpPr>
        <xdr:cNvPr id="2" name="正方形/長方形 1"/>
        <xdr:cNvSpPr/>
      </xdr:nvSpPr>
      <xdr:spPr>
        <a:xfrm>
          <a:off x="4419600" y="47929800"/>
          <a:ext cx="2270815" cy="9728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１．</a:t>
          </a:r>
          <a:r>
            <a:rPr kumimoji="1" lang="en-US" altLang="ja-JP" sz="1100"/>
            <a:t>4</a:t>
          </a:r>
          <a:r>
            <a:rPr kumimoji="1" lang="ja-JP" altLang="en-US" sz="1100"/>
            <a:t>百万円</a:t>
          </a:r>
        </a:p>
      </xdr:txBody>
    </xdr:sp>
    <xdr:clientData/>
  </xdr:twoCellAnchor>
  <xdr:twoCellAnchor>
    <xdr:from>
      <xdr:col>26</xdr:col>
      <xdr:colOff>190500</xdr:colOff>
      <xdr:row>752</xdr:row>
      <xdr:rowOff>0</xdr:rowOff>
    </xdr:from>
    <xdr:to>
      <xdr:col>26</xdr:col>
      <xdr:colOff>193041</xdr:colOff>
      <xdr:row>755</xdr:row>
      <xdr:rowOff>203919</xdr:rowOff>
    </xdr:to>
    <xdr:cxnSp macro="">
      <xdr:nvCxnSpPr>
        <xdr:cNvPr id="3" name="直線矢印コネクタ 2"/>
        <xdr:cNvCxnSpPr/>
      </xdr:nvCxnSpPr>
      <xdr:spPr>
        <a:xfrm flipH="1">
          <a:off x="5473700" y="48920400"/>
          <a:ext cx="2541" cy="12707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63500</xdr:colOff>
      <xdr:row>755</xdr:row>
      <xdr:rowOff>241300</xdr:rowOff>
    </xdr:from>
    <xdr:to>
      <xdr:col>39</xdr:col>
      <xdr:colOff>9755</xdr:colOff>
      <xdr:row>759</xdr:row>
      <xdr:rowOff>51607</xdr:rowOff>
    </xdr:to>
    <xdr:sp macro="" textlink="">
      <xdr:nvSpPr>
        <xdr:cNvPr id="4" name="正方形/長方形 3"/>
        <xdr:cNvSpPr/>
      </xdr:nvSpPr>
      <xdr:spPr>
        <a:xfrm>
          <a:off x="3111500" y="50228500"/>
          <a:ext cx="4823055" cy="123270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t>A.</a:t>
          </a:r>
          <a:r>
            <a:rPr kumimoji="1" lang="ja-JP" altLang="en-US" sz="1100"/>
            <a:t>国立医薬品食品衛生研究所</a:t>
          </a:r>
          <a:endParaRPr kumimoji="1" lang="en-US" altLang="ja-JP" sz="1100"/>
        </a:p>
        <a:p>
          <a:pPr algn="ctr">
            <a:lnSpc>
              <a:spcPts val="1100"/>
            </a:lnSpc>
          </a:pPr>
          <a:r>
            <a:rPr kumimoji="1" lang="ja-JP" altLang="en-US" sz="1100"/>
            <a:t>１．</a:t>
          </a:r>
          <a:r>
            <a:rPr kumimoji="1" lang="en-US" altLang="ja-JP" sz="1100"/>
            <a:t>4</a:t>
          </a:r>
          <a:r>
            <a:rPr kumimoji="1" lang="ja-JP" altLang="en-US" sz="1100"/>
            <a:t>百万円</a:t>
          </a:r>
          <a:endParaRPr kumimoji="1" lang="en-US" altLang="ja-JP" sz="1100"/>
        </a:p>
      </xdr:txBody>
    </xdr:sp>
    <xdr:clientData/>
  </xdr:twoCellAnchor>
  <xdr:oneCellAnchor>
    <xdr:from>
      <xdr:col>13</xdr:col>
      <xdr:colOff>177800</xdr:colOff>
      <xdr:row>754</xdr:row>
      <xdr:rowOff>317500</xdr:rowOff>
    </xdr:from>
    <xdr:ext cx="1390651" cy="311067"/>
    <xdr:sp macro="" textlink="">
      <xdr:nvSpPr>
        <xdr:cNvPr id="7" name="テキスト ボックス 6"/>
        <xdr:cNvSpPr txBox="1"/>
      </xdr:nvSpPr>
      <xdr:spPr>
        <a:xfrm>
          <a:off x="2819400" y="49949100"/>
          <a:ext cx="1390651" cy="31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15</xdr:col>
      <xdr:colOff>12700</xdr:colOff>
      <xdr:row>759</xdr:row>
      <xdr:rowOff>228600</xdr:rowOff>
    </xdr:from>
    <xdr:to>
      <xdr:col>38</xdr:col>
      <xdr:colOff>186474</xdr:colOff>
      <xdr:row>760</xdr:row>
      <xdr:rowOff>298450</xdr:rowOff>
    </xdr:to>
    <xdr:sp macro="" textlink="">
      <xdr:nvSpPr>
        <xdr:cNvPr id="8" name="大かっこ 7"/>
        <xdr:cNvSpPr/>
      </xdr:nvSpPr>
      <xdr:spPr>
        <a:xfrm>
          <a:off x="3060700" y="51638200"/>
          <a:ext cx="4847374" cy="425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麻薬及び向精神薬取締方に基づく薬物鑑定法策定・標準品整備</a:t>
          </a:r>
          <a:endParaRPr lang="ja-JP" altLang="ja-JP" sz="1050">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667</v>
      </c>
      <c r="AK2" s="191"/>
      <c r="AL2" s="191"/>
      <c r="AM2" s="191"/>
      <c r="AN2" s="83" t="s">
        <v>324</v>
      </c>
      <c r="AO2" s="191">
        <v>20</v>
      </c>
      <c r="AP2" s="191"/>
      <c r="AQ2" s="191"/>
      <c r="AR2" s="84" t="s">
        <v>627</v>
      </c>
      <c r="AS2" s="192">
        <v>441</v>
      </c>
      <c r="AT2" s="192"/>
      <c r="AU2" s="192"/>
      <c r="AV2" s="83" t="str">
        <f>IF(AW2="","","-")</f>
        <v/>
      </c>
      <c r="AW2" s="379"/>
      <c r="AX2" s="379"/>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8" t="s">
        <v>25</v>
      </c>
      <c r="B4" s="709"/>
      <c r="C4" s="709"/>
      <c r="D4" s="709"/>
      <c r="E4" s="709"/>
      <c r="F4" s="709"/>
      <c r="G4" s="684" t="s">
        <v>629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630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39" t="s">
        <v>632</v>
      </c>
      <c r="H5" s="540"/>
      <c r="I5" s="540"/>
      <c r="J5" s="540"/>
      <c r="K5" s="540"/>
      <c r="L5" s="540"/>
      <c r="M5" s="541" t="s">
        <v>65</v>
      </c>
      <c r="N5" s="542"/>
      <c r="O5" s="542"/>
      <c r="P5" s="542"/>
      <c r="Q5" s="542"/>
      <c r="R5" s="543"/>
      <c r="S5" s="544" t="s">
        <v>633</v>
      </c>
      <c r="T5" s="540"/>
      <c r="U5" s="540"/>
      <c r="V5" s="540"/>
      <c r="W5" s="540"/>
      <c r="X5" s="545"/>
      <c r="Y5" s="700" t="s">
        <v>3</v>
      </c>
      <c r="Z5" s="701"/>
      <c r="AA5" s="701"/>
      <c r="AB5" s="701"/>
      <c r="AC5" s="701"/>
      <c r="AD5" s="702"/>
      <c r="AE5" s="703" t="s">
        <v>634</v>
      </c>
      <c r="AF5" s="703"/>
      <c r="AG5" s="703"/>
      <c r="AH5" s="703"/>
      <c r="AI5" s="703"/>
      <c r="AJ5" s="703"/>
      <c r="AK5" s="703"/>
      <c r="AL5" s="703"/>
      <c r="AM5" s="703"/>
      <c r="AN5" s="703"/>
      <c r="AO5" s="703"/>
      <c r="AP5" s="704"/>
      <c r="AQ5" s="705" t="s">
        <v>631</v>
      </c>
      <c r="AR5" s="706"/>
      <c r="AS5" s="706"/>
      <c r="AT5" s="706"/>
      <c r="AU5" s="706"/>
      <c r="AV5" s="706"/>
      <c r="AW5" s="706"/>
      <c r="AX5" s="707"/>
    </row>
    <row r="6" spans="1:50" ht="39" customHeight="1" x14ac:dyDescent="0.15">
      <c r="A6" s="710" t="s">
        <v>4</v>
      </c>
      <c r="B6" s="711"/>
      <c r="C6" s="711"/>
      <c r="D6" s="711"/>
      <c r="E6" s="711"/>
      <c r="F6" s="71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307</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8" t="s">
        <v>669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3" t="s">
        <v>5</v>
      </c>
      <c r="B11" s="724"/>
      <c r="C11" s="724"/>
      <c r="D11" s="724"/>
      <c r="E11" s="724"/>
      <c r="F11" s="732"/>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2" t="s">
        <v>24</v>
      </c>
      <c r="B12" s="103"/>
      <c r="C12" s="103"/>
      <c r="D12" s="103"/>
      <c r="E12" s="103"/>
      <c r="F12" s="104"/>
      <c r="G12" s="664"/>
      <c r="H12" s="665"/>
      <c r="I12" s="665"/>
      <c r="J12" s="665"/>
      <c r="K12" s="665"/>
      <c r="L12" s="665"/>
      <c r="M12" s="665"/>
      <c r="N12" s="665"/>
      <c r="O12" s="665"/>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v>
      </c>
      <c r="Q13" s="149"/>
      <c r="R13" s="149"/>
      <c r="S13" s="149"/>
      <c r="T13" s="149"/>
      <c r="U13" s="149"/>
      <c r="V13" s="150"/>
      <c r="W13" s="148">
        <v>1</v>
      </c>
      <c r="X13" s="149"/>
      <c r="Y13" s="149"/>
      <c r="Z13" s="149"/>
      <c r="AA13" s="149"/>
      <c r="AB13" s="149"/>
      <c r="AC13" s="150"/>
      <c r="AD13" s="148">
        <v>1</v>
      </c>
      <c r="AE13" s="149"/>
      <c r="AF13" s="149"/>
      <c r="AG13" s="149"/>
      <c r="AH13" s="149"/>
      <c r="AI13" s="149"/>
      <c r="AJ13" s="150"/>
      <c r="AK13" s="148">
        <v>1</v>
      </c>
      <c r="AL13" s="149"/>
      <c r="AM13" s="149"/>
      <c r="AN13" s="149"/>
      <c r="AO13" s="149"/>
      <c r="AP13" s="149"/>
      <c r="AQ13" s="150"/>
      <c r="AR13" s="145">
        <v>1</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668</v>
      </c>
      <c r="AL14" s="149"/>
      <c r="AM14" s="149"/>
      <c r="AN14" s="149"/>
      <c r="AO14" s="149"/>
      <c r="AP14" s="149"/>
      <c r="AQ14" s="150"/>
      <c r="AR14" s="648"/>
      <c r="AS14" s="648"/>
      <c r="AT14" s="648"/>
      <c r="AU14" s="648"/>
      <c r="AV14" s="648"/>
      <c r="AW14" s="648"/>
      <c r="AX14" s="649"/>
    </row>
    <row r="15" spans="1:50" ht="21" customHeight="1" x14ac:dyDescent="0.15">
      <c r="A15" s="105"/>
      <c r="B15" s="106"/>
      <c r="C15" s="106"/>
      <c r="D15" s="106"/>
      <c r="E15" s="106"/>
      <c r="F15" s="107"/>
      <c r="G15" s="728"/>
      <c r="H15" s="729"/>
      <c r="I15" s="556" t="s">
        <v>50</v>
      </c>
      <c r="J15" s="557"/>
      <c r="K15" s="557"/>
      <c r="L15" s="557"/>
      <c r="M15" s="557"/>
      <c r="N15" s="557"/>
      <c r="O15" s="558"/>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668</v>
      </c>
      <c r="AL15" s="149"/>
      <c r="AM15" s="149"/>
      <c r="AN15" s="149"/>
      <c r="AO15" s="149"/>
      <c r="AP15" s="149"/>
      <c r="AQ15" s="150"/>
      <c r="AR15" s="148" t="s">
        <v>704</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668</v>
      </c>
      <c r="AL16" s="149"/>
      <c r="AM16" s="149"/>
      <c r="AN16" s="149"/>
      <c r="AO16" s="149"/>
      <c r="AP16" s="149"/>
      <c r="AQ16" s="150"/>
      <c r="AR16" s="661"/>
      <c r="AS16" s="662"/>
      <c r="AT16" s="662"/>
      <c r="AU16" s="662"/>
      <c r="AV16" s="662"/>
      <c r="AW16" s="662"/>
      <c r="AX16" s="663"/>
    </row>
    <row r="17" spans="1:50" ht="24.75" customHeight="1" x14ac:dyDescent="0.15">
      <c r="A17" s="105"/>
      <c r="B17" s="106"/>
      <c r="C17" s="106"/>
      <c r="D17" s="106"/>
      <c r="E17" s="106"/>
      <c r="F17" s="107"/>
      <c r="G17" s="728"/>
      <c r="H17" s="729"/>
      <c r="I17" s="556" t="s">
        <v>49</v>
      </c>
      <c r="J17" s="610"/>
      <c r="K17" s="610"/>
      <c r="L17" s="610"/>
      <c r="M17" s="610"/>
      <c r="N17" s="610"/>
      <c r="O17" s="611"/>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t="s">
        <v>668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v>
      </c>
      <c r="Q18" s="155"/>
      <c r="R18" s="155"/>
      <c r="S18" s="155"/>
      <c r="T18" s="155"/>
      <c r="U18" s="155"/>
      <c r="V18" s="156"/>
      <c r="W18" s="154">
        <f>SUM(W13:AC17)</f>
        <v>1</v>
      </c>
      <c r="X18" s="155"/>
      <c r="Y18" s="155"/>
      <c r="Z18" s="155"/>
      <c r="AA18" s="155"/>
      <c r="AB18" s="155"/>
      <c r="AC18" s="156"/>
      <c r="AD18" s="154">
        <f>SUM(AD13:AJ17)</f>
        <v>1</v>
      </c>
      <c r="AE18" s="155"/>
      <c r="AF18" s="155"/>
      <c r="AG18" s="155"/>
      <c r="AH18" s="155"/>
      <c r="AI18" s="155"/>
      <c r="AJ18" s="156"/>
      <c r="AK18" s="154">
        <f>SUM(AK13:AQ17)</f>
        <v>1</v>
      </c>
      <c r="AL18" s="155"/>
      <c r="AM18" s="155"/>
      <c r="AN18" s="155"/>
      <c r="AO18" s="155"/>
      <c r="AP18" s="155"/>
      <c r="AQ18" s="156"/>
      <c r="AR18" s="154">
        <f>SUM(AR13:AX17)</f>
        <v>1</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v>
      </c>
      <c r="Q19" s="149"/>
      <c r="R19" s="149"/>
      <c r="S19" s="149"/>
      <c r="T19" s="149"/>
      <c r="U19" s="149"/>
      <c r="V19" s="150"/>
      <c r="W19" s="148">
        <v>1</v>
      </c>
      <c r="X19" s="149"/>
      <c r="Y19" s="149"/>
      <c r="Z19" s="149"/>
      <c r="AA19" s="149"/>
      <c r="AB19" s="149"/>
      <c r="AC19" s="150"/>
      <c r="AD19" s="148">
        <v>1</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1</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1" t="s">
        <v>274</v>
      </c>
      <c r="H21" s="902"/>
      <c r="I21" s="902"/>
      <c r="J21" s="902"/>
      <c r="K21" s="902"/>
      <c r="L21" s="902"/>
      <c r="M21" s="902"/>
      <c r="N21" s="902"/>
      <c r="O21" s="902"/>
      <c r="P21" s="520">
        <f>IF(P19=0, "-", SUM(P19)/SUM(P13,P14))</f>
        <v>1</v>
      </c>
      <c r="Q21" s="520"/>
      <c r="R21" s="520"/>
      <c r="S21" s="520"/>
      <c r="T21" s="520"/>
      <c r="U21" s="520"/>
      <c r="V21" s="520"/>
      <c r="W21" s="520">
        <f t="shared" ref="W21" si="2">IF(W19=0, "-", SUM(W19)/SUM(W13,W14))</f>
        <v>1</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v>
      </c>
      <c r="Q23" s="146"/>
      <c r="R23" s="146"/>
      <c r="S23" s="146"/>
      <c r="T23" s="146"/>
      <c r="U23" s="146"/>
      <c r="V23" s="147"/>
      <c r="W23" s="145">
        <v>1</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v>
      </c>
      <c r="Q29" s="149"/>
      <c r="R29" s="149"/>
      <c r="S29" s="149"/>
      <c r="T29" s="149"/>
      <c r="U29" s="149"/>
      <c r="V29" s="150"/>
      <c r="W29" s="196">
        <f>AR13</f>
        <v>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308</v>
      </c>
      <c r="AF30" s="368"/>
      <c r="AG30" s="368"/>
      <c r="AH30" s="369"/>
      <c r="AI30" s="370" t="s">
        <v>330</v>
      </c>
      <c r="AJ30" s="370"/>
      <c r="AK30" s="370"/>
      <c r="AL30" s="367"/>
      <c r="AM30" s="370" t="s">
        <v>427</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638</v>
      </c>
      <c r="AR31" s="163"/>
      <c r="AS31" s="164" t="s">
        <v>185</v>
      </c>
      <c r="AT31" s="187"/>
      <c r="AU31" s="256" t="s">
        <v>638</v>
      </c>
      <c r="AV31" s="256"/>
      <c r="AW31" s="360" t="s">
        <v>175</v>
      </c>
      <c r="AX31" s="361"/>
    </row>
    <row r="32" spans="1:50" ht="23.25" customHeight="1" x14ac:dyDescent="0.15">
      <c r="A32" s="496"/>
      <c r="B32" s="494"/>
      <c r="C32" s="494"/>
      <c r="D32" s="494"/>
      <c r="E32" s="494"/>
      <c r="F32" s="495"/>
      <c r="G32" s="521" t="s">
        <v>638</v>
      </c>
      <c r="H32" s="522"/>
      <c r="I32" s="522"/>
      <c r="J32" s="522"/>
      <c r="K32" s="522"/>
      <c r="L32" s="522"/>
      <c r="M32" s="522"/>
      <c r="N32" s="522"/>
      <c r="O32" s="523"/>
      <c r="P32" s="176" t="s">
        <v>638</v>
      </c>
      <c r="Q32" s="176"/>
      <c r="R32" s="176"/>
      <c r="S32" s="176"/>
      <c r="T32" s="176"/>
      <c r="U32" s="176"/>
      <c r="V32" s="176"/>
      <c r="W32" s="176"/>
      <c r="X32" s="218"/>
      <c r="Y32" s="324" t="s">
        <v>12</v>
      </c>
      <c r="Z32" s="530"/>
      <c r="AA32" s="531"/>
      <c r="AB32" s="532" t="s">
        <v>638</v>
      </c>
      <c r="AC32" s="532"/>
      <c r="AD32" s="532"/>
      <c r="AE32" s="348" t="s">
        <v>638</v>
      </c>
      <c r="AF32" s="349"/>
      <c r="AG32" s="349"/>
      <c r="AH32" s="349"/>
      <c r="AI32" s="348" t="s">
        <v>638</v>
      </c>
      <c r="AJ32" s="349"/>
      <c r="AK32" s="349"/>
      <c r="AL32" s="349"/>
      <c r="AM32" s="348" t="s">
        <v>668</v>
      </c>
      <c r="AN32" s="349"/>
      <c r="AO32" s="349"/>
      <c r="AP32" s="349"/>
      <c r="AQ32" s="151" t="s">
        <v>638</v>
      </c>
      <c r="AR32" s="152"/>
      <c r="AS32" s="152"/>
      <c r="AT32" s="153"/>
      <c r="AU32" s="349" t="s">
        <v>638</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638</v>
      </c>
      <c r="AC33" s="503"/>
      <c r="AD33" s="503"/>
      <c r="AE33" s="348" t="s">
        <v>638</v>
      </c>
      <c r="AF33" s="349"/>
      <c r="AG33" s="349"/>
      <c r="AH33" s="349"/>
      <c r="AI33" s="348" t="s">
        <v>638</v>
      </c>
      <c r="AJ33" s="349"/>
      <c r="AK33" s="349"/>
      <c r="AL33" s="349"/>
      <c r="AM33" s="348" t="s">
        <v>668</v>
      </c>
      <c r="AN33" s="349"/>
      <c r="AO33" s="349"/>
      <c r="AP33" s="349"/>
      <c r="AQ33" s="151" t="s">
        <v>638</v>
      </c>
      <c r="AR33" s="152"/>
      <c r="AS33" s="152"/>
      <c r="AT33" s="153"/>
      <c r="AU33" s="349" t="s">
        <v>638</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638</v>
      </c>
      <c r="AF34" s="349"/>
      <c r="AG34" s="349"/>
      <c r="AH34" s="349"/>
      <c r="AI34" s="348" t="s">
        <v>638</v>
      </c>
      <c r="AJ34" s="349"/>
      <c r="AK34" s="349"/>
      <c r="AL34" s="349"/>
      <c r="AM34" s="348" t="s">
        <v>668</v>
      </c>
      <c r="AN34" s="349"/>
      <c r="AO34" s="349"/>
      <c r="AP34" s="349"/>
      <c r="AQ34" s="151" t="s">
        <v>638</v>
      </c>
      <c r="AR34" s="152"/>
      <c r="AS34" s="152"/>
      <c r="AT34" s="153"/>
      <c r="AU34" s="349" t="s">
        <v>638</v>
      </c>
      <c r="AV34" s="349"/>
      <c r="AW34" s="349"/>
      <c r="AX34" s="350"/>
    </row>
    <row r="35" spans="1:51" ht="23.25" customHeight="1" x14ac:dyDescent="0.15">
      <c r="A35" s="874" t="s">
        <v>298</v>
      </c>
      <c r="B35" s="875"/>
      <c r="C35" s="875"/>
      <c r="D35" s="875"/>
      <c r="E35" s="875"/>
      <c r="F35" s="876"/>
      <c r="G35" s="880" t="s">
        <v>638</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5"/>
      <c r="AF36" s="885"/>
      <c r="AG36" s="885"/>
      <c r="AH36" s="885"/>
      <c r="AI36" s="885"/>
      <c r="AJ36" s="885"/>
      <c r="AK36" s="885"/>
      <c r="AL36" s="885"/>
      <c r="AM36" s="885"/>
      <c r="AN36" s="885"/>
      <c r="AO36" s="885"/>
      <c r="AP36" s="885"/>
      <c r="AQ36" s="884"/>
      <c r="AR36" s="884"/>
      <c r="AS36" s="884"/>
      <c r="AT36" s="884"/>
      <c r="AU36" s="884"/>
      <c r="AV36" s="884"/>
      <c r="AW36" s="884"/>
      <c r="AX36" s="886"/>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4" t="s">
        <v>298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c r="AY42">
        <f t="shared" si="4"/>
        <v>0</v>
      </c>
    </row>
    <row r="43" spans="1:51"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5"/>
      <c r="AF43" s="885"/>
      <c r="AG43" s="885"/>
      <c r="AH43" s="885"/>
      <c r="AI43" s="885"/>
      <c r="AJ43" s="885"/>
      <c r="AK43" s="885"/>
      <c r="AL43" s="885"/>
      <c r="AM43" s="885"/>
      <c r="AN43" s="885"/>
      <c r="AO43" s="885"/>
      <c r="AP43" s="885"/>
      <c r="AQ43" s="884"/>
      <c r="AR43" s="884"/>
      <c r="AS43" s="884"/>
      <c r="AT43" s="884"/>
      <c r="AU43" s="884"/>
      <c r="AV43" s="884"/>
      <c r="AW43" s="884"/>
      <c r="AX43" s="886"/>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4" t="s">
        <v>298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c r="AY49">
        <f t="shared" si="5"/>
        <v>0</v>
      </c>
    </row>
    <row r="50" spans="1:51"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5"/>
      <c r="AF50" s="885"/>
      <c r="AG50" s="885"/>
      <c r="AH50" s="885"/>
      <c r="AI50" s="885"/>
      <c r="AJ50" s="885"/>
      <c r="AK50" s="885"/>
      <c r="AL50" s="885"/>
      <c r="AM50" s="885"/>
      <c r="AN50" s="885"/>
      <c r="AO50" s="885"/>
      <c r="AP50" s="885"/>
      <c r="AQ50" s="884"/>
      <c r="AR50" s="884"/>
      <c r="AS50" s="884"/>
      <c r="AT50" s="884"/>
      <c r="AU50" s="884"/>
      <c r="AV50" s="884"/>
      <c r="AW50" s="884"/>
      <c r="AX50" s="886"/>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4" t="s">
        <v>298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c r="AY56">
        <f t="shared" si="6"/>
        <v>0</v>
      </c>
    </row>
    <row r="57" spans="1:51"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5"/>
      <c r="AF57" s="885"/>
      <c r="AG57" s="885"/>
      <c r="AH57" s="885"/>
      <c r="AI57" s="885"/>
      <c r="AJ57" s="885"/>
      <c r="AK57" s="885"/>
      <c r="AL57" s="885"/>
      <c r="AM57" s="885"/>
      <c r="AN57" s="885"/>
      <c r="AO57" s="885"/>
      <c r="AP57" s="885"/>
      <c r="AQ57" s="884"/>
      <c r="AR57" s="884"/>
      <c r="AS57" s="884"/>
      <c r="AT57" s="884"/>
      <c r="AU57" s="884"/>
      <c r="AV57" s="884"/>
      <c r="AW57" s="884"/>
      <c r="AX57" s="886"/>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4" t="s">
        <v>298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c r="AY63">
        <f t="shared" si="7"/>
        <v>0</v>
      </c>
    </row>
    <row r="64" spans="1:51"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5"/>
      <c r="AF64" s="885"/>
      <c r="AG64" s="885"/>
      <c r="AH64" s="885"/>
      <c r="AI64" s="885"/>
      <c r="AJ64" s="885"/>
      <c r="AK64" s="885"/>
      <c r="AL64" s="885"/>
      <c r="AM64" s="885"/>
      <c r="AN64" s="885"/>
      <c r="AO64" s="885"/>
      <c r="AP64" s="885"/>
      <c r="AQ64" s="885"/>
      <c r="AR64" s="885"/>
      <c r="AS64" s="885"/>
      <c r="AT64" s="885"/>
      <c r="AU64" s="884"/>
      <c r="AV64" s="884"/>
      <c r="AW64" s="884"/>
      <c r="AX64" s="886"/>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308</v>
      </c>
      <c r="AF65" s="320"/>
      <c r="AG65" s="320"/>
      <c r="AH65" s="320"/>
      <c r="AI65" s="320" t="s">
        <v>330</v>
      </c>
      <c r="AJ65" s="320"/>
      <c r="AK65" s="320"/>
      <c r="AL65" s="320"/>
      <c r="AM65" s="320" t="s">
        <v>427</v>
      </c>
      <c r="AN65" s="320"/>
      <c r="AO65" s="320"/>
      <c r="AP65" s="320"/>
      <c r="AQ65" s="200" t="s">
        <v>184</v>
      </c>
      <c r="AR65" s="184"/>
      <c r="AS65" s="184"/>
      <c r="AT65" s="185"/>
      <c r="AU65" s="954" t="s">
        <v>133</v>
      </c>
      <c r="AV65" s="954"/>
      <c r="AW65" s="954"/>
      <c r="AX65" s="955"/>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6"/>
      <c r="AY66">
        <f>$AY$65</f>
        <v>0</v>
      </c>
    </row>
    <row r="67" spans="1:51" ht="23.25" hidden="1" customHeight="1" x14ac:dyDescent="0.15">
      <c r="A67" s="830"/>
      <c r="B67" s="831"/>
      <c r="C67" s="831"/>
      <c r="D67" s="831"/>
      <c r="E67" s="831"/>
      <c r="F67" s="832"/>
      <c r="G67" s="957" t="s">
        <v>186</v>
      </c>
      <c r="H67" s="940"/>
      <c r="I67" s="941"/>
      <c r="J67" s="941"/>
      <c r="K67" s="941"/>
      <c r="L67" s="941"/>
      <c r="M67" s="941"/>
      <c r="N67" s="941"/>
      <c r="O67" s="942"/>
      <c r="P67" s="940"/>
      <c r="Q67" s="941"/>
      <c r="R67" s="941"/>
      <c r="S67" s="941"/>
      <c r="T67" s="941"/>
      <c r="U67" s="941"/>
      <c r="V67" s="942"/>
      <c r="W67" s="946"/>
      <c r="X67" s="947"/>
      <c r="Y67" s="927" t="s">
        <v>12</v>
      </c>
      <c r="Z67" s="927"/>
      <c r="AA67" s="928"/>
      <c r="AB67" s="929" t="s">
        <v>288</v>
      </c>
      <c r="AC67" s="929"/>
      <c r="AD67" s="929"/>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7"/>
      <c r="H68" s="943"/>
      <c r="I68" s="944"/>
      <c r="J68" s="944"/>
      <c r="K68" s="944"/>
      <c r="L68" s="944"/>
      <c r="M68" s="944"/>
      <c r="N68" s="944"/>
      <c r="O68" s="945"/>
      <c r="P68" s="943"/>
      <c r="Q68" s="944"/>
      <c r="R68" s="944"/>
      <c r="S68" s="944"/>
      <c r="T68" s="944"/>
      <c r="U68" s="944"/>
      <c r="V68" s="945"/>
      <c r="W68" s="948"/>
      <c r="X68" s="949"/>
      <c r="Y68" s="115" t="s">
        <v>53</v>
      </c>
      <c r="Z68" s="115"/>
      <c r="AA68" s="116"/>
      <c r="AB68" s="952" t="s">
        <v>288</v>
      </c>
      <c r="AC68" s="952"/>
      <c r="AD68" s="952"/>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8"/>
      <c r="H69" s="943"/>
      <c r="I69" s="944"/>
      <c r="J69" s="944"/>
      <c r="K69" s="944"/>
      <c r="L69" s="944"/>
      <c r="M69" s="944"/>
      <c r="N69" s="944"/>
      <c r="O69" s="945"/>
      <c r="P69" s="943"/>
      <c r="Q69" s="944"/>
      <c r="R69" s="944"/>
      <c r="S69" s="944"/>
      <c r="T69" s="944"/>
      <c r="U69" s="944"/>
      <c r="V69" s="945"/>
      <c r="W69" s="950"/>
      <c r="X69" s="951"/>
      <c r="Y69" s="115" t="s">
        <v>13</v>
      </c>
      <c r="Z69" s="115"/>
      <c r="AA69" s="116"/>
      <c r="AB69" s="953" t="s">
        <v>289</v>
      </c>
      <c r="AC69" s="953"/>
      <c r="AD69" s="953"/>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7" t="s">
        <v>187</v>
      </c>
      <c r="H70" s="918"/>
      <c r="I70" s="918"/>
      <c r="J70" s="918"/>
      <c r="K70" s="918"/>
      <c r="L70" s="918"/>
      <c r="M70" s="918"/>
      <c r="N70" s="918"/>
      <c r="O70" s="918"/>
      <c r="P70" s="918"/>
      <c r="Q70" s="918"/>
      <c r="R70" s="918"/>
      <c r="S70" s="918"/>
      <c r="T70" s="918"/>
      <c r="U70" s="918"/>
      <c r="V70" s="918"/>
      <c r="W70" s="921" t="s">
        <v>287</v>
      </c>
      <c r="X70" s="922"/>
      <c r="Y70" s="927" t="s">
        <v>12</v>
      </c>
      <c r="Z70" s="927"/>
      <c r="AA70" s="928"/>
      <c r="AB70" s="929" t="s">
        <v>288</v>
      </c>
      <c r="AC70" s="929"/>
      <c r="AD70" s="929"/>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7"/>
      <c r="H71" s="919"/>
      <c r="I71" s="919"/>
      <c r="J71" s="919"/>
      <c r="K71" s="919"/>
      <c r="L71" s="919"/>
      <c r="M71" s="919"/>
      <c r="N71" s="919"/>
      <c r="O71" s="919"/>
      <c r="P71" s="919"/>
      <c r="Q71" s="919"/>
      <c r="R71" s="919"/>
      <c r="S71" s="919"/>
      <c r="T71" s="919"/>
      <c r="U71" s="919"/>
      <c r="V71" s="919"/>
      <c r="W71" s="923"/>
      <c r="X71" s="924"/>
      <c r="Y71" s="115" t="s">
        <v>53</v>
      </c>
      <c r="Z71" s="115"/>
      <c r="AA71" s="116"/>
      <c r="AB71" s="952" t="s">
        <v>288</v>
      </c>
      <c r="AC71" s="952"/>
      <c r="AD71" s="952"/>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7"/>
      <c r="H72" s="920"/>
      <c r="I72" s="920"/>
      <c r="J72" s="920"/>
      <c r="K72" s="920"/>
      <c r="L72" s="920"/>
      <c r="M72" s="920"/>
      <c r="N72" s="920"/>
      <c r="O72" s="920"/>
      <c r="P72" s="920"/>
      <c r="Q72" s="920"/>
      <c r="R72" s="920"/>
      <c r="S72" s="920"/>
      <c r="T72" s="920"/>
      <c r="U72" s="920"/>
      <c r="V72" s="920"/>
      <c r="W72" s="925"/>
      <c r="X72" s="926"/>
      <c r="Y72" s="115" t="s">
        <v>13</v>
      </c>
      <c r="Z72" s="115"/>
      <c r="AA72" s="116"/>
      <c r="AB72" s="953" t="s">
        <v>289</v>
      </c>
      <c r="AC72" s="953"/>
      <c r="AD72" s="953"/>
      <c r="AE72" s="356"/>
      <c r="AF72" s="357"/>
      <c r="AG72" s="357"/>
      <c r="AH72" s="357"/>
      <c r="AI72" s="356"/>
      <c r="AJ72" s="357"/>
      <c r="AK72" s="357"/>
      <c r="AL72" s="357"/>
      <c r="AM72" s="356"/>
      <c r="AN72" s="357"/>
      <c r="AO72" s="357"/>
      <c r="AP72" s="916"/>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89" t="s">
        <v>301</v>
      </c>
      <c r="B78" s="890"/>
      <c r="C78" s="890"/>
      <c r="D78" s="890"/>
      <c r="E78" s="887" t="s">
        <v>249</v>
      </c>
      <c r="F78" s="888"/>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1</v>
      </c>
    </row>
    <row r="81" spans="1:60" ht="22.5"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4.95" customHeight="1" x14ac:dyDescent="0.15">
      <c r="A82" s="501"/>
      <c r="B82" s="828"/>
      <c r="C82" s="533"/>
      <c r="D82" s="533"/>
      <c r="E82" s="533"/>
      <c r="F82" s="534"/>
      <c r="G82" s="482" t="s">
        <v>640</v>
      </c>
      <c r="H82" s="482"/>
      <c r="I82" s="482"/>
      <c r="J82" s="482"/>
      <c r="K82" s="482"/>
      <c r="L82" s="482"/>
      <c r="M82" s="482"/>
      <c r="N82" s="482"/>
      <c r="O82" s="482"/>
      <c r="P82" s="482"/>
      <c r="Q82" s="482"/>
      <c r="R82" s="482"/>
      <c r="S82" s="482"/>
      <c r="T82" s="482"/>
      <c r="U82" s="482"/>
      <c r="V82" s="482"/>
      <c r="W82" s="482"/>
      <c r="X82" s="482"/>
      <c r="Y82" s="482"/>
      <c r="Z82" s="482"/>
      <c r="AA82" s="733"/>
      <c r="AB82" s="481" t="s">
        <v>695</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4.95"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24.95"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t="s">
        <v>638</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15">
      <c r="A87" s="501"/>
      <c r="B87" s="533"/>
      <c r="C87" s="533"/>
      <c r="D87" s="533"/>
      <c r="E87" s="533"/>
      <c r="F87" s="534"/>
      <c r="G87" s="217" t="s">
        <v>641</v>
      </c>
      <c r="H87" s="176"/>
      <c r="I87" s="176"/>
      <c r="J87" s="176"/>
      <c r="K87" s="176"/>
      <c r="L87" s="176"/>
      <c r="M87" s="176"/>
      <c r="N87" s="176"/>
      <c r="O87" s="218"/>
      <c r="P87" s="176" t="s">
        <v>642</v>
      </c>
      <c r="Q87" s="780"/>
      <c r="R87" s="780"/>
      <c r="S87" s="780"/>
      <c r="T87" s="780"/>
      <c r="U87" s="780"/>
      <c r="V87" s="780"/>
      <c r="W87" s="780"/>
      <c r="X87" s="781"/>
      <c r="Y87" s="736" t="s">
        <v>61</v>
      </c>
      <c r="Z87" s="737"/>
      <c r="AA87" s="738"/>
      <c r="AB87" s="532" t="s">
        <v>643</v>
      </c>
      <c r="AC87" s="532"/>
      <c r="AD87" s="532"/>
      <c r="AE87" s="348">
        <v>65</v>
      </c>
      <c r="AF87" s="349"/>
      <c r="AG87" s="349"/>
      <c r="AH87" s="349"/>
      <c r="AI87" s="348">
        <v>109</v>
      </c>
      <c r="AJ87" s="349"/>
      <c r="AK87" s="349"/>
      <c r="AL87" s="349"/>
      <c r="AM87" s="348">
        <v>61</v>
      </c>
      <c r="AN87" s="349"/>
      <c r="AO87" s="349"/>
      <c r="AP87" s="349"/>
      <c r="AQ87" s="151" t="s">
        <v>638</v>
      </c>
      <c r="AR87" s="152"/>
      <c r="AS87" s="152"/>
      <c r="AT87" s="153"/>
      <c r="AU87" s="349" t="s">
        <v>638</v>
      </c>
      <c r="AV87" s="349"/>
      <c r="AW87" s="349"/>
      <c r="AX87" s="350"/>
      <c r="AY87">
        <f t="shared" si="10"/>
        <v>1</v>
      </c>
    </row>
    <row r="88" spans="1:60" ht="23.25"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5" t="s">
        <v>53</v>
      </c>
      <c r="Z88" s="716"/>
      <c r="AA88" s="717"/>
      <c r="AB88" s="503" t="s">
        <v>638</v>
      </c>
      <c r="AC88" s="503"/>
      <c r="AD88" s="503"/>
      <c r="AE88" s="348" t="s">
        <v>638</v>
      </c>
      <c r="AF88" s="349"/>
      <c r="AG88" s="349"/>
      <c r="AH88" s="349"/>
      <c r="AI88" s="348" t="s">
        <v>638</v>
      </c>
      <c r="AJ88" s="349"/>
      <c r="AK88" s="349"/>
      <c r="AL88" s="349"/>
      <c r="AM88" s="348" t="s">
        <v>668</v>
      </c>
      <c r="AN88" s="349"/>
      <c r="AO88" s="349"/>
      <c r="AP88" s="349"/>
      <c r="AQ88" s="151" t="s">
        <v>638</v>
      </c>
      <c r="AR88" s="152"/>
      <c r="AS88" s="152"/>
      <c r="AT88" s="153"/>
      <c r="AU88" s="349" t="s">
        <v>638</v>
      </c>
      <c r="AV88" s="349"/>
      <c r="AW88" s="349"/>
      <c r="AX88" s="350"/>
      <c r="AY88">
        <f t="shared" si="10"/>
        <v>1</v>
      </c>
      <c r="AZ88" s="10"/>
      <c r="BA88" s="10"/>
      <c r="BB88" s="10"/>
      <c r="BC88" s="10"/>
    </row>
    <row r="89" spans="1:60" ht="23.25" customHeight="1" thickBo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5" t="s">
        <v>13</v>
      </c>
      <c r="Z89" s="716"/>
      <c r="AA89" s="717"/>
      <c r="AB89" s="442" t="s">
        <v>14</v>
      </c>
      <c r="AC89" s="442"/>
      <c r="AD89" s="442"/>
      <c r="AE89" s="356" t="s">
        <v>638</v>
      </c>
      <c r="AF89" s="357"/>
      <c r="AG89" s="357"/>
      <c r="AH89" s="357"/>
      <c r="AI89" s="356" t="s">
        <v>638</v>
      </c>
      <c r="AJ89" s="357"/>
      <c r="AK89" s="357"/>
      <c r="AL89" s="357"/>
      <c r="AM89" s="356" t="s">
        <v>668</v>
      </c>
      <c r="AN89" s="357"/>
      <c r="AO89" s="357"/>
      <c r="AP89" s="357"/>
      <c r="AQ89" s="151" t="s">
        <v>638</v>
      </c>
      <c r="AR89" s="152"/>
      <c r="AS89" s="152"/>
      <c r="AT89" s="153"/>
      <c r="AU89" s="349" t="s">
        <v>638</v>
      </c>
      <c r="AV89" s="349"/>
      <c r="AW89" s="349"/>
      <c r="AX89" s="350"/>
      <c r="AY89">
        <f t="shared" si="10"/>
        <v>1</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5" t="s">
        <v>53</v>
      </c>
      <c r="Z93" s="716"/>
      <c r="AA93" s="717"/>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5" t="s">
        <v>13</v>
      </c>
      <c r="Z94" s="716"/>
      <c r="AA94" s="717"/>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5" t="s">
        <v>53</v>
      </c>
      <c r="Z98" s="716"/>
      <c r="AA98" s="717"/>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308</v>
      </c>
      <c r="AF100" s="803"/>
      <c r="AG100" s="803"/>
      <c r="AH100" s="804"/>
      <c r="AI100" s="802" t="s">
        <v>330</v>
      </c>
      <c r="AJ100" s="803"/>
      <c r="AK100" s="803"/>
      <c r="AL100" s="804"/>
      <c r="AM100" s="802" t="s">
        <v>427</v>
      </c>
      <c r="AN100" s="803"/>
      <c r="AO100" s="803"/>
      <c r="AP100" s="804"/>
      <c r="AQ100" s="903" t="s">
        <v>335</v>
      </c>
      <c r="AR100" s="904"/>
      <c r="AS100" s="904"/>
      <c r="AT100" s="905"/>
      <c r="AU100" s="903" t="s">
        <v>459</v>
      </c>
      <c r="AV100" s="904"/>
      <c r="AW100" s="904"/>
      <c r="AX100" s="906"/>
    </row>
    <row r="101" spans="1:60" ht="23.25"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4" t="s">
        <v>54</v>
      </c>
      <c r="Z101" s="701"/>
      <c r="AA101" s="702"/>
      <c r="AB101" s="532" t="s">
        <v>645</v>
      </c>
      <c r="AC101" s="532"/>
      <c r="AD101" s="532"/>
      <c r="AE101" s="343">
        <v>6</v>
      </c>
      <c r="AF101" s="343"/>
      <c r="AG101" s="343"/>
      <c r="AH101" s="343"/>
      <c r="AI101" s="343">
        <v>6</v>
      </c>
      <c r="AJ101" s="343"/>
      <c r="AK101" s="343"/>
      <c r="AL101" s="343"/>
      <c r="AM101" s="343">
        <v>6</v>
      </c>
      <c r="AN101" s="343"/>
      <c r="AO101" s="343"/>
      <c r="AP101" s="343"/>
      <c r="AQ101" s="343" t="s">
        <v>694</v>
      </c>
      <c r="AR101" s="343"/>
      <c r="AS101" s="343"/>
      <c r="AT101" s="343"/>
      <c r="AU101" s="348" t="s">
        <v>694</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v>3</v>
      </c>
      <c r="AF102" s="343"/>
      <c r="AG102" s="343"/>
      <c r="AH102" s="343"/>
      <c r="AI102" s="343">
        <v>3</v>
      </c>
      <c r="AJ102" s="343"/>
      <c r="AK102" s="343"/>
      <c r="AL102" s="343"/>
      <c r="AM102" s="343">
        <v>3</v>
      </c>
      <c r="AN102" s="343"/>
      <c r="AO102" s="343"/>
      <c r="AP102" s="343"/>
      <c r="AQ102" s="343">
        <v>3</v>
      </c>
      <c r="AR102" s="343"/>
      <c r="AS102" s="343"/>
      <c r="AT102" s="343"/>
      <c r="AU102" s="356" t="s">
        <v>694</v>
      </c>
      <c r="AV102" s="357"/>
      <c r="AW102" s="357"/>
      <c r="AX102" s="907"/>
    </row>
    <row r="103" spans="1:60" ht="31.5" customHeight="1" x14ac:dyDescent="0.15">
      <c r="A103" s="469" t="s">
        <v>272</v>
      </c>
      <c r="B103" s="470"/>
      <c r="C103" s="470"/>
      <c r="D103" s="470"/>
      <c r="E103" s="470"/>
      <c r="F103" s="471"/>
      <c r="G103" s="716" t="s">
        <v>59</v>
      </c>
      <c r="H103" s="716"/>
      <c r="I103" s="716"/>
      <c r="J103" s="716"/>
      <c r="K103" s="716"/>
      <c r="L103" s="716"/>
      <c r="M103" s="716"/>
      <c r="N103" s="716"/>
      <c r="O103" s="716"/>
      <c r="P103" s="716"/>
      <c r="Q103" s="716"/>
      <c r="R103" s="716"/>
      <c r="S103" s="716"/>
      <c r="T103" s="716"/>
      <c r="U103" s="716"/>
      <c r="V103" s="716"/>
      <c r="W103" s="716"/>
      <c r="X103" s="717"/>
      <c r="Y103" s="449"/>
      <c r="Z103" s="450"/>
      <c r="AA103" s="451"/>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1</v>
      </c>
    </row>
    <row r="104" spans="1:60" ht="23.25" customHeight="1" x14ac:dyDescent="0.15">
      <c r="A104" s="472"/>
      <c r="B104" s="473"/>
      <c r="C104" s="473"/>
      <c r="D104" s="473"/>
      <c r="E104" s="473"/>
      <c r="F104" s="474"/>
      <c r="G104" s="176" t="s">
        <v>646</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645</v>
      </c>
      <c r="AC104" s="453"/>
      <c r="AD104" s="454"/>
      <c r="AE104" s="343">
        <v>9</v>
      </c>
      <c r="AF104" s="343"/>
      <c r="AG104" s="343"/>
      <c r="AH104" s="343"/>
      <c r="AI104" s="343">
        <v>9</v>
      </c>
      <c r="AJ104" s="343"/>
      <c r="AK104" s="343"/>
      <c r="AL104" s="343"/>
      <c r="AM104" s="343">
        <v>10</v>
      </c>
      <c r="AN104" s="343"/>
      <c r="AO104" s="343"/>
      <c r="AP104" s="343"/>
      <c r="AQ104" s="343" t="s">
        <v>694</v>
      </c>
      <c r="AR104" s="343"/>
      <c r="AS104" s="343"/>
      <c r="AT104" s="343"/>
      <c r="AU104" s="343" t="s">
        <v>694</v>
      </c>
      <c r="AV104" s="343"/>
      <c r="AW104" s="343"/>
      <c r="AX104" s="344"/>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645</v>
      </c>
      <c r="AC105" s="389"/>
      <c r="AD105" s="390"/>
      <c r="AE105" s="343">
        <v>3</v>
      </c>
      <c r="AF105" s="343"/>
      <c r="AG105" s="343"/>
      <c r="AH105" s="343"/>
      <c r="AI105" s="343">
        <v>3</v>
      </c>
      <c r="AJ105" s="343"/>
      <c r="AK105" s="343"/>
      <c r="AL105" s="343"/>
      <c r="AM105" s="343">
        <v>3</v>
      </c>
      <c r="AN105" s="343"/>
      <c r="AO105" s="343"/>
      <c r="AP105" s="343"/>
      <c r="AQ105" s="343">
        <v>3</v>
      </c>
      <c r="AR105" s="343"/>
      <c r="AS105" s="343"/>
      <c r="AT105" s="343"/>
      <c r="AU105" s="343" t="s">
        <v>694</v>
      </c>
      <c r="AV105" s="343"/>
      <c r="AW105" s="343"/>
      <c r="AX105" s="344"/>
      <c r="AY105">
        <f>$AY$103</f>
        <v>1</v>
      </c>
    </row>
    <row r="106" spans="1:60" ht="31.5" hidden="1" customHeight="1" x14ac:dyDescent="0.15">
      <c r="A106" s="469" t="s">
        <v>272</v>
      </c>
      <c r="B106" s="470"/>
      <c r="C106" s="470"/>
      <c r="D106" s="470"/>
      <c r="E106" s="470"/>
      <c r="F106" s="471"/>
      <c r="G106" s="716" t="s">
        <v>59</v>
      </c>
      <c r="H106" s="716"/>
      <c r="I106" s="716"/>
      <c r="J106" s="716"/>
      <c r="K106" s="716"/>
      <c r="L106" s="716"/>
      <c r="M106" s="716"/>
      <c r="N106" s="716"/>
      <c r="O106" s="716"/>
      <c r="P106" s="716"/>
      <c r="Q106" s="716"/>
      <c r="R106" s="716"/>
      <c r="S106" s="716"/>
      <c r="T106" s="716"/>
      <c r="U106" s="716"/>
      <c r="V106" s="716"/>
      <c r="W106" s="716"/>
      <c r="X106" s="717"/>
      <c r="Y106" s="449"/>
      <c r="Z106" s="450"/>
      <c r="AA106" s="451"/>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6" t="s">
        <v>59</v>
      </c>
      <c r="H109" s="716"/>
      <c r="I109" s="716"/>
      <c r="J109" s="716"/>
      <c r="K109" s="716"/>
      <c r="L109" s="716"/>
      <c r="M109" s="716"/>
      <c r="N109" s="716"/>
      <c r="O109" s="716"/>
      <c r="P109" s="716"/>
      <c r="Q109" s="716"/>
      <c r="R109" s="716"/>
      <c r="S109" s="716"/>
      <c r="T109" s="716"/>
      <c r="U109" s="716"/>
      <c r="V109" s="716"/>
      <c r="W109" s="716"/>
      <c r="X109" s="717"/>
      <c r="Y109" s="449"/>
      <c r="Z109" s="450"/>
      <c r="AA109" s="451"/>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6" t="s">
        <v>59</v>
      </c>
      <c r="H112" s="716"/>
      <c r="I112" s="716"/>
      <c r="J112" s="716"/>
      <c r="K112" s="716"/>
      <c r="L112" s="716"/>
      <c r="M112" s="716"/>
      <c r="N112" s="716"/>
      <c r="O112" s="716"/>
      <c r="P112" s="716"/>
      <c r="Q112" s="716"/>
      <c r="R112" s="716"/>
      <c r="S112" s="716"/>
      <c r="T112" s="716"/>
      <c r="U112" s="716"/>
      <c r="V112" s="716"/>
      <c r="W112" s="716"/>
      <c r="X112" s="717"/>
      <c r="Y112" s="449"/>
      <c r="Z112" s="450"/>
      <c r="AA112" s="451"/>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199655</v>
      </c>
      <c r="AF116" s="343"/>
      <c r="AG116" s="343"/>
      <c r="AH116" s="343"/>
      <c r="AI116" s="343">
        <v>206936</v>
      </c>
      <c r="AJ116" s="343"/>
      <c r="AK116" s="343"/>
      <c r="AL116" s="343"/>
      <c r="AM116" s="343">
        <v>233778</v>
      </c>
      <c r="AN116" s="343"/>
      <c r="AO116" s="343"/>
      <c r="AP116" s="343"/>
      <c r="AQ116" s="348">
        <v>493667</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291" t="s">
        <v>650</v>
      </c>
      <c r="AF117" s="291"/>
      <c r="AG117" s="291"/>
      <c r="AH117" s="291"/>
      <c r="AI117" s="291" t="s">
        <v>651</v>
      </c>
      <c r="AJ117" s="291"/>
      <c r="AK117" s="291"/>
      <c r="AL117" s="291"/>
      <c r="AM117" s="291" t="s">
        <v>692</v>
      </c>
      <c r="AN117" s="291"/>
      <c r="AO117" s="291"/>
      <c r="AP117" s="291"/>
      <c r="AQ117" s="291" t="s">
        <v>700</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648</v>
      </c>
      <c r="AC119" s="286"/>
      <c r="AD119" s="287"/>
      <c r="AE119" s="343">
        <v>133103</v>
      </c>
      <c r="AF119" s="343"/>
      <c r="AG119" s="343"/>
      <c r="AH119" s="343"/>
      <c r="AI119" s="343">
        <v>137957</v>
      </c>
      <c r="AJ119" s="343"/>
      <c r="AK119" s="343"/>
      <c r="AL119" s="343"/>
      <c r="AM119" s="343">
        <v>140267</v>
      </c>
      <c r="AN119" s="343"/>
      <c r="AO119" s="343"/>
      <c r="AP119" s="343"/>
      <c r="AQ119" s="343">
        <v>493667</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649</v>
      </c>
      <c r="AC120" s="328"/>
      <c r="AD120" s="329"/>
      <c r="AE120" s="291" t="s">
        <v>653</v>
      </c>
      <c r="AF120" s="291"/>
      <c r="AG120" s="291"/>
      <c r="AH120" s="291"/>
      <c r="AI120" s="291" t="s">
        <v>654</v>
      </c>
      <c r="AJ120" s="291"/>
      <c r="AK120" s="291"/>
      <c r="AL120" s="291"/>
      <c r="AM120" s="291" t="s">
        <v>693</v>
      </c>
      <c r="AN120" s="291"/>
      <c r="AO120" s="291"/>
      <c r="AP120" s="291"/>
      <c r="AQ120" s="291" t="s">
        <v>700</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1" t="s">
        <v>323</v>
      </c>
      <c r="B130" s="969"/>
      <c r="C130" s="968" t="s">
        <v>188</v>
      </c>
      <c r="D130" s="969"/>
      <c r="E130" s="293" t="s">
        <v>217</v>
      </c>
      <c r="F130" s="294"/>
      <c r="G130" s="295" t="s">
        <v>655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2"/>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2"/>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2"/>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t="s">
        <v>638</v>
      </c>
      <c r="AV133" s="163"/>
      <c r="AW133" s="164" t="s">
        <v>175</v>
      </c>
      <c r="AX133" s="165"/>
      <c r="AY133">
        <f>$AY$132</f>
        <v>1</v>
      </c>
    </row>
    <row r="134" spans="1:51" ht="39.75" customHeight="1" x14ac:dyDescent="0.15">
      <c r="A134" s="972"/>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638</v>
      </c>
      <c r="AC134" s="209"/>
      <c r="AD134" s="209"/>
      <c r="AE134" s="251" t="s">
        <v>638</v>
      </c>
      <c r="AF134" s="152"/>
      <c r="AG134" s="152"/>
      <c r="AH134" s="152"/>
      <c r="AI134" s="251" t="s">
        <v>638</v>
      </c>
      <c r="AJ134" s="152"/>
      <c r="AK134" s="152"/>
      <c r="AL134" s="152"/>
      <c r="AM134" s="251" t="s">
        <v>668</v>
      </c>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72"/>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638</v>
      </c>
      <c r="AF135" s="152"/>
      <c r="AG135" s="152"/>
      <c r="AH135" s="152"/>
      <c r="AI135" s="251" t="s">
        <v>638</v>
      </c>
      <c r="AJ135" s="152"/>
      <c r="AK135" s="152"/>
      <c r="AL135" s="152"/>
      <c r="AM135" s="251" t="s">
        <v>668</v>
      </c>
      <c r="AN135" s="152"/>
      <c r="AO135" s="152"/>
      <c r="AP135" s="152"/>
      <c r="AQ135" s="251" t="s">
        <v>638</v>
      </c>
      <c r="AR135" s="152"/>
      <c r="AS135" s="152"/>
      <c r="AT135" s="152"/>
      <c r="AU135" s="251" t="s">
        <v>638</v>
      </c>
      <c r="AV135" s="152"/>
      <c r="AW135" s="152"/>
      <c r="AX135" s="193"/>
      <c r="AY135">
        <f t="shared" si="13"/>
        <v>1</v>
      </c>
    </row>
    <row r="136" spans="1:51" ht="18.75" hidden="1" customHeight="1" x14ac:dyDescent="0.15">
      <c r="A136" s="972"/>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2"/>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2"/>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2"/>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2"/>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2"/>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2"/>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2"/>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2"/>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2"/>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2"/>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2"/>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2"/>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2"/>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2"/>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2"/>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2"/>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2"/>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2"/>
      <c r="B154" s="238"/>
      <c r="C154" s="237"/>
      <c r="D154" s="238"/>
      <c r="E154" s="237"/>
      <c r="F154" s="299"/>
      <c r="G154" s="217" t="s">
        <v>638</v>
      </c>
      <c r="H154" s="176"/>
      <c r="I154" s="176"/>
      <c r="J154" s="176"/>
      <c r="K154" s="176"/>
      <c r="L154" s="176"/>
      <c r="M154" s="176"/>
      <c r="N154" s="176"/>
      <c r="O154" s="176"/>
      <c r="P154" s="218"/>
      <c r="Q154" s="175" t="s">
        <v>638</v>
      </c>
      <c r="R154" s="176"/>
      <c r="S154" s="176"/>
      <c r="T154" s="176"/>
      <c r="U154" s="176"/>
      <c r="V154" s="176"/>
      <c r="W154" s="176"/>
      <c r="X154" s="176"/>
      <c r="Y154" s="176"/>
      <c r="Z154" s="176"/>
      <c r="AA154" s="898"/>
      <c r="AB154" s="241" t="s">
        <v>638</v>
      </c>
      <c r="AC154" s="242"/>
      <c r="AD154" s="242"/>
      <c r="AE154" s="247" t="s">
        <v>638</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2"/>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89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2"/>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89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2"/>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899"/>
      <c r="AB157" s="243"/>
      <c r="AC157" s="244"/>
      <c r="AD157" s="244"/>
      <c r="AE157" s="175" t="s">
        <v>696</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2"/>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2"/>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2"/>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2"/>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89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2"/>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89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2"/>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89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2"/>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89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2"/>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2"/>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2"/>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2"/>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89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2"/>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89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2"/>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89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2"/>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89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2"/>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2"/>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2"/>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2"/>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89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2"/>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89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2"/>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89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2"/>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89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2"/>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2"/>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2"/>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2"/>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89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2"/>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89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2"/>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89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2"/>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89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2"/>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2"/>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6.1" customHeight="1" x14ac:dyDescent="0.15">
      <c r="A188" s="972"/>
      <c r="B188" s="238"/>
      <c r="C188" s="237"/>
      <c r="D188" s="238"/>
      <c r="E188" s="175" t="s">
        <v>699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6.1" customHeight="1" x14ac:dyDescent="0.15">
      <c r="A189" s="972"/>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2"/>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2"/>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2"/>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2"/>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2"/>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2"/>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2"/>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2"/>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2"/>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2"/>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2"/>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2"/>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2"/>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2"/>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2"/>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2"/>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2"/>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2"/>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2"/>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2"/>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2"/>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2"/>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2"/>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2"/>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2"/>
      <c r="B214" s="238"/>
      <c r="C214" s="237"/>
      <c r="D214" s="238"/>
      <c r="E214" s="237"/>
      <c r="F214" s="299"/>
      <c r="G214" s="217"/>
      <c r="H214" s="176"/>
      <c r="I214" s="176"/>
      <c r="J214" s="176"/>
      <c r="K214" s="176"/>
      <c r="L214" s="176"/>
      <c r="M214" s="176"/>
      <c r="N214" s="176"/>
      <c r="O214" s="176"/>
      <c r="P214" s="218"/>
      <c r="Q214" s="959"/>
      <c r="R214" s="960"/>
      <c r="S214" s="960"/>
      <c r="T214" s="960"/>
      <c r="U214" s="960"/>
      <c r="V214" s="960"/>
      <c r="W214" s="960"/>
      <c r="X214" s="960"/>
      <c r="Y214" s="960"/>
      <c r="Z214" s="960"/>
      <c r="AA214" s="96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2"/>
      <c r="B215" s="238"/>
      <c r="C215" s="237"/>
      <c r="D215" s="238"/>
      <c r="E215" s="237"/>
      <c r="F215" s="299"/>
      <c r="G215" s="219"/>
      <c r="H215" s="220"/>
      <c r="I215" s="220"/>
      <c r="J215" s="220"/>
      <c r="K215" s="220"/>
      <c r="L215" s="220"/>
      <c r="M215" s="220"/>
      <c r="N215" s="220"/>
      <c r="O215" s="220"/>
      <c r="P215" s="221"/>
      <c r="Q215" s="962"/>
      <c r="R215" s="963"/>
      <c r="S215" s="963"/>
      <c r="T215" s="963"/>
      <c r="U215" s="963"/>
      <c r="V215" s="963"/>
      <c r="W215" s="963"/>
      <c r="X215" s="963"/>
      <c r="Y215" s="963"/>
      <c r="Z215" s="963"/>
      <c r="AA215" s="96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2"/>
      <c r="B216" s="238"/>
      <c r="C216" s="237"/>
      <c r="D216" s="238"/>
      <c r="E216" s="237"/>
      <c r="F216" s="299"/>
      <c r="G216" s="219"/>
      <c r="H216" s="220"/>
      <c r="I216" s="220"/>
      <c r="J216" s="220"/>
      <c r="K216" s="220"/>
      <c r="L216" s="220"/>
      <c r="M216" s="220"/>
      <c r="N216" s="220"/>
      <c r="O216" s="220"/>
      <c r="P216" s="221"/>
      <c r="Q216" s="962"/>
      <c r="R216" s="963"/>
      <c r="S216" s="963"/>
      <c r="T216" s="963"/>
      <c r="U216" s="963"/>
      <c r="V216" s="963"/>
      <c r="W216" s="963"/>
      <c r="X216" s="963"/>
      <c r="Y216" s="963"/>
      <c r="Z216" s="963"/>
      <c r="AA216" s="964"/>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2"/>
      <c r="B217" s="238"/>
      <c r="C217" s="237"/>
      <c r="D217" s="238"/>
      <c r="E217" s="237"/>
      <c r="F217" s="299"/>
      <c r="G217" s="219"/>
      <c r="H217" s="220"/>
      <c r="I217" s="220"/>
      <c r="J217" s="220"/>
      <c r="K217" s="220"/>
      <c r="L217" s="220"/>
      <c r="M217" s="220"/>
      <c r="N217" s="220"/>
      <c r="O217" s="220"/>
      <c r="P217" s="221"/>
      <c r="Q217" s="962"/>
      <c r="R217" s="963"/>
      <c r="S217" s="963"/>
      <c r="T217" s="963"/>
      <c r="U217" s="963"/>
      <c r="V217" s="963"/>
      <c r="W217" s="963"/>
      <c r="X217" s="963"/>
      <c r="Y217" s="963"/>
      <c r="Z217" s="963"/>
      <c r="AA217" s="964"/>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2"/>
      <c r="B218" s="238"/>
      <c r="C218" s="237"/>
      <c r="D218" s="238"/>
      <c r="E218" s="237"/>
      <c r="F218" s="299"/>
      <c r="G218" s="222"/>
      <c r="H218" s="179"/>
      <c r="I218" s="179"/>
      <c r="J218" s="179"/>
      <c r="K218" s="179"/>
      <c r="L218" s="179"/>
      <c r="M218" s="179"/>
      <c r="N218" s="179"/>
      <c r="O218" s="179"/>
      <c r="P218" s="223"/>
      <c r="Q218" s="965"/>
      <c r="R218" s="966"/>
      <c r="S218" s="966"/>
      <c r="T218" s="966"/>
      <c r="U218" s="966"/>
      <c r="V218" s="966"/>
      <c r="W218" s="966"/>
      <c r="X218" s="966"/>
      <c r="Y218" s="966"/>
      <c r="Z218" s="966"/>
      <c r="AA218" s="967"/>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2"/>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2"/>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2"/>
      <c r="B221" s="238"/>
      <c r="C221" s="237"/>
      <c r="D221" s="238"/>
      <c r="E221" s="237"/>
      <c r="F221" s="299"/>
      <c r="G221" s="217"/>
      <c r="H221" s="176"/>
      <c r="I221" s="176"/>
      <c r="J221" s="176"/>
      <c r="K221" s="176"/>
      <c r="L221" s="176"/>
      <c r="M221" s="176"/>
      <c r="N221" s="176"/>
      <c r="O221" s="176"/>
      <c r="P221" s="218"/>
      <c r="Q221" s="959"/>
      <c r="R221" s="960"/>
      <c r="S221" s="960"/>
      <c r="T221" s="960"/>
      <c r="U221" s="960"/>
      <c r="V221" s="960"/>
      <c r="W221" s="960"/>
      <c r="X221" s="960"/>
      <c r="Y221" s="960"/>
      <c r="Z221" s="960"/>
      <c r="AA221" s="96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2"/>
      <c r="B222" s="238"/>
      <c r="C222" s="237"/>
      <c r="D222" s="238"/>
      <c r="E222" s="237"/>
      <c r="F222" s="299"/>
      <c r="G222" s="219"/>
      <c r="H222" s="220"/>
      <c r="I222" s="220"/>
      <c r="J222" s="220"/>
      <c r="K222" s="220"/>
      <c r="L222" s="220"/>
      <c r="M222" s="220"/>
      <c r="N222" s="220"/>
      <c r="O222" s="220"/>
      <c r="P222" s="221"/>
      <c r="Q222" s="962"/>
      <c r="R222" s="963"/>
      <c r="S222" s="963"/>
      <c r="T222" s="963"/>
      <c r="U222" s="963"/>
      <c r="V222" s="963"/>
      <c r="W222" s="963"/>
      <c r="X222" s="963"/>
      <c r="Y222" s="963"/>
      <c r="Z222" s="963"/>
      <c r="AA222" s="96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2"/>
      <c r="B223" s="238"/>
      <c r="C223" s="237"/>
      <c r="D223" s="238"/>
      <c r="E223" s="237"/>
      <c r="F223" s="299"/>
      <c r="G223" s="219"/>
      <c r="H223" s="220"/>
      <c r="I223" s="220"/>
      <c r="J223" s="220"/>
      <c r="K223" s="220"/>
      <c r="L223" s="220"/>
      <c r="M223" s="220"/>
      <c r="N223" s="220"/>
      <c r="O223" s="220"/>
      <c r="P223" s="221"/>
      <c r="Q223" s="962"/>
      <c r="R223" s="963"/>
      <c r="S223" s="963"/>
      <c r="T223" s="963"/>
      <c r="U223" s="963"/>
      <c r="V223" s="963"/>
      <c r="W223" s="963"/>
      <c r="X223" s="963"/>
      <c r="Y223" s="963"/>
      <c r="Z223" s="963"/>
      <c r="AA223" s="964"/>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2"/>
      <c r="B224" s="238"/>
      <c r="C224" s="237"/>
      <c r="D224" s="238"/>
      <c r="E224" s="237"/>
      <c r="F224" s="299"/>
      <c r="G224" s="219"/>
      <c r="H224" s="220"/>
      <c r="I224" s="220"/>
      <c r="J224" s="220"/>
      <c r="K224" s="220"/>
      <c r="L224" s="220"/>
      <c r="M224" s="220"/>
      <c r="N224" s="220"/>
      <c r="O224" s="220"/>
      <c r="P224" s="221"/>
      <c r="Q224" s="962"/>
      <c r="R224" s="963"/>
      <c r="S224" s="963"/>
      <c r="T224" s="963"/>
      <c r="U224" s="963"/>
      <c r="V224" s="963"/>
      <c r="W224" s="963"/>
      <c r="X224" s="963"/>
      <c r="Y224" s="963"/>
      <c r="Z224" s="963"/>
      <c r="AA224" s="964"/>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2"/>
      <c r="B225" s="238"/>
      <c r="C225" s="237"/>
      <c r="D225" s="238"/>
      <c r="E225" s="237"/>
      <c r="F225" s="299"/>
      <c r="G225" s="222"/>
      <c r="H225" s="179"/>
      <c r="I225" s="179"/>
      <c r="J225" s="179"/>
      <c r="K225" s="179"/>
      <c r="L225" s="179"/>
      <c r="M225" s="179"/>
      <c r="N225" s="179"/>
      <c r="O225" s="179"/>
      <c r="P225" s="223"/>
      <c r="Q225" s="965"/>
      <c r="R225" s="966"/>
      <c r="S225" s="966"/>
      <c r="T225" s="966"/>
      <c r="U225" s="966"/>
      <c r="V225" s="966"/>
      <c r="W225" s="966"/>
      <c r="X225" s="966"/>
      <c r="Y225" s="966"/>
      <c r="Z225" s="966"/>
      <c r="AA225" s="967"/>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2"/>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2"/>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2"/>
      <c r="B228" s="238"/>
      <c r="C228" s="237"/>
      <c r="D228" s="238"/>
      <c r="E228" s="237"/>
      <c r="F228" s="299"/>
      <c r="G228" s="217"/>
      <c r="H228" s="176"/>
      <c r="I228" s="176"/>
      <c r="J228" s="176"/>
      <c r="K228" s="176"/>
      <c r="L228" s="176"/>
      <c r="M228" s="176"/>
      <c r="N228" s="176"/>
      <c r="O228" s="176"/>
      <c r="P228" s="218"/>
      <c r="Q228" s="959"/>
      <c r="R228" s="960"/>
      <c r="S228" s="960"/>
      <c r="T228" s="960"/>
      <c r="U228" s="960"/>
      <c r="V228" s="960"/>
      <c r="W228" s="960"/>
      <c r="X228" s="960"/>
      <c r="Y228" s="960"/>
      <c r="Z228" s="960"/>
      <c r="AA228" s="96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2"/>
      <c r="B229" s="238"/>
      <c r="C229" s="237"/>
      <c r="D229" s="238"/>
      <c r="E229" s="237"/>
      <c r="F229" s="299"/>
      <c r="G229" s="219"/>
      <c r="H229" s="220"/>
      <c r="I229" s="220"/>
      <c r="J229" s="220"/>
      <c r="K229" s="220"/>
      <c r="L229" s="220"/>
      <c r="M229" s="220"/>
      <c r="N229" s="220"/>
      <c r="O229" s="220"/>
      <c r="P229" s="221"/>
      <c r="Q229" s="962"/>
      <c r="R229" s="963"/>
      <c r="S229" s="963"/>
      <c r="T229" s="963"/>
      <c r="U229" s="963"/>
      <c r="V229" s="963"/>
      <c r="W229" s="963"/>
      <c r="X229" s="963"/>
      <c r="Y229" s="963"/>
      <c r="Z229" s="963"/>
      <c r="AA229" s="96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2"/>
      <c r="B230" s="238"/>
      <c r="C230" s="237"/>
      <c r="D230" s="238"/>
      <c r="E230" s="237"/>
      <c r="F230" s="299"/>
      <c r="G230" s="219"/>
      <c r="H230" s="220"/>
      <c r="I230" s="220"/>
      <c r="J230" s="220"/>
      <c r="K230" s="220"/>
      <c r="L230" s="220"/>
      <c r="M230" s="220"/>
      <c r="N230" s="220"/>
      <c r="O230" s="220"/>
      <c r="P230" s="221"/>
      <c r="Q230" s="962"/>
      <c r="R230" s="963"/>
      <c r="S230" s="963"/>
      <c r="T230" s="963"/>
      <c r="U230" s="963"/>
      <c r="V230" s="963"/>
      <c r="W230" s="963"/>
      <c r="X230" s="963"/>
      <c r="Y230" s="963"/>
      <c r="Z230" s="963"/>
      <c r="AA230" s="964"/>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2"/>
      <c r="B231" s="238"/>
      <c r="C231" s="237"/>
      <c r="D231" s="238"/>
      <c r="E231" s="237"/>
      <c r="F231" s="299"/>
      <c r="G231" s="219"/>
      <c r="H231" s="220"/>
      <c r="I231" s="220"/>
      <c r="J231" s="220"/>
      <c r="K231" s="220"/>
      <c r="L231" s="220"/>
      <c r="M231" s="220"/>
      <c r="N231" s="220"/>
      <c r="O231" s="220"/>
      <c r="P231" s="221"/>
      <c r="Q231" s="962"/>
      <c r="R231" s="963"/>
      <c r="S231" s="963"/>
      <c r="T231" s="963"/>
      <c r="U231" s="963"/>
      <c r="V231" s="963"/>
      <c r="W231" s="963"/>
      <c r="X231" s="963"/>
      <c r="Y231" s="963"/>
      <c r="Z231" s="963"/>
      <c r="AA231" s="964"/>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2"/>
      <c r="B232" s="238"/>
      <c r="C232" s="237"/>
      <c r="D232" s="238"/>
      <c r="E232" s="237"/>
      <c r="F232" s="299"/>
      <c r="G232" s="222"/>
      <c r="H232" s="179"/>
      <c r="I232" s="179"/>
      <c r="J232" s="179"/>
      <c r="K232" s="179"/>
      <c r="L232" s="179"/>
      <c r="M232" s="179"/>
      <c r="N232" s="179"/>
      <c r="O232" s="179"/>
      <c r="P232" s="223"/>
      <c r="Q232" s="965"/>
      <c r="R232" s="966"/>
      <c r="S232" s="966"/>
      <c r="T232" s="966"/>
      <c r="U232" s="966"/>
      <c r="V232" s="966"/>
      <c r="W232" s="966"/>
      <c r="X232" s="966"/>
      <c r="Y232" s="966"/>
      <c r="Z232" s="966"/>
      <c r="AA232" s="967"/>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2"/>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2"/>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2"/>
      <c r="B235" s="238"/>
      <c r="C235" s="237"/>
      <c r="D235" s="238"/>
      <c r="E235" s="237"/>
      <c r="F235" s="299"/>
      <c r="G235" s="217"/>
      <c r="H235" s="176"/>
      <c r="I235" s="176"/>
      <c r="J235" s="176"/>
      <c r="K235" s="176"/>
      <c r="L235" s="176"/>
      <c r="M235" s="176"/>
      <c r="N235" s="176"/>
      <c r="O235" s="176"/>
      <c r="P235" s="218"/>
      <c r="Q235" s="959"/>
      <c r="R235" s="960"/>
      <c r="S235" s="960"/>
      <c r="T235" s="960"/>
      <c r="U235" s="960"/>
      <c r="V235" s="960"/>
      <c r="W235" s="960"/>
      <c r="X235" s="960"/>
      <c r="Y235" s="960"/>
      <c r="Z235" s="960"/>
      <c r="AA235" s="96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2"/>
      <c r="B236" s="238"/>
      <c r="C236" s="237"/>
      <c r="D236" s="238"/>
      <c r="E236" s="237"/>
      <c r="F236" s="299"/>
      <c r="G236" s="219"/>
      <c r="H236" s="220"/>
      <c r="I236" s="220"/>
      <c r="J236" s="220"/>
      <c r="K236" s="220"/>
      <c r="L236" s="220"/>
      <c r="M236" s="220"/>
      <c r="N236" s="220"/>
      <c r="O236" s="220"/>
      <c r="P236" s="221"/>
      <c r="Q236" s="962"/>
      <c r="R236" s="963"/>
      <c r="S236" s="963"/>
      <c r="T236" s="963"/>
      <c r="U236" s="963"/>
      <c r="V236" s="963"/>
      <c r="W236" s="963"/>
      <c r="X236" s="963"/>
      <c r="Y236" s="963"/>
      <c r="Z236" s="963"/>
      <c r="AA236" s="96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2"/>
      <c r="B237" s="238"/>
      <c r="C237" s="237"/>
      <c r="D237" s="238"/>
      <c r="E237" s="237"/>
      <c r="F237" s="299"/>
      <c r="G237" s="219"/>
      <c r="H237" s="220"/>
      <c r="I237" s="220"/>
      <c r="J237" s="220"/>
      <c r="K237" s="220"/>
      <c r="L237" s="220"/>
      <c r="M237" s="220"/>
      <c r="N237" s="220"/>
      <c r="O237" s="220"/>
      <c r="P237" s="221"/>
      <c r="Q237" s="962"/>
      <c r="R237" s="963"/>
      <c r="S237" s="963"/>
      <c r="T237" s="963"/>
      <c r="U237" s="963"/>
      <c r="V237" s="963"/>
      <c r="W237" s="963"/>
      <c r="X237" s="963"/>
      <c r="Y237" s="963"/>
      <c r="Z237" s="963"/>
      <c r="AA237" s="964"/>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2"/>
      <c r="B238" s="238"/>
      <c r="C238" s="237"/>
      <c r="D238" s="238"/>
      <c r="E238" s="237"/>
      <c r="F238" s="299"/>
      <c r="G238" s="219"/>
      <c r="H238" s="220"/>
      <c r="I238" s="220"/>
      <c r="J238" s="220"/>
      <c r="K238" s="220"/>
      <c r="L238" s="220"/>
      <c r="M238" s="220"/>
      <c r="N238" s="220"/>
      <c r="O238" s="220"/>
      <c r="P238" s="221"/>
      <c r="Q238" s="962"/>
      <c r="R238" s="963"/>
      <c r="S238" s="963"/>
      <c r="T238" s="963"/>
      <c r="U238" s="963"/>
      <c r="V238" s="963"/>
      <c r="W238" s="963"/>
      <c r="X238" s="963"/>
      <c r="Y238" s="963"/>
      <c r="Z238" s="963"/>
      <c r="AA238" s="964"/>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2"/>
      <c r="B239" s="238"/>
      <c r="C239" s="237"/>
      <c r="D239" s="238"/>
      <c r="E239" s="237"/>
      <c r="F239" s="299"/>
      <c r="G239" s="222"/>
      <c r="H239" s="179"/>
      <c r="I239" s="179"/>
      <c r="J239" s="179"/>
      <c r="K239" s="179"/>
      <c r="L239" s="179"/>
      <c r="M239" s="179"/>
      <c r="N239" s="179"/>
      <c r="O239" s="179"/>
      <c r="P239" s="223"/>
      <c r="Q239" s="965"/>
      <c r="R239" s="966"/>
      <c r="S239" s="966"/>
      <c r="T239" s="966"/>
      <c r="U239" s="966"/>
      <c r="V239" s="966"/>
      <c r="W239" s="966"/>
      <c r="X239" s="966"/>
      <c r="Y239" s="966"/>
      <c r="Z239" s="966"/>
      <c r="AA239" s="967"/>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2"/>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2"/>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2"/>
      <c r="B242" s="238"/>
      <c r="C242" s="237"/>
      <c r="D242" s="238"/>
      <c r="E242" s="237"/>
      <c r="F242" s="299"/>
      <c r="G242" s="217"/>
      <c r="H242" s="176"/>
      <c r="I242" s="176"/>
      <c r="J242" s="176"/>
      <c r="K242" s="176"/>
      <c r="L242" s="176"/>
      <c r="M242" s="176"/>
      <c r="N242" s="176"/>
      <c r="O242" s="176"/>
      <c r="P242" s="218"/>
      <c r="Q242" s="959"/>
      <c r="R242" s="960"/>
      <c r="S242" s="960"/>
      <c r="T242" s="960"/>
      <c r="U242" s="960"/>
      <c r="V242" s="960"/>
      <c r="W242" s="960"/>
      <c r="X242" s="960"/>
      <c r="Y242" s="960"/>
      <c r="Z242" s="960"/>
      <c r="AA242" s="96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2"/>
      <c r="B243" s="238"/>
      <c r="C243" s="237"/>
      <c r="D243" s="238"/>
      <c r="E243" s="237"/>
      <c r="F243" s="299"/>
      <c r="G243" s="219"/>
      <c r="H243" s="220"/>
      <c r="I243" s="220"/>
      <c r="J243" s="220"/>
      <c r="K243" s="220"/>
      <c r="L243" s="220"/>
      <c r="M243" s="220"/>
      <c r="N243" s="220"/>
      <c r="O243" s="220"/>
      <c r="P243" s="221"/>
      <c r="Q243" s="962"/>
      <c r="R243" s="963"/>
      <c r="S243" s="963"/>
      <c r="T243" s="963"/>
      <c r="U243" s="963"/>
      <c r="V243" s="963"/>
      <c r="W243" s="963"/>
      <c r="X243" s="963"/>
      <c r="Y243" s="963"/>
      <c r="Z243" s="963"/>
      <c r="AA243" s="96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2"/>
      <c r="B244" s="238"/>
      <c r="C244" s="237"/>
      <c r="D244" s="238"/>
      <c r="E244" s="237"/>
      <c r="F244" s="299"/>
      <c r="G244" s="219"/>
      <c r="H244" s="220"/>
      <c r="I244" s="220"/>
      <c r="J244" s="220"/>
      <c r="K244" s="220"/>
      <c r="L244" s="220"/>
      <c r="M244" s="220"/>
      <c r="N244" s="220"/>
      <c r="O244" s="220"/>
      <c r="P244" s="221"/>
      <c r="Q244" s="962"/>
      <c r="R244" s="963"/>
      <c r="S244" s="963"/>
      <c r="T244" s="963"/>
      <c r="U244" s="963"/>
      <c r="V244" s="963"/>
      <c r="W244" s="963"/>
      <c r="X244" s="963"/>
      <c r="Y244" s="963"/>
      <c r="Z244" s="963"/>
      <c r="AA244" s="964"/>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2"/>
      <c r="B245" s="238"/>
      <c r="C245" s="237"/>
      <c r="D245" s="238"/>
      <c r="E245" s="237"/>
      <c r="F245" s="299"/>
      <c r="G245" s="219"/>
      <c r="H245" s="220"/>
      <c r="I245" s="220"/>
      <c r="J245" s="220"/>
      <c r="K245" s="220"/>
      <c r="L245" s="220"/>
      <c r="M245" s="220"/>
      <c r="N245" s="220"/>
      <c r="O245" s="220"/>
      <c r="P245" s="221"/>
      <c r="Q245" s="962"/>
      <c r="R245" s="963"/>
      <c r="S245" s="963"/>
      <c r="T245" s="963"/>
      <c r="U245" s="963"/>
      <c r="V245" s="963"/>
      <c r="W245" s="963"/>
      <c r="X245" s="963"/>
      <c r="Y245" s="963"/>
      <c r="Z245" s="963"/>
      <c r="AA245" s="964"/>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2"/>
      <c r="B246" s="238"/>
      <c r="C246" s="237"/>
      <c r="D246" s="238"/>
      <c r="E246" s="300"/>
      <c r="F246" s="301"/>
      <c r="G246" s="222"/>
      <c r="H246" s="179"/>
      <c r="I246" s="179"/>
      <c r="J246" s="179"/>
      <c r="K246" s="179"/>
      <c r="L246" s="179"/>
      <c r="M246" s="179"/>
      <c r="N246" s="179"/>
      <c r="O246" s="179"/>
      <c r="P246" s="223"/>
      <c r="Q246" s="965"/>
      <c r="R246" s="966"/>
      <c r="S246" s="966"/>
      <c r="T246" s="966"/>
      <c r="U246" s="966"/>
      <c r="V246" s="966"/>
      <c r="W246" s="966"/>
      <c r="X246" s="966"/>
      <c r="Y246" s="966"/>
      <c r="Z246" s="966"/>
      <c r="AA246" s="967"/>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2"/>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2"/>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2"/>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2"/>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2"/>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2"/>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2"/>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2"/>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2"/>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2"/>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2"/>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2"/>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2"/>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2"/>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2"/>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2"/>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2"/>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2"/>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2"/>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2"/>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2"/>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2"/>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2"/>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2"/>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2"/>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2"/>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2"/>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2"/>
      <c r="B274" s="238"/>
      <c r="C274" s="237"/>
      <c r="D274" s="238"/>
      <c r="E274" s="237"/>
      <c r="F274" s="299"/>
      <c r="G274" s="217"/>
      <c r="H274" s="176"/>
      <c r="I274" s="176"/>
      <c r="J274" s="176"/>
      <c r="K274" s="176"/>
      <c r="L274" s="176"/>
      <c r="M274" s="176"/>
      <c r="N274" s="176"/>
      <c r="O274" s="176"/>
      <c r="P274" s="218"/>
      <c r="Q274" s="959"/>
      <c r="R274" s="960"/>
      <c r="S274" s="960"/>
      <c r="T274" s="960"/>
      <c r="U274" s="960"/>
      <c r="V274" s="960"/>
      <c r="W274" s="960"/>
      <c r="X274" s="960"/>
      <c r="Y274" s="960"/>
      <c r="Z274" s="960"/>
      <c r="AA274" s="96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2"/>
      <c r="B275" s="238"/>
      <c r="C275" s="237"/>
      <c r="D275" s="238"/>
      <c r="E275" s="237"/>
      <c r="F275" s="299"/>
      <c r="G275" s="219"/>
      <c r="H275" s="220"/>
      <c r="I275" s="220"/>
      <c r="J275" s="220"/>
      <c r="K275" s="220"/>
      <c r="L275" s="220"/>
      <c r="M275" s="220"/>
      <c r="N275" s="220"/>
      <c r="O275" s="220"/>
      <c r="P275" s="221"/>
      <c r="Q275" s="962"/>
      <c r="R275" s="963"/>
      <c r="S275" s="963"/>
      <c r="T275" s="963"/>
      <c r="U275" s="963"/>
      <c r="V275" s="963"/>
      <c r="W275" s="963"/>
      <c r="X275" s="963"/>
      <c r="Y275" s="963"/>
      <c r="Z275" s="963"/>
      <c r="AA275" s="96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2"/>
      <c r="B276" s="238"/>
      <c r="C276" s="237"/>
      <c r="D276" s="238"/>
      <c r="E276" s="237"/>
      <c r="F276" s="299"/>
      <c r="G276" s="219"/>
      <c r="H276" s="220"/>
      <c r="I276" s="220"/>
      <c r="J276" s="220"/>
      <c r="K276" s="220"/>
      <c r="L276" s="220"/>
      <c r="M276" s="220"/>
      <c r="N276" s="220"/>
      <c r="O276" s="220"/>
      <c r="P276" s="221"/>
      <c r="Q276" s="962"/>
      <c r="R276" s="963"/>
      <c r="S276" s="963"/>
      <c r="T276" s="963"/>
      <c r="U276" s="963"/>
      <c r="V276" s="963"/>
      <c r="W276" s="963"/>
      <c r="X276" s="963"/>
      <c r="Y276" s="963"/>
      <c r="Z276" s="963"/>
      <c r="AA276" s="964"/>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2"/>
      <c r="B277" s="238"/>
      <c r="C277" s="237"/>
      <c r="D277" s="238"/>
      <c r="E277" s="237"/>
      <c r="F277" s="299"/>
      <c r="G277" s="219"/>
      <c r="H277" s="220"/>
      <c r="I277" s="220"/>
      <c r="J277" s="220"/>
      <c r="K277" s="220"/>
      <c r="L277" s="220"/>
      <c r="M277" s="220"/>
      <c r="N277" s="220"/>
      <c r="O277" s="220"/>
      <c r="P277" s="221"/>
      <c r="Q277" s="962"/>
      <c r="R277" s="963"/>
      <c r="S277" s="963"/>
      <c r="T277" s="963"/>
      <c r="U277" s="963"/>
      <c r="V277" s="963"/>
      <c r="W277" s="963"/>
      <c r="X277" s="963"/>
      <c r="Y277" s="963"/>
      <c r="Z277" s="963"/>
      <c r="AA277" s="964"/>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2"/>
      <c r="B278" s="238"/>
      <c r="C278" s="237"/>
      <c r="D278" s="238"/>
      <c r="E278" s="237"/>
      <c r="F278" s="299"/>
      <c r="G278" s="222"/>
      <c r="H278" s="179"/>
      <c r="I278" s="179"/>
      <c r="J278" s="179"/>
      <c r="K278" s="179"/>
      <c r="L278" s="179"/>
      <c r="M278" s="179"/>
      <c r="N278" s="179"/>
      <c r="O278" s="179"/>
      <c r="P278" s="223"/>
      <c r="Q278" s="965"/>
      <c r="R278" s="966"/>
      <c r="S278" s="966"/>
      <c r="T278" s="966"/>
      <c r="U278" s="966"/>
      <c r="V278" s="966"/>
      <c r="W278" s="966"/>
      <c r="X278" s="966"/>
      <c r="Y278" s="966"/>
      <c r="Z278" s="966"/>
      <c r="AA278" s="967"/>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2"/>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2"/>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2"/>
      <c r="B281" s="238"/>
      <c r="C281" s="237"/>
      <c r="D281" s="238"/>
      <c r="E281" s="237"/>
      <c r="F281" s="299"/>
      <c r="G281" s="217"/>
      <c r="H281" s="176"/>
      <c r="I281" s="176"/>
      <c r="J281" s="176"/>
      <c r="K281" s="176"/>
      <c r="L281" s="176"/>
      <c r="M281" s="176"/>
      <c r="N281" s="176"/>
      <c r="O281" s="176"/>
      <c r="P281" s="218"/>
      <c r="Q281" s="959"/>
      <c r="R281" s="960"/>
      <c r="S281" s="960"/>
      <c r="T281" s="960"/>
      <c r="U281" s="960"/>
      <c r="V281" s="960"/>
      <c r="W281" s="960"/>
      <c r="X281" s="960"/>
      <c r="Y281" s="960"/>
      <c r="Z281" s="960"/>
      <c r="AA281" s="96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2"/>
      <c r="B282" s="238"/>
      <c r="C282" s="237"/>
      <c r="D282" s="238"/>
      <c r="E282" s="237"/>
      <c r="F282" s="299"/>
      <c r="G282" s="219"/>
      <c r="H282" s="220"/>
      <c r="I282" s="220"/>
      <c r="J282" s="220"/>
      <c r="K282" s="220"/>
      <c r="L282" s="220"/>
      <c r="M282" s="220"/>
      <c r="N282" s="220"/>
      <c r="O282" s="220"/>
      <c r="P282" s="221"/>
      <c r="Q282" s="962"/>
      <c r="R282" s="963"/>
      <c r="S282" s="963"/>
      <c r="T282" s="963"/>
      <c r="U282" s="963"/>
      <c r="V282" s="963"/>
      <c r="W282" s="963"/>
      <c r="X282" s="963"/>
      <c r="Y282" s="963"/>
      <c r="Z282" s="963"/>
      <c r="AA282" s="96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2"/>
      <c r="B283" s="238"/>
      <c r="C283" s="237"/>
      <c r="D283" s="238"/>
      <c r="E283" s="237"/>
      <c r="F283" s="299"/>
      <c r="G283" s="219"/>
      <c r="H283" s="220"/>
      <c r="I283" s="220"/>
      <c r="J283" s="220"/>
      <c r="K283" s="220"/>
      <c r="L283" s="220"/>
      <c r="M283" s="220"/>
      <c r="N283" s="220"/>
      <c r="O283" s="220"/>
      <c r="P283" s="221"/>
      <c r="Q283" s="962"/>
      <c r="R283" s="963"/>
      <c r="S283" s="963"/>
      <c r="T283" s="963"/>
      <c r="U283" s="963"/>
      <c r="V283" s="963"/>
      <c r="W283" s="963"/>
      <c r="X283" s="963"/>
      <c r="Y283" s="963"/>
      <c r="Z283" s="963"/>
      <c r="AA283" s="964"/>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2"/>
      <c r="B284" s="238"/>
      <c r="C284" s="237"/>
      <c r="D284" s="238"/>
      <c r="E284" s="237"/>
      <c r="F284" s="299"/>
      <c r="G284" s="219"/>
      <c r="H284" s="220"/>
      <c r="I284" s="220"/>
      <c r="J284" s="220"/>
      <c r="K284" s="220"/>
      <c r="L284" s="220"/>
      <c r="M284" s="220"/>
      <c r="N284" s="220"/>
      <c r="O284" s="220"/>
      <c r="P284" s="221"/>
      <c r="Q284" s="962"/>
      <c r="R284" s="963"/>
      <c r="S284" s="963"/>
      <c r="T284" s="963"/>
      <c r="U284" s="963"/>
      <c r="V284" s="963"/>
      <c r="W284" s="963"/>
      <c r="X284" s="963"/>
      <c r="Y284" s="963"/>
      <c r="Z284" s="963"/>
      <c r="AA284" s="964"/>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2"/>
      <c r="B285" s="238"/>
      <c r="C285" s="237"/>
      <c r="D285" s="238"/>
      <c r="E285" s="237"/>
      <c r="F285" s="299"/>
      <c r="G285" s="222"/>
      <c r="H285" s="179"/>
      <c r="I285" s="179"/>
      <c r="J285" s="179"/>
      <c r="K285" s="179"/>
      <c r="L285" s="179"/>
      <c r="M285" s="179"/>
      <c r="N285" s="179"/>
      <c r="O285" s="179"/>
      <c r="P285" s="223"/>
      <c r="Q285" s="965"/>
      <c r="R285" s="966"/>
      <c r="S285" s="966"/>
      <c r="T285" s="966"/>
      <c r="U285" s="966"/>
      <c r="V285" s="966"/>
      <c r="W285" s="966"/>
      <c r="X285" s="966"/>
      <c r="Y285" s="966"/>
      <c r="Z285" s="966"/>
      <c r="AA285" s="967"/>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2"/>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2"/>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2"/>
      <c r="B288" s="238"/>
      <c r="C288" s="237"/>
      <c r="D288" s="238"/>
      <c r="E288" s="237"/>
      <c r="F288" s="299"/>
      <c r="G288" s="217"/>
      <c r="H288" s="176"/>
      <c r="I288" s="176"/>
      <c r="J288" s="176"/>
      <c r="K288" s="176"/>
      <c r="L288" s="176"/>
      <c r="M288" s="176"/>
      <c r="N288" s="176"/>
      <c r="O288" s="176"/>
      <c r="P288" s="218"/>
      <c r="Q288" s="959"/>
      <c r="R288" s="960"/>
      <c r="S288" s="960"/>
      <c r="T288" s="960"/>
      <c r="U288" s="960"/>
      <c r="V288" s="960"/>
      <c r="W288" s="960"/>
      <c r="X288" s="960"/>
      <c r="Y288" s="960"/>
      <c r="Z288" s="960"/>
      <c r="AA288" s="96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2"/>
      <c r="B289" s="238"/>
      <c r="C289" s="237"/>
      <c r="D289" s="238"/>
      <c r="E289" s="237"/>
      <c r="F289" s="299"/>
      <c r="G289" s="219"/>
      <c r="H289" s="220"/>
      <c r="I289" s="220"/>
      <c r="J289" s="220"/>
      <c r="K289" s="220"/>
      <c r="L289" s="220"/>
      <c r="M289" s="220"/>
      <c r="N289" s="220"/>
      <c r="O289" s="220"/>
      <c r="P289" s="221"/>
      <c r="Q289" s="962"/>
      <c r="R289" s="963"/>
      <c r="S289" s="963"/>
      <c r="T289" s="963"/>
      <c r="U289" s="963"/>
      <c r="V289" s="963"/>
      <c r="W289" s="963"/>
      <c r="X289" s="963"/>
      <c r="Y289" s="963"/>
      <c r="Z289" s="963"/>
      <c r="AA289" s="96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2"/>
      <c r="B290" s="238"/>
      <c r="C290" s="237"/>
      <c r="D290" s="238"/>
      <c r="E290" s="237"/>
      <c r="F290" s="299"/>
      <c r="G290" s="219"/>
      <c r="H290" s="220"/>
      <c r="I290" s="220"/>
      <c r="J290" s="220"/>
      <c r="K290" s="220"/>
      <c r="L290" s="220"/>
      <c r="M290" s="220"/>
      <c r="N290" s="220"/>
      <c r="O290" s="220"/>
      <c r="P290" s="221"/>
      <c r="Q290" s="962"/>
      <c r="R290" s="963"/>
      <c r="S290" s="963"/>
      <c r="T290" s="963"/>
      <c r="U290" s="963"/>
      <c r="V290" s="963"/>
      <c r="W290" s="963"/>
      <c r="X290" s="963"/>
      <c r="Y290" s="963"/>
      <c r="Z290" s="963"/>
      <c r="AA290" s="964"/>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2"/>
      <c r="B291" s="238"/>
      <c r="C291" s="237"/>
      <c r="D291" s="238"/>
      <c r="E291" s="237"/>
      <c r="F291" s="299"/>
      <c r="G291" s="219"/>
      <c r="H291" s="220"/>
      <c r="I291" s="220"/>
      <c r="J291" s="220"/>
      <c r="K291" s="220"/>
      <c r="L291" s="220"/>
      <c r="M291" s="220"/>
      <c r="N291" s="220"/>
      <c r="O291" s="220"/>
      <c r="P291" s="221"/>
      <c r="Q291" s="962"/>
      <c r="R291" s="963"/>
      <c r="S291" s="963"/>
      <c r="T291" s="963"/>
      <c r="U291" s="963"/>
      <c r="V291" s="963"/>
      <c r="W291" s="963"/>
      <c r="X291" s="963"/>
      <c r="Y291" s="963"/>
      <c r="Z291" s="963"/>
      <c r="AA291" s="964"/>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2"/>
      <c r="B292" s="238"/>
      <c r="C292" s="237"/>
      <c r="D292" s="238"/>
      <c r="E292" s="237"/>
      <c r="F292" s="299"/>
      <c r="G292" s="222"/>
      <c r="H292" s="179"/>
      <c r="I292" s="179"/>
      <c r="J292" s="179"/>
      <c r="K292" s="179"/>
      <c r="L292" s="179"/>
      <c r="M292" s="179"/>
      <c r="N292" s="179"/>
      <c r="O292" s="179"/>
      <c r="P292" s="223"/>
      <c r="Q292" s="965"/>
      <c r="R292" s="966"/>
      <c r="S292" s="966"/>
      <c r="T292" s="966"/>
      <c r="U292" s="966"/>
      <c r="V292" s="966"/>
      <c r="W292" s="966"/>
      <c r="X292" s="966"/>
      <c r="Y292" s="966"/>
      <c r="Z292" s="966"/>
      <c r="AA292" s="967"/>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2"/>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2"/>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2"/>
      <c r="B295" s="238"/>
      <c r="C295" s="237"/>
      <c r="D295" s="238"/>
      <c r="E295" s="237"/>
      <c r="F295" s="299"/>
      <c r="G295" s="217"/>
      <c r="H295" s="176"/>
      <c r="I295" s="176"/>
      <c r="J295" s="176"/>
      <c r="K295" s="176"/>
      <c r="L295" s="176"/>
      <c r="M295" s="176"/>
      <c r="N295" s="176"/>
      <c r="O295" s="176"/>
      <c r="P295" s="218"/>
      <c r="Q295" s="959"/>
      <c r="R295" s="960"/>
      <c r="S295" s="960"/>
      <c r="T295" s="960"/>
      <c r="U295" s="960"/>
      <c r="V295" s="960"/>
      <c r="W295" s="960"/>
      <c r="X295" s="960"/>
      <c r="Y295" s="960"/>
      <c r="Z295" s="960"/>
      <c r="AA295" s="96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2"/>
      <c r="B296" s="238"/>
      <c r="C296" s="237"/>
      <c r="D296" s="238"/>
      <c r="E296" s="237"/>
      <c r="F296" s="299"/>
      <c r="G296" s="219"/>
      <c r="H296" s="220"/>
      <c r="I296" s="220"/>
      <c r="J296" s="220"/>
      <c r="K296" s="220"/>
      <c r="L296" s="220"/>
      <c r="M296" s="220"/>
      <c r="N296" s="220"/>
      <c r="O296" s="220"/>
      <c r="P296" s="221"/>
      <c r="Q296" s="962"/>
      <c r="R296" s="963"/>
      <c r="S296" s="963"/>
      <c r="T296" s="963"/>
      <c r="U296" s="963"/>
      <c r="V296" s="963"/>
      <c r="W296" s="963"/>
      <c r="X296" s="963"/>
      <c r="Y296" s="963"/>
      <c r="Z296" s="963"/>
      <c r="AA296" s="96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2"/>
      <c r="B297" s="238"/>
      <c r="C297" s="237"/>
      <c r="D297" s="238"/>
      <c r="E297" s="237"/>
      <c r="F297" s="299"/>
      <c r="G297" s="219"/>
      <c r="H297" s="220"/>
      <c r="I297" s="220"/>
      <c r="J297" s="220"/>
      <c r="K297" s="220"/>
      <c r="L297" s="220"/>
      <c r="M297" s="220"/>
      <c r="N297" s="220"/>
      <c r="O297" s="220"/>
      <c r="P297" s="221"/>
      <c r="Q297" s="962"/>
      <c r="R297" s="963"/>
      <c r="S297" s="963"/>
      <c r="T297" s="963"/>
      <c r="U297" s="963"/>
      <c r="V297" s="963"/>
      <c r="W297" s="963"/>
      <c r="X297" s="963"/>
      <c r="Y297" s="963"/>
      <c r="Z297" s="963"/>
      <c r="AA297" s="964"/>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2"/>
      <c r="B298" s="238"/>
      <c r="C298" s="237"/>
      <c r="D298" s="238"/>
      <c r="E298" s="237"/>
      <c r="F298" s="299"/>
      <c r="G298" s="219"/>
      <c r="H298" s="220"/>
      <c r="I298" s="220"/>
      <c r="J298" s="220"/>
      <c r="K298" s="220"/>
      <c r="L298" s="220"/>
      <c r="M298" s="220"/>
      <c r="N298" s="220"/>
      <c r="O298" s="220"/>
      <c r="P298" s="221"/>
      <c r="Q298" s="962"/>
      <c r="R298" s="963"/>
      <c r="S298" s="963"/>
      <c r="T298" s="963"/>
      <c r="U298" s="963"/>
      <c r="V298" s="963"/>
      <c r="W298" s="963"/>
      <c r="X298" s="963"/>
      <c r="Y298" s="963"/>
      <c r="Z298" s="963"/>
      <c r="AA298" s="964"/>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2"/>
      <c r="B299" s="238"/>
      <c r="C299" s="237"/>
      <c r="D299" s="238"/>
      <c r="E299" s="237"/>
      <c r="F299" s="299"/>
      <c r="G299" s="222"/>
      <c r="H299" s="179"/>
      <c r="I299" s="179"/>
      <c r="J299" s="179"/>
      <c r="K299" s="179"/>
      <c r="L299" s="179"/>
      <c r="M299" s="179"/>
      <c r="N299" s="179"/>
      <c r="O299" s="179"/>
      <c r="P299" s="223"/>
      <c r="Q299" s="965"/>
      <c r="R299" s="966"/>
      <c r="S299" s="966"/>
      <c r="T299" s="966"/>
      <c r="U299" s="966"/>
      <c r="V299" s="966"/>
      <c r="W299" s="966"/>
      <c r="X299" s="966"/>
      <c r="Y299" s="966"/>
      <c r="Z299" s="966"/>
      <c r="AA299" s="967"/>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2"/>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2"/>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2"/>
      <c r="B302" s="238"/>
      <c r="C302" s="237"/>
      <c r="D302" s="238"/>
      <c r="E302" s="237"/>
      <c r="F302" s="299"/>
      <c r="G302" s="217"/>
      <c r="H302" s="176"/>
      <c r="I302" s="176"/>
      <c r="J302" s="176"/>
      <c r="K302" s="176"/>
      <c r="L302" s="176"/>
      <c r="M302" s="176"/>
      <c r="N302" s="176"/>
      <c r="O302" s="176"/>
      <c r="P302" s="218"/>
      <c r="Q302" s="959"/>
      <c r="R302" s="960"/>
      <c r="S302" s="960"/>
      <c r="T302" s="960"/>
      <c r="U302" s="960"/>
      <c r="V302" s="960"/>
      <c r="W302" s="960"/>
      <c r="X302" s="960"/>
      <c r="Y302" s="960"/>
      <c r="Z302" s="960"/>
      <c r="AA302" s="96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2"/>
      <c r="B303" s="238"/>
      <c r="C303" s="237"/>
      <c r="D303" s="238"/>
      <c r="E303" s="237"/>
      <c r="F303" s="299"/>
      <c r="G303" s="219"/>
      <c r="H303" s="220"/>
      <c r="I303" s="220"/>
      <c r="J303" s="220"/>
      <c r="K303" s="220"/>
      <c r="L303" s="220"/>
      <c r="M303" s="220"/>
      <c r="N303" s="220"/>
      <c r="O303" s="220"/>
      <c r="P303" s="221"/>
      <c r="Q303" s="962"/>
      <c r="R303" s="963"/>
      <c r="S303" s="963"/>
      <c r="T303" s="963"/>
      <c r="U303" s="963"/>
      <c r="V303" s="963"/>
      <c r="W303" s="963"/>
      <c r="X303" s="963"/>
      <c r="Y303" s="963"/>
      <c r="Z303" s="963"/>
      <c r="AA303" s="96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2"/>
      <c r="B304" s="238"/>
      <c r="C304" s="237"/>
      <c r="D304" s="238"/>
      <c r="E304" s="237"/>
      <c r="F304" s="299"/>
      <c r="G304" s="219"/>
      <c r="H304" s="220"/>
      <c r="I304" s="220"/>
      <c r="J304" s="220"/>
      <c r="K304" s="220"/>
      <c r="L304" s="220"/>
      <c r="M304" s="220"/>
      <c r="N304" s="220"/>
      <c r="O304" s="220"/>
      <c r="P304" s="221"/>
      <c r="Q304" s="962"/>
      <c r="R304" s="963"/>
      <c r="S304" s="963"/>
      <c r="T304" s="963"/>
      <c r="U304" s="963"/>
      <c r="V304" s="963"/>
      <c r="W304" s="963"/>
      <c r="X304" s="963"/>
      <c r="Y304" s="963"/>
      <c r="Z304" s="963"/>
      <c r="AA304" s="964"/>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2"/>
      <c r="B305" s="238"/>
      <c r="C305" s="237"/>
      <c r="D305" s="238"/>
      <c r="E305" s="237"/>
      <c r="F305" s="299"/>
      <c r="G305" s="219"/>
      <c r="H305" s="220"/>
      <c r="I305" s="220"/>
      <c r="J305" s="220"/>
      <c r="K305" s="220"/>
      <c r="L305" s="220"/>
      <c r="M305" s="220"/>
      <c r="N305" s="220"/>
      <c r="O305" s="220"/>
      <c r="P305" s="221"/>
      <c r="Q305" s="962"/>
      <c r="R305" s="963"/>
      <c r="S305" s="963"/>
      <c r="T305" s="963"/>
      <c r="U305" s="963"/>
      <c r="V305" s="963"/>
      <c r="W305" s="963"/>
      <c r="X305" s="963"/>
      <c r="Y305" s="963"/>
      <c r="Z305" s="963"/>
      <c r="AA305" s="964"/>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2"/>
      <c r="B306" s="238"/>
      <c r="C306" s="237"/>
      <c r="D306" s="238"/>
      <c r="E306" s="300"/>
      <c r="F306" s="301"/>
      <c r="G306" s="222"/>
      <c r="H306" s="179"/>
      <c r="I306" s="179"/>
      <c r="J306" s="179"/>
      <c r="K306" s="179"/>
      <c r="L306" s="179"/>
      <c r="M306" s="179"/>
      <c r="N306" s="179"/>
      <c r="O306" s="179"/>
      <c r="P306" s="223"/>
      <c r="Q306" s="965"/>
      <c r="R306" s="966"/>
      <c r="S306" s="966"/>
      <c r="T306" s="966"/>
      <c r="U306" s="966"/>
      <c r="V306" s="966"/>
      <c r="W306" s="966"/>
      <c r="X306" s="966"/>
      <c r="Y306" s="966"/>
      <c r="Z306" s="966"/>
      <c r="AA306" s="967"/>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2"/>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2"/>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2"/>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2"/>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2"/>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2"/>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2"/>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2"/>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2"/>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2"/>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2"/>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2"/>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2"/>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2"/>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2"/>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2"/>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2"/>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2"/>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2"/>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2"/>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2"/>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2"/>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2"/>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2"/>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2"/>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2"/>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2"/>
      <c r="B334" s="238"/>
      <c r="C334" s="237"/>
      <c r="D334" s="238"/>
      <c r="E334" s="237"/>
      <c r="F334" s="299"/>
      <c r="G334" s="217"/>
      <c r="H334" s="176"/>
      <c r="I334" s="176"/>
      <c r="J334" s="176"/>
      <c r="K334" s="176"/>
      <c r="L334" s="176"/>
      <c r="M334" s="176"/>
      <c r="N334" s="176"/>
      <c r="O334" s="176"/>
      <c r="P334" s="218"/>
      <c r="Q334" s="959"/>
      <c r="R334" s="960"/>
      <c r="S334" s="960"/>
      <c r="T334" s="960"/>
      <c r="U334" s="960"/>
      <c r="V334" s="960"/>
      <c r="W334" s="960"/>
      <c r="X334" s="960"/>
      <c r="Y334" s="960"/>
      <c r="Z334" s="960"/>
      <c r="AA334" s="96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2"/>
      <c r="B335" s="238"/>
      <c r="C335" s="237"/>
      <c r="D335" s="238"/>
      <c r="E335" s="237"/>
      <c r="F335" s="299"/>
      <c r="G335" s="219"/>
      <c r="H335" s="220"/>
      <c r="I335" s="220"/>
      <c r="J335" s="220"/>
      <c r="K335" s="220"/>
      <c r="L335" s="220"/>
      <c r="M335" s="220"/>
      <c r="N335" s="220"/>
      <c r="O335" s="220"/>
      <c r="P335" s="221"/>
      <c r="Q335" s="962"/>
      <c r="R335" s="963"/>
      <c r="S335" s="963"/>
      <c r="T335" s="963"/>
      <c r="U335" s="963"/>
      <c r="V335" s="963"/>
      <c r="W335" s="963"/>
      <c r="X335" s="963"/>
      <c r="Y335" s="963"/>
      <c r="Z335" s="963"/>
      <c r="AA335" s="96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2"/>
      <c r="B336" s="238"/>
      <c r="C336" s="237"/>
      <c r="D336" s="238"/>
      <c r="E336" s="237"/>
      <c r="F336" s="299"/>
      <c r="G336" s="219"/>
      <c r="H336" s="220"/>
      <c r="I336" s="220"/>
      <c r="J336" s="220"/>
      <c r="K336" s="220"/>
      <c r="L336" s="220"/>
      <c r="M336" s="220"/>
      <c r="N336" s="220"/>
      <c r="O336" s="220"/>
      <c r="P336" s="221"/>
      <c r="Q336" s="962"/>
      <c r="R336" s="963"/>
      <c r="S336" s="963"/>
      <c r="T336" s="963"/>
      <c r="U336" s="963"/>
      <c r="V336" s="963"/>
      <c r="W336" s="963"/>
      <c r="X336" s="963"/>
      <c r="Y336" s="963"/>
      <c r="Z336" s="963"/>
      <c r="AA336" s="964"/>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2"/>
      <c r="B337" s="238"/>
      <c r="C337" s="237"/>
      <c r="D337" s="238"/>
      <c r="E337" s="237"/>
      <c r="F337" s="299"/>
      <c r="G337" s="219"/>
      <c r="H337" s="220"/>
      <c r="I337" s="220"/>
      <c r="J337" s="220"/>
      <c r="K337" s="220"/>
      <c r="L337" s="220"/>
      <c r="M337" s="220"/>
      <c r="N337" s="220"/>
      <c r="O337" s="220"/>
      <c r="P337" s="221"/>
      <c r="Q337" s="962"/>
      <c r="R337" s="963"/>
      <c r="S337" s="963"/>
      <c r="T337" s="963"/>
      <c r="U337" s="963"/>
      <c r="V337" s="963"/>
      <c r="W337" s="963"/>
      <c r="X337" s="963"/>
      <c r="Y337" s="963"/>
      <c r="Z337" s="963"/>
      <c r="AA337" s="964"/>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2"/>
      <c r="B338" s="238"/>
      <c r="C338" s="237"/>
      <c r="D338" s="238"/>
      <c r="E338" s="237"/>
      <c r="F338" s="299"/>
      <c r="G338" s="222"/>
      <c r="H338" s="179"/>
      <c r="I338" s="179"/>
      <c r="J338" s="179"/>
      <c r="K338" s="179"/>
      <c r="L338" s="179"/>
      <c r="M338" s="179"/>
      <c r="N338" s="179"/>
      <c r="O338" s="179"/>
      <c r="P338" s="223"/>
      <c r="Q338" s="965"/>
      <c r="R338" s="966"/>
      <c r="S338" s="966"/>
      <c r="T338" s="966"/>
      <c r="U338" s="966"/>
      <c r="V338" s="966"/>
      <c r="W338" s="966"/>
      <c r="X338" s="966"/>
      <c r="Y338" s="966"/>
      <c r="Z338" s="966"/>
      <c r="AA338" s="967"/>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2"/>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2"/>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2"/>
      <c r="B341" s="238"/>
      <c r="C341" s="237"/>
      <c r="D341" s="238"/>
      <c r="E341" s="237"/>
      <c r="F341" s="299"/>
      <c r="G341" s="217"/>
      <c r="H341" s="176"/>
      <c r="I341" s="176"/>
      <c r="J341" s="176"/>
      <c r="K341" s="176"/>
      <c r="L341" s="176"/>
      <c r="M341" s="176"/>
      <c r="N341" s="176"/>
      <c r="O341" s="176"/>
      <c r="P341" s="218"/>
      <c r="Q341" s="959"/>
      <c r="R341" s="960"/>
      <c r="S341" s="960"/>
      <c r="T341" s="960"/>
      <c r="U341" s="960"/>
      <c r="V341" s="960"/>
      <c r="W341" s="960"/>
      <c r="X341" s="960"/>
      <c r="Y341" s="960"/>
      <c r="Z341" s="960"/>
      <c r="AA341" s="96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2"/>
      <c r="B342" s="238"/>
      <c r="C342" s="237"/>
      <c r="D342" s="238"/>
      <c r="E342" s="237"/>
      <c r="F342" s="299"/>
      <c r="G342" s="219"/>
      <c r="H342" s="220"/>
      <c r="I342" s="220"/>
      <c r="J342" s="220"/>
      <c r="K342" s="220"/>
      <c r="L342" s="220"/>
      <c r="M342" s="220"/>
      <c r="N342" s="220"/>
      <c r="O342" s="220"/>
      <c r="P342" s="221"/>
      <c r="Q342" s="962"/>
      <c r="R342" s="963"/>
      <c r="S342" s="963"/>
      <c r="T342" s="963"/>
      <c r="U342" s="963"/>
      <c r="V342" s="963"/>
      <c r="W342" s="963"/>
      <c r="X342" s="963"/>
      <c r="Y342" s="963"/>
      <c r="Z342" s="963"/>
      <c r="AA342" s="96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2"/>
      <c r="B343" s="238"/>
      <c r="C343" s="237"/>
      <c r="D343" s="238"/>
      <c r="E343" s="237"/>
      <c r="F343" s="299"/>
      <c r="G343" s="219"/>
      <c r="H343" s="220"/>
      <c r="I343" s="220"/>
      <c r="J343" s="220"/>
      <c r="K343" s="220"/>
      <c r="L343" s="220"/>
      <c r="M343" s="220"/>
      <c r="N343" s="220"/>
      <c r="O343" s="220"/>
      <c r="P343" s="221"/>
      <c r="Q343" s="962"/>
      <c r="R343" s="963"/>
      <c r="S343" s="963"/>
      <c r="T343" s="963"/>
      <c r="U343" s="963"/>
      <c r="V343" s="963"/>
      <c r="W343" s="963"/>
      <c r="X343" s="963"/>
      <c r="Y343" s="963"/>
      <c r="Z343" s="963"/>
      <c r="AA343" s="964"/>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2"/>
      <c r="B344" s="238"/>
      <c r="C344" s="237"/>
      <c r="D344" s="238"/>
      <c r="E344" s="237"/>
      <c r="F344" s="299"/>
      <c r="G344" s="219"/>
      <c r="H344" s="220"/>
      <c r="I344" s="220"/>
      <c r="J344" s="220"/>
      <c r="K344" s="220"/>
      <c r="L344" s="220"/>
      <c r="M344" s="220"/>
      <c r="N344" s="220"/>
      <c r="O344" s="220"/>
      <c r="P344" s="221"/>
      <c r="Q344" s="962"/>
      <c r="R344" s="963"/>
      <c r="S344" s="963"/>
      <c r="T344" s="963"/>
      <c r="U344" s="963"/>
      <c r="V344" s="963"/>
      <c r="W344" s="963"/>
      <c r="X344" s="963"/>
      <c r="Y344" s="963"/>
      <c r="Z344" s="963"/>
      <c r="AA344" s="964"/>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2"/>
      <c r="B345" s="238"/>
      <c r="C345" s="237"/>
      <c r="D345" s="238"/>
      <c r="E345" s="237"/>
      <c r="F345" s="299"/>
      <c r="G345" s="222"/>
      <c r="H345" s="179"/>
      <c r="I345" s="179"/>
      <c r="J345" s="179"/>
      <c r="K345" s="179"/>
      <c r="L345" s="179"/>
      <c r="M345" s="179"/>
      <c r="N345" s="179"/>
      <c r="O345" s="179"/>
      <c r="P345" s="223"/>
      <c r="Q345" s="965"/>
      <c r="R345" s="966"/>
      <c r="S345" s="966"/>
      <c r="T345" s="966"/>
      <c r="U345" s="966"/>
      <c r="V345" s="966"/>
      <c r="W345" s="966"/>
      <c r="X345" s="966"/>
      <c r="Y345" s="966"/>
      <c r="Z345" s="966"/>
      <c r="AA345" s="967"/>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2"/>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2"/>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2"/>
      <c r="B348" s="238"/>
      <c r="C348" s="237"/>
      <c r="D348" s="238"/>
      <c r="E348" s="237"/>
      <c r="F348" s="299"/>
      <c r="G348" s="217"/>
      <c r="H348" s="176"/>
      <c r="I348" s="176"/>
      <c r="J348" s="176"/>
      <c r="K348" s="176"/>
      <c r="L348" s="176"/>
      <c r="M348" s="176"/>
      <c r="N348" s="176"/>
      <c r="O348" s="176"/>
      <c r="P348" s="218"/>
      <c r="Q348" s="959"/>
      <c r="R348" s="960"/>
      <c r="S348" s="960"/>
      <c r="T348" s="960"/>
      <c r="U348" s="960"/>
      <c r="V348" s="960"/>
      <c r="W348" s="960"/>
      <c r="X348" s="960"/>
      <c r="Y348" s="960"/>
      <c r="Z348" s="960"/>
      <c r="AA348" s="96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2"/>
      <c r="B349" s="238"/>
      <c r="C349" s="237"/>
      <c r="D349" s="238"/>
      <c r="E349" s="237"/>
      <c r="F349" s="299"/>
      <c r="G349" s="219"/>
      <c r="H349" s="220"/>
      <c r="I349" s="220"/>
      <c r="J349" s="220"/>
      <c r="K349" s="220"/>
      <c r="L349" s="220"/>
      <c r="M349" s="220"/>
      <c r="N349" s="220"/>
      <c r="O349" s="220"/>
      <c r="P349" s="221"/>
      <c r="Q349" s="962"/>
      <c r="R349" s="963"/>
      <c r="S349" s="963"/>
      <c r="T349" s="963"/>
      <c r="U349" s="963"/>
      <c r="V349" s="963"/>
      <c r="W349" s="963"/>
      <c r="X349" s="963"/>
      <c r="Y349" s="963"/>
      <c r="Z349" s="963"/>
      <c r="AA349" s="96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2"/>
      <c r="B350" s="238"/>
      <c r="C350" s="237"/>
      <c r="D350" s="238"/>
      <c r="E350" s="237"/>
      <c r="F350" s="299"/>
      <c r="G350" s="219"/>
      <c r="H350" s="220"/>
      <c r="I350" s="220"/>
      <c r="J350" s="220"/>
      <c r="K350" s="220"/>
      <c r="L350" s="220"/>
      <c r="M350" s="220"/>
      <c r="N350" s="220"/>
      <c r="O350" s="220"/>
      <c r="P350" s="221"/>
      <c r="Q350" s="962"/>
      <c r="R350" s="963"/>
      <c r="S350" s="963"/>
      <c r="T350" s="963"/>
      <c r="U350" s="963"/>
      <c r="V350" s="963"/>
      <c r="W350" s="963"/>
      <c r="X350" s="963"/>
      <c r="Y350" s="963"/>
      <c r="Z350" s="963"/>
      <c r="AA350" s="964"/>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2"/>
      <c r="B351" s="238"/>
      <c r="C351" s="237"/>
      <c r="D351" s="238"/>
      <c r="E351" s="237"/>
      <c r="F351" s="299"/>
      <c r="G351" s="219"/>
      <c r="H351" s="220"/>
      <c r="I351" s="220"/>
      <c r="J351" s="220"/>
      <c r="K351" s="220"/>
      <c r="L351" s="220"/>
      <c r="M351" s="220"/>
      <c r="N351" s="220"/>
      <c r="O351" s="220"/>
      <c r="P351" s="221"/>
      <c r="Q351" s="962"/>
      <c r="R351" s="963"/>
      <c r="S351" s="963"/>
      <c r="T351" s="963"/>
      <c r="U351" s="963"/>
      <c r="V351" s="963"/>
      <c r="W351" s="963"/>
      <c r="X351" s="963"/>
      <c r="Y351" s="963"/>
      <c r="Z351" s="963"/>
      <c r="AA351" s="964"/>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2"/>
      <c r="B352" s="238"/>
      <c r="C352" s="237"/>
      <c r="D352" s="238"/>
      <c r="E352" s="237"/>
      <c r="F352" s="299"/>
      <c r="G352" s="222"/>
      <c r="H352" s="179"/>
      <c r="I352" s="179"/>
      <c r="J352" s="179"/>
      <c r="K352" s="179"/>
      <c r="L352" s="179"/>
      <c r="M352" s="179"/>
      <c r="N352" s="179"/>
      <c r="O352" s="179"/>
      <c r="P352" s="223"/>
      <c r="Q352" s="965"/>
      <c r="R352" s="966"/>
      <c r="S352" s="966"/>
      <c r="T352" s="966"/>
      <c r="U352" s="966"/>
      <c r="V352" s="966"/>
      <c r="W352" s="966"/>
      <c r="X352" s="966"/>
      <c r="Y352" s="966"/>
      <c r="Z352" s="966"/>
      <c r="AA352" s="967"/>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2"/>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2"/>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2"/>
      <c r="B355" s="238"/>
      <c r="C355" s="237"/>
      <c r="D355" s="238"/>
      <c r="E355" s="237"/>
      <c r="F355" s="299"/>
      <c r="G355" s="217"/>
      <c r="H355" s="176"/>
      <c r="I355" s="176"/>
      <c r="J355" s="176"/>
      <c r="K355" s="176"/>
      <c r="L355" s="176"/>
      <c r="M355" s="176"/>
      <c r="N355" s="176"/>
      <c r="O355" s="176"/>
      <c r="P355" s="218"/>
      <c r="Q355" s="959"/>
      <c r="R355" s="960"/>
      <c r="S355" s="960"/>
      <c r="T355" s="960"/>
      <c r="U355" s="960"/>
      <c r="V355" s="960"/>
      <c r="W355" s="960"/>
      <c r="X355" s="960"/>
      <c r="Y355" s="960"/>
      <c r="Z355" s="960"/>
      <c r="AA355" s="96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2"/>
      <c r="B356" s="238"/>
      <c r="C356" s="237"/>
      <c r="D356" s="238"/>
      <c r="E356" s="237"/>
      <c r="F356" s="299"/>
      <c r="G356" s="219"/>
      <c r="H356" s="220"/>
      <c r="I356" s="220"/>
      <c r="J356" s="220"/>
      <c r="K356" s="220"/>
      <c r="L356" s="220"/>
      <c r="M356" s="220"/>
      <c r="N356" s="220"/>
      <c r="O356" s="220"/>
      <c r="P356" s="221"/>
      <c r="Q356" s="962"/>
      <c r="R356" s="963"/>
      <c r="S356" s="963"/>
      <c r="T356" s="963"/>
      <c r="U356" s="963"/>
      <c r="V356" s="963"/>
      <c r="W356" s="963"/>
      <c r="X356" s="963"/>
      <c r="Y356" s="963"/>
      <c r="Z356" s="963"/>
      <c r="AA356" s="96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2"/>
      <c r="B357" s="238"/>
      <c r="C357" s="237"/>
      <c r="D357" s="238"/>
      <c r="E357" s="237"/>
      <c r="F357" s="299"/>
      <c r="G357" s="219"/>
      <c r="H357" s="220"/>
      <c r="I357" s="220"/>
      <c r="J357" s="220"/>
      <c r="K357" s="220"/>
      <c r="L357" s="220"/>
      <c r="M357" s="220"/>
      <c r="N357" s="220"/>
      <c r="O357" s="220"/>
      <c r="P357" s="221"/>
      <c r="Q357" s="962"/>
      <c r="R357" s="963"/>
      <c r="S357" s="963"/>
      <c r="T357" s="963"/>
      <c r="U357" s="963"/>
      <c r="V357" s="963"/>
      <c r="W357" s="963"/>
      <c r="X357" s="963"/>
      <c r="Y357" s="963"/>
      <c r="Z357" s="963"/>
      <c r="AA357" s="964"/>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2"/>
      <c r="B358" s="238"/>
      <c r="C358" s="237"/>
      <c r="D358" s="238"/>
      <c r="E358" s="237"/>
      <c r="F358" s="299"/>
      <c r="G358" s="219"/>
      <c r="H358" s="220"/>
      <c r="I358" s="220"/>
      <c r="J358" s="220"/>
      <c r="K358" s="220"/>
      <c r="L358" s="220"/>
      <c r="M358" s="220"/>
      <c r="N358" s="220"/>
      <c r="O358" s="220"/>
      <c r="P358" s="221"/>
      <c r="Q358" s="962"/>
      <c r="R358" s="963"/>
      <c r="S358" s="963"/>
      <c r="T358" s="963"/>
      <c r="U358" s="963"/>
      <c r="V358" s="963"/>
      <c r="W358" s="963"/>
      <c r="X358" s="963"/>
      <c r="Y358" s="963"/>
      <c r="Z358" s="963"/>
      <c r="AA358" s="964"/>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2"/>
      <c r="B359" s="238"/>
      <c r="C359" s="237"/>
      <c r="D359" s="238"/>
      <c r="E359" s="237"/>
      <c r="F359" s="299"/>
      <c r="G359" s="222"/>
      <c r="H359" s="179"/>
      <c r="I359" s="179"/>
      <c r="J359" s="179"/>
      <c r="K359" s="179"/>
      <c r="L359" s="179"/>
      <c r="M359" s="179"/>
      <c r="N359" s="179"/>
      <c r="O359" s="179"/>
      <c r="P359" s="223"/>
      <c r="Q359" s="965"/>
      <c r="R359" s="966"/>
      <c r="S359" s="966"/>
      <c r="T359" s="966"/>
      <c r="U359" s="966"/>
      <c r="V359" s="966"/>
      <c r="W359" s="966"/>
      <c r="X359" s="966"/>
      <c r="Y359" s="966"/>
      <c r="Z359" s="966"/>
      <c r="AA359" s="967"/>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2"/>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2"/>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2"/>
      <c r="B362" s="238"/>
      <c r="C362" s="237"/>
      <c r="D362" s="238"/>
      <c r="E362" s="237"/>
      <c r="F362" s="299"/>
      <c r="G362" s="217"/>
      <c r="H362" s="176"/>
      <c r="I362" s="176"/>
      <c r="J362" s="176"/>
      <c r="K362" s="176"/>
      <c r="L362" s="176"/>
      <c r="M362" s="176"/>
      <c r="N362" s="176"/>
      <c r="O362" s="176"/>
      <c r="P362" s="218"/>
      <c r="Q362" s="959"/>
      <c r="R362" s="960"/>
      <c r="S362" s="960"/>
      <c r="T362" s="960"/>
      <c r="U362" s="960"/>
      <c r="V362" s="960"/>
      <c r="W362" s="960"/>
      <c r="X362" s="960"/>
      <c r="Y362" s="960"/>
      <c r="Z362" s="960"/>
      <c r="AA362" s="96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2"/>
      <c r="B363" s="238"/>
      <c r="C363" s="237"/>
      <c r="D363" s="238"/>
      <c r="E363" s="237"/>
      <c r="F363" s="299"/>
      <c r="G363" s="219"/>
      <c r="H363" s="220"/>
      <c r="I363" s="220"/>
      <c r="J363" s="220"/>
      <c r="K363" s="220"/>
      <c r="L363" s="220"/>
      <c r="M363" s="220"/>
      <c r="N363" s="220"/>
      <c r="O363" s="220"/>
      <c r="P363" s="221"/>
      <c r="Q363" s="962"/>
      <c r="R363" s="963"/>
      <c r="S363" s="963"/>
      <c r="T363" s="963"/>
      <c r="U363" s="963"/>
      <c r="V363" s="963"/>
      <c r="W363" s="963"/>
      <c r="X363" s="963"/>
      <c r="Y363" s="963"/>
      <c r="Z363" s="963"/>
      <c r="AA363" s="96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2"/>
      <c r="B364" s="238"/>
      <c r="C364" s="237"/>
      <c r="D364" s="238"/>
      <c r="E364" s="237"/>
      <c r="F364" s="299"/>
      <c r="G364" s="219"/>
      <c r="H364" s="220"/>
      <c r="I364" s="220"/>
      <c r="J364" s="220"/>
      <c r="K364" s="220"/>
      <c r="L364" s="220"/>
      <c r="M364" s="220"/>
      <c r="N364" s="220"/>
      <c r="O364" s="220"/>
      <c r="P364" s="221"/>
      <c r="Q364" s="962"/>
      <c r="R364" s="963"/>
      <c r="S364" s="963"/>
      <c r="T364" s="963"/>
      <c r="U364" s="963"/>
      <c r="V364" s="963"/>
      <c r="W364" s="963"/>
      <c r="X364" s="963"/>
      <c r="Y364" s="963"/>
      <c r="Z364" s="963"/>
      <c r="AA364" s="964"/>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2"/>
      <c r="B365" s="238"/>
      <c r="C365" s="237"/>
      <c r="D365" s="238"/>
      <c r="E365" s="237"/>
      <c r="F365" s="299"/>
      <c r="G365" s="219"/>
      <c r="H365" s="220"/>
      <c r="I365" s="220"/>
      <c r="J365" s="220"/>
      <c r="K365" s="220"/>
      <c r="L365" s="220"/>
      <c r="M365" s="220"/>
      <c r="N365" s="220"/>
      <c r="O365" s="220"/>
      <c r="P365" s="221"/>
      <c r="Q365" s="962"/>
      <c r="R365" s="963"/>
      <c r="S365" s="963"/>
      <c r="T365" s="963"/>
      <c r="U365" s="963"/>
      <c r="V365" s="963"/>
      <c r="W365" s="963"/>
      <c r="X365" s="963"/>
      <c r="Y365" s="963"/>
      <c r="Z365" s="963"/>
      <c r="AA365" s="964"/>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2"/>
      <c r="B366" s="238"/>
      <c r="C366" s="237"/>
      <c r="D366" s="238"/>
      <c r="E366" s="300"/>
      <c r="F366" s="301"/>
      <c r="G366" s="222"/>
      <c r="H366" s="179"/>
      <c r="I366" s="179"/>
      <c r="J366" s="179"/>
      <c r="K366" s="179"/>
      <c r="L366" s="179"/>
      <c r="M366" s="179"/>
      <c r="N366" s="179"/>
      <c r="O366" s="179"/>
      <c r="P366" s="223"/>
      <c r="Q366" s="965"/>
      <c r="R366" s="966"/>
      <c r="S366" s="966"/>
      <c r="T366" s="966"/>
      <c r="U366" s="966"/>
      <c r="V366" s="966"/>
      <c r="W366" s="966"/>
      <c r="X366" s="966"/>
      <c r="Y366" s="966"/>
      <c r="Z366" s="966"/>
      <c r="AA366" s="967"/>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2"/>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2"/>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2"/>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2"/>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2"/>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2"/>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2"/>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2"/>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2"/>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2"/>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2"/>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2"/>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2"/>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2"/>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2"/>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2"/>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2"/>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2"/>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2"/>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2"/>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2"/>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2"/>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2"/>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2"/>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2"/>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2"/>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2"/>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2"/>
      <c r="B394" s="238"/>
      <c r="C394" s="237"/>
      <c r="D394" s="238"/>
      <c r="E394" s="237"/>
      <c r="F394" s="299"/>
      <c r="G394" s="217"/>
      <c r="H394" s="176"/>
      <c r="I394" s="176"/>
      <c r="J394" s="176"/>
      <c r="K394" s="176"/>
      <c r="L394" s="176"/>
      <c r="M394" s="176"/>
      <c r="N394" s="176"/>
      <c r="O394" s="176"/>
      <c r="P394" s="218"/>
      <c r="Q394" s="959"/>
      <c r="R394" s="960"/>
      <c r="S394" s="960"/>
      <c r="T394" s="960"/>
      <c r="U394" s="960"/>
      <c r="V394" s="960"/>
      <c r="W394" s="960"/>
      <c r="X394" s="960"/>
      <c r="Y394" s="960"/>
      <c r="Z394" s="960"/>
      <c r="AA394" s="96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2"/>
      <c r="B395" s="238"/>
      <c r="C395" s="237"/>
      <c r="D395" s="238"/>
      <c r="E395" s="237"/>
      <c r="F395" s="299"/>
      <c r="G395" s="219"/>
      <c r="H395" s="220"/>
      <c r="I395" s="220"/>
      <c r="J395" s="220"/>
      <c r="K395" s="220"/>
      <c r="L395" s="220"/>
      <c r="M395" s="220"/>
      <c r="N395" s="220"/>
      <c r="O395" s="220"/>
      <c r="P395" s="221"/>
      <c r="Q395" s="962"/>
      <c r="R395" s="963"/>
      <c r="S395" s="963"/>
      <c r="T395" s="963"/>
      <c r="U395" s="963"/>
      <c r="V395" s="963"/>
      <c r="W395" s="963"/>
      <c r="X395" s="963"/>
      <c r="Y395" s="963"/>
      <c r="Z395" s="963"/>
      <c r="AA395" s="96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2"/>
      <c r="B396" s="238"/>
      <c r="C396" s="237"/>
      <c r="D396" s="238"/>
      <c r="E396" s="237"/>
      <c r="F396" s="299"/>
      <c r="G396" s="219"/>
      <c r="H396" s="220"/>
      <c r="I396" s="220"/>
      <c r="J396" s="220"/>
      <c r="K396" s="220"/>
      <c r="L396" s="220"/>
      <c r="M396" s="220"/>
      <c r="N396" s="220"/>
      <c r="O396" s="220"/>
      <c r="P396" s="221"/>
      <c r="Q396" s="962"/>
      <c r="R396" s="963"/>
      <c r="S396" s="963"/>
      <c r="T396" s="963"/>
      <c r="U396" s="963"/>
      <c r="V396" s="963"/>
      <c r="W396" s="963"/>
      <c r="X396" s="963"/>
      <c r="Y396" s="963"/>
      <c r="Z396" s="963"/>
      <c r="AA396" s="964"/>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2"/>
      <c r="B397" s="238"/>
      <c r="C397" s="237"/>
      <c r="D397" s="238"/>
      <c r="E397" s="237"/>
      <c r="F397" s="299"/>
      <c r="G397" s="219"/>
      <c r="H397" s="220"/>
      <c r="I397" s="220"/>
      <c r="J397" s="220"/>
      <c r="K397" s="220"/>
      <c r="L397" s="220"/>
      <c r="M397" s="220"/>
      <c r="N397" s="220"/>
      <c r="O397" s="220"/>
      <c r="P397" s="221"/>
      <c r="Q397" s="962"/>
      <c r="R397" s="963"/>
      <c r="S397" s="963"/>
      <c r="T397" s="963"/>
      <c r="U397" s="963"/>
      <c r="V397" s="963"/>
      <c r="W397" s="963"/>
      <c r="X397" s="963"/>
      <c r="Y397" s="963"/>
      <c r="Z397" s="963"/>
      <c r="AA397" s="964"/>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2"/>
      <c r="B398" s="238"/>
      <c r="C398" s="237"/>
      <c r="D398" s="238"/>
      <c r="E398" s="237"/>
      <c r="F398" s="299"/>
      <c r="G398" s="222"/>
      <c r="H398" s="179"/>
      <c r="I398" s="179"/>
      <c r="J398" s="179"/>
      <c r="K398" s="179"/>
      <c r="L398" s="179"/>
      <c r="M398" s="179"/>
      <c r="N398" s="179"/>
      <c r="O398" s="179"/>
      <c r="P398" s="223"/>
      <c r="Q398" s="965"/>
      <c r="R398" s="966"/>
      <c r="S398" s="966"/>
      <c r="T398" s="966"/>
      <c r="U398" s="966"/>
      <c r="V398" s="966"/>
      <c r="W398" s="966"/>
      <c r="X398" s="966"/>
      <c r="Y398" s="966"/>
      <c r="Z398" s="966"/>
      <c r="AA398" s="967"/>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2"/>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2"/>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2"/>
      <c r="B401" s="238"/>
      <c r="C401" s="237"/>
      <c r="D401" s="238"/>
      <c r="E401" s="237"/>
      <c r="F401" s="299"/>
      <c r="G401" s="217"/>
      <c r="H401" s="176"/>
      <c r="I401" s="176"/>
      <c r="J401" s="176"/>
      <c r="K401" s="176"/>
      <c r="L401" s="176"/>
      <c r="M401" s="176"/>
      <c r="N401" s="176"/>
      <c r="O401" s="176"/>
      <c r="P401" s="218"/>
      <c r="Q401" s="959"/>
      <c r="R401" s="960"/>
      <c r="S401" s="960"/>
      <c r="T401" s="960"/>
      <c r="U401" s="960"/>
      <c r="V401" s="960"/>
      <c r="W401" s="960"/>
      <c r="X401" s="960"/>
      <c r="Y401" s="960"/>
      <c r="Z401" s="960"/>
      <c r="AA401" s="96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2"/>
      <c r="B402" s="238"/>
      <c r="C402" s="237"/>
      <c r="D402" s="238"/>
      <c r="E402" s="237"/>
      <c r="F402" s="299"/>
      <c r="G402" s="219"/>
      <c r="H402" s="220"/>
      <c r="I402" s="220"/>
      <c r="J402" s="220"/>
      <c r="K402" s="220"/>
      <c r="L402" s="220"/>
      <c r="M402" s="220"/>
      <c r="N402" s="220"/>
      <c r="O402" s="220"/>
      <c r="P402" s="221"/>
      <c r="Q402" s="962"/>
      <c r="R402" s="963"/>
      <c r="S402" s="963"/>
      <c r="T402" s="963"/>
      <c r="U402" s="963"/>
      <c r="V402" s="963"/>
      <c r="W402" s="963"/>
      <c r="X402" s="963"/>
      <c r="Y402" s="963"/>
      <c r="Z402" s="963"/>
      <c r="AA402" s="96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2"/>
      <c r="B403" s="238"/>
      <c r="C403" s="237"/>
      <c r="D403" s="238"/>
      <c r="E403" s="237"/>
      <c r="F403" s="299"/>
      <c r="G403" s="219"/>
      <c r="H403" s="220"/>
      <c r="I403" s="220"/>
      <c r="J403" s="220"/>
      <c r="K403" s="220"/>
      <c r="L403" s="220"/>
      <c r="M403" s="220"/>
      <c r="N403" s="220"/>
      <c r="O403" s="220"/>
      <c r="P403" s="221"/>
      <c r="Q403" s="962"/>
      <c r="R403" s="963"/>
      <c r="S403" s="963"/>
      <c r="T403" s="963"/>
      <c r="U403" s="963"/>
      <c r="V403" s="963"/>
      <c r="W403" s="963"/>
      <c r="X403" s="963"/>
      <c r="Y403" s="963"/>
      <c r="Z403" s="963"/>
      <c r="AA403" s="964"/>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2"/>
      <c r="B404" s="238"/>
      <c r="C404" s="237"/>
      <c r="D404" s="238"/>
      <c r="E404" s="237"/>
      <c r="F404" s="299"/>
      <c r="G404" s="219"/>
      <c r="H404" s="220"/>
      <c r="I404" s="220"/>
      <c r="J404" s="220"/>
      <c r="K404" s="220"/>
      <c r="L404" s="220"/>
      <c r="M404" s="220"/>
      <c r="N404" s="220"/>
      <c r="O404" s="220"/>
      <c r="P404" s="221"/>
      <c r="Q404" s="962"/>
      <c r="R404" s="963"/>
      <c r="S404" s="963"/>
      <c r="T404" s="963"/>
      <c r="U404" s="963"/>
      <c r="V404" s="963"/>
      <c r="W404" s="963"/>
      <c r="X404" s="963"/>
      <c r="Y404" s="963"/>
      <c r="Z404" s="963"/>
      <c r="AA404" s="964"/>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2"/>
      <c r="B405" s="238"/>
      <c r="C405" s="237"/>
      <c r="D405" s="238"/>
      <c r="E405" s="237"/>
      <c r="F405" s="299"/>
      <c r="G405" s="222"/>
      <c r="H405" s="179"/>
      <c r="I405" s="179"/>
      <c r="J405" s="179"/>
      <c r="K405" s="179"/>
      <c r="L405" s="179"/>
      <c r="M405" s="179"/>
      <c r="N405" s="179"/>
      <c r="O405" s="179"/>
      <c r="P405" s="223"/>
      <c r="Q405" s="965"/>
      <c r="R405" s="966"/>
      <c r="S405" s="966"/>
      <c r="T405" s="966"/>
      <c r="U405" s="966"/>
      <c r="V405" s="966"/>
      <c r="W405" s="966"/>
      <c r="X405" s="966"/>
      <c r="Y405" s="966"/>
      <c r="Z405" s="966"/>
      <c r="AA405" s="967"/>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2"/>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2"/>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2"/>
      <c r="B408" s="238"/>
      <c r="C408" s="237"/>
      <c r="D408" s="238"/>
      <c r="E408" s="237"/>
      <c r="F408" s="299"/>
      <c r="G408" s="217"/>
      <c r="H408" s="176"/>
      <c r="I408" s="176"/>
      <c r="J408" s="176"/>
      <c r="K408" s="176"/>
      <c r="L408" s="176"/>
      <c r="M408" s="176"/>
      <c r="N408" s="176"/>
      <c r="O408" s="176"/>
      <c r="P408" s="218"/>
      <c r="Q408" s="959"/>
      <c r="R408" s="960"/>
      <c r="S408" s="960"/>
      <c r="T408" s="960"/>
      <c r="U408" s="960"/>
      <c r="V408" s="960"/>
      <c r="W408" s="960"/>
      <c r="X408" s="960"/>
      <c r="Y408" s="960"/>
      <c r="Z408" s="960"/>
      <c r="AA408" s="96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2"/>
      <c r="B409" s="238"/>
      <c r="C409" s="237"/>
      <c r="D409" s="238"/>
      <c r="E409" s="237"/>
      <c r="F409" s="299"/>
      <c r="G409" s="219"/>
      <c r="H409" s="220"/>
      <c r="I409" s="220"/>
      <c r="J409" s="220"/>
      <c r="K409" s="220"/>
      <c r="L409" s="220"/>
      <c r="M409" s="220"/>
      <c r="N409" s="220"/>
      <c r="O409" s="220"/>
      <c r="P409" s="221"/>
      <c r="Q409" s="962"/>
      <c r="R409" s="963"/>
      <c r="S409" s="963"/>
      <c r="T409" s="963"/>
      <c r="U409" s="963"/>
      <c r="V409" s="963"/>
      <c r="W409" s="963"/>
      <c r="X409" s="963"/>
      <c r="Y409" s="963"/>
      <c r="Z409" s="963"/>
      <c r="AA409" s="96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2"/>
      <c r="B410" s="238"/>
      <c r="C410" s="237"/>
      <c r="D410" s="238"/>
      <c r="E410" s="237"/>
      <c r="F410" s="299"/>
      <c r="G410" s="219"/>
      <c r="H410" s="220"/>
      <c r="I410" s="220"/>
      <c r="J410" s="220"/>
      <c r="K410" s="220"/>
      <c r="L410" s="220"/>
      <c r="M410" s="220"/>
      <c r="N410" s="220"/>
      <c r="O410" s="220"/>
      <c r="P410" s="221"/>
      <c r="Q410" s="962"/>
      <c r="R410" s="963"/>
      <c r="S410" s="963"/>
      <c r="T410" s="963"/>
      <c r="U410" s="963"/>
      <c r="V410" s="963"/>
      <c r="W410" s="963"/>
      <c r="X410" s="963"/>
      <c r="Y410" s="963"/>
      <c r="Z410" s="963"/>
      <c r="AA410" s="964"/>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2"/>
      <c r="B411" s="238"/>
      <c r="C411" s="237"/>
      <c r="D411" s="238"/>
      <c r="E411" s="237"/>
      <c r="F411" s="299"/>
      <c r="G411" s="219"/>
      <c r="H411" s="220"/>
      <c r="I411" s="220"/>
      <c r="J411" s="220"/>
      <c r="K411" s="220"/>
      <c r="L411" s="220"/>
      <c r="M411" s="220"/>
      <c r="N411" s="220"/>
      <c r="O411" s="220"/>
      <c r="P411" s="221"/>
      <c r="Q411" s="962"/>
      <c r="R411" s="963"/>
      <c r="S411" s="963"/>
      <c r="T411" s="963"/>
      <c r="U411" s="963"/>
      <c r="V411" s="963"/>
      <c r="W411" s="963"/>
      <c r="X411" s="963"/>
      <c r="Y411" s="963"/>
      <c r="Z411" s="963"/>
      <c r="AA411" s="964"/>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2"/>
      <c r="B412" s="238"/>
      <c r="C412" s="237"/>
      <c r="D412" s="238"/>
      <c r="E412" s="237"/>
      <c r="F412" s="299"/>
      <c r="G412" s="222"/>
      <c r="H412" s="179"/>
      <c r="I412" s="179"/>
      <c r="J412" s="179"/>
      <c r="K412" s="179"/>
      <c r="L412" s="179"/>
      <c r="M412" s="179"/>
      <c r="N412" s="179"/>
      <c r="O412" s="179"/>
      <c r="P412" s="223"/>
      <c r="Q412" s="965"/>
      <c r="R412" s="966"/>
      <c r="S412" s="966"/>
      <c r="T412" s="966"/>
      <c r="U412" s="966"/>
      <c r="V412" s="966"/>
      <c r="W412" s="966"/>
      <c r="X412" s="966"/>
      <c r="Y412" s="966"/>
      <c r="Z412" s="966"/>
      <c r="AA412" s="967"/>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2"/>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2"/>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2"/>
      <c r="B415" s="238"/>
      <c r="C415" s="237"/>
      <c r="D415" s="238"/>
      <c r="E415" s="237"/>
      <c r="F415" s="299"/>
      <c r="G415" s="217"/>
      <c r="H415" s="176"/>
      <c r="I415" s="176"/>
      <c r="J415" s="176"/>
      <c r="K415" s="176"/>
      <c r="L415" s="176"/>
      <c r="M415" s="176"/>
      <c r="N415" s="176"/>
      <c r="O415" s="176"/>
      <c r="P415" s="218"/>
      <c r="Q415" s="959"/>
      <c r="R415" s="960"/>
      <c r="S415" s="960"/>
      <c r="T415" s="960"/>
      <c r="U415" s="960"/>
      <c r="V415" s="960"/>
      <c r="W415" s="960"/>
      <c r="X415" s="960"/>
      <c r="Y415" s="960"/>
      <c r="Z415" s="960"/>
      <c r="AA415" s="96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2"/>
      <c r="B416" s="238"/>
      <c r="C416" s="237"/>
      <c r="D416" s="238"/>
      <c r="E416" s="237"/>
      <c r="F416" s="299"/>
      <c r="G416" s="219"/>
      <c r="H416" s="220"/>
      <c r="I416" s="220"/>
      <c r="J416" s="220"/>
      <c r="K416" s="220"/>
      <c r="L416" s="220"/>
      <c r="M416" s="220"/>
      <c r="N416" s="220"/>
      <c r="O416" s="220"/>
      <c r="P416" s="221"/>
      <c r="Q416" s="962"/>
      <c r="R416" s="963"/>
      <c r="S416" s="963"/>
      <c r="T416" s="963"/>
      <c r="U416" s="963"/>
      <c r="V416" s="963"/>
      <c r="W416" s="963"/>
      <c r="X416" s="963"/>
      <c r="Y416" s="963"/>
      <c r="Z416" s="963"/>
      <c r="AA416" s="96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2"/>
      <c r="B417" s="238"/>
      <c r="C417" s="237"/>
      <c r="D417" s="238"/>
      <c r="E417" s="237"/>
      <c r="F417" s="299"/>
      <c r="G417" s="219"/>
      <c r="H417" s="220"/>
      <c r="I417" s="220"/>
      <c r="J417" s="220"/>
      <c r="K417" s="220"/>
      <c r="L417" s="220"/>
      <c r="M417" s="220"/>
      <c r="N417" s="220"/>
      <c r="O417" s="220"/>
      <c r="P417" s="221"/>
      <c r="Q417" s="962"/>
      <c r="R417" s="963"/>
      <c r="S417" s="963"/>
      <c r="T417" s="963"/>
      <c r="U417" s="963"/>
      <c r="V417" s="963"/>
      <c r="W417" s="963"/>
      <c r="X417" s="963"/>
      <c r="Y417" s="963"/>
      <c r="Z417" s="963"/>
      <c r="AA417" s="964"/>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2"/>
      <c r="B418" s="238"/>
      <c r="C418" s="237"/>
      <c r="D418" s="238"/>
      <c r="E418" s="237"/>
      <c r="F418" s="299"/>
      <c r="G418" s="219"/>
      <c r="H418" s="220"/>
      <c r="I418" s="220"/>
      <c r="J418" s="220"/>
      <c r="K418" s="220"/>
      <c r="L418" s="220"/>
      <c r="M418" s="220"/>
      <c r="N418" s="220"/>
      <c r="O418" s="220"/>
      <c r="P418" s="221"/>
      <c r="Q418" s="962"/>
      <c r="R418" s="963"/>
      <c r="S418" s="963"/>
      <c r="T418" s="963"/>
      <c r="U418" s="963"/>
      <c r="V418" s="963"/>
      <c r="W418" s="963"/>
      <c r="X418" s="963"/>
      <c r="Y418" s="963"/>
      <c r="Z418" s="963"/>
      <c r="AA418" s="964"/>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2"/>
      <c r="B419" s="238"/>
      <c r="C419" s="237"/>
      <c r="D419" s="238"/>
      <c r="E419" s="237"/>
      <c r="F419" s="299"/>
      <c r="G419" s="222"/>
      <c r="H419" s="179"/>
      <c r="I419" s="179"/>
      <c r="J419" s="179"/>
      <c r="K419" s="179"/>
      <c r="L419" s="179"/>
      <c r="M419" s="179"/>
      <c r="N419" s="179"/>
      <c r="O419" s="179"/>
      <c r="P419" s="223"/>
      <c r="Q419" s="965"/>
      <c r="R419" s="966"/>
      <c r="S419" s="966"/>
      <c r="T419" s="966"/>
      <c r="U419" s="966"/>
      <c r="V419" s="966"/>
      <c r="W419" s="966"/>
      <c r="X419" s="966"/>
      <c r="Y419" s="966"/>
      <c r="Z419" s="966"/>
      <c r="AA419" s="967"/>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2"/>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2"/>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2"/>
      <c r="B422" s="238"/>
      <c r="C422" s="237"/>
      <c r="D422" s="238"/>
      <c r="E422" s="237"/>
      <c r="F422" s="299"/>
      <c r="G422" s="217"/>
      <c r="H422" s="176"/>
      <c r="I422" s="176"/>
      <c r="J422" s="176"/>
      <c r="K422" s="176"/>
      <c r="L422" s="176"/>
      <c r="M422" s="176"/>
      <c r="N422" s="176"/>
      <c r="O422" s="176"/>
      <c r="P422" s="218"/>
      <c r="Q422" s="959"/>
      <c r="R422" s="960"/>
      <c r="S422" s="960"/>
      <c r="T422" s="960"/>
      <c r="U422" s="960"/>
      <c r="V422" s="960"/>
      <c r="W422" s="960"/>
      <c r="X422" s="960"/>
      <c r="Y422" s="960"/>
      <c r="Z422" s="960"/>
      <c r="AA422" s="96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2"/>
      <c r="B423" s="238"/>
      <c r="C423" s="237"/>
      <c r="D423" s="238"/>
      <c r="E423" s="237"/>
      <c r="F423" s="299"/>
      <c r="G423" s="219"/>
      <c r="H423" s="220"/>
      <c r="I423" s="220"/>
      <c r="J423" s="220"/>
      <c r="K423" s="220"/>
      <c r="L423" s="220"/>
      <c r="M423" s="220"/>
      <c r="N423" s="220"/>
      <c r="O423" s="220"/>
      <c r="P423" s="221"/>
      <c r="Q423" s="962"/>
      <c r="R423" s="963"/>
      <c r="S423" s="963"/>
      <c r="T423" s="963"/>
      <c r="U423" s="963"/>
      <c r="V423" s="963"/>
      <c r="W423" s="963"/>
      <c r="X423" s="963"/>
      <c r="Y423" s="963"/>
      <c r="Z423" s="963"/>
      <c r="AA423" s="96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2"/>
      <c r="B424" s="238"/>
      <c r="C424" s="237"/>
      <c r="D424" s="238"/>
      <c r="E424" s="237"/>
      <c r="F424" s="299"/>
      <c r="G424" s="219"/>
      <c r="H424" s="220"/>
      <c r="I424" s="220"/>
      <c r="J424" s="220"/>
      <c r="K424" s="220"/>
      <c r="L424" s="220"/>
      <c r="M424" s="220"/>
      <c r="N424" s="220"/>
      <c r="O424" s="220"/>
      <c r="P424" s="221"/>
      <c r="Q424" s="962"/>
      <c r="R424" s="963"/>
      <c r="S424" s="963"/>
      <c r="T424" s="963"/>
      <c r="U424" s="963"/>
      <c r="V424" s="963"/>
      <c r="W424" s="963"/>
      <c r="X424" s="963"/>
      <c r="Y424" s="963"/>
      <c r="Z424" s="963"/>
      <c r="AA424" s="964"/>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2"/>
      <c r="B425" s="238"/>
      <c r="C425" s="237"/>
      <c r="D425" s="238"/>
      <c r="E425" s="237"/>
      <c r="F425" s="299"/>
      <c r="G425" s="219"/>
      <c r="H425" s="220"/>
      <c r="I425" s="220"/>
      <c r="J425" s="220"/>
      <c r="K425" s="220"/>
      <c r="L425" s="220"/>
      <c r="M425" s="220"/>
      <c r="N425" s="220"/>
      <c r="O425" s="220"/>
      <c r="P425" s="221"/>
      <c r="Q425" s="962"/>
      <c r="R425" s="963"/>
      <c r="S425" s="963"/>
      <c r="T425" s="963"/>
      <c r="U425" s="963"/>
      <c r="V425" s="963"/>
      <c r="W425" s="963"/>
      <c r="X425" s="963"/>
      <c r="Y425" s="963"/>
      <c r="Z425" s="963"/>
      <c r="AA425" s="964"/>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2"/>
      <c r="B426" s="238"/>
      <c r="C426" s="237"/>
      <c r="D426" s="238"/>
      <c r="E426" s="300"/>
      <c r="F426" s="301"/>
      <c r="G426" s="222"/>
      <c r="H426" s="179"/>
      <c r="I426" s="179"/>
      <c r="J426" s="179"/>
      <c r="K426" s="179"/>
      <c r="L426" s="179"/>
      <c r="M426" s="179"/>
      <c r="N426" s="179"/>
      <c r="O426" s="179"/>
      <c r="P426" s="223"/>
      <c r="Q426" s="965"/>
      <c r="R426" s="966"/>
      <c r="S426" s="966"/>
      <c r="T426" s="966"/>
      <c r="U426" s="966"/>
      <c r="V426" s="966"/>
      <c r="W426" s="966"/>
      <c r="X426" s="966"/>
      <c r="Y426" s="966"/>
      <c r="Z426" s="966"/>
      <c r="AA426" s="967"/>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2"/>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2"/>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2"/>
      <c r="B429" s="238"/>
      <c r="C429" s="300"/>
      <c r="D429" s="970"/>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2"/>
      <c r="B430" s="238"/>
      <c r="C430" s="235" t="s">
        <v>589</v>
      </c>
      <c r="D430" s="236"/>
      <c r="E430" s="224" t="s">
        <v>317</v>
      </c>
      <c r="F430" s="429"/>
      <c r="G430" s="226" t="s">
        <v>204</v>
      </c>
      <c r="H430" s="173"/>
      <c r="I430" s="173"/>
      <c r="J430" s="227" t="s">
        <v>638</v>
      </c>
      <c r="K430" s="228"/>
      <c r="L430" s="228"/>
      <c r="M430" s="228"/>
      <c r="N430" s="228"/>
      <c r="O430" s="228"/>
      <c r="P430" s="228"/>
      <c r="Q430" s="228"/>
      <c r="R430" s="228"/>
      <c r="S430" s="228"/>
      <c r="T430" s="229"/>
      <c r="U430" s="230" t="s">
        <v>668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2"/>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2"/>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customHeight="1" x14ac:dyDescent="0.15">
      <c r="A433" s="972"/>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694</v>
      </c>
      <c r="AN433" s="152"/>
      <c r="AO433" s="152"/>
      <c r="AP433" s="153"/>
      <c r="AQ433" s="151" t="s">
        <v>638</v>
      </c>
      <c r="AR433" s="152"/>
      <c r="AS433" s="152"/>
      <c r="AT433" s="153"/>
      <c r="AU433" s="152" t="s">
        <v>638</v>
      </c>
      <c r="AV433" s="152"/>
      <c r="AW433" s="152"/>
      <c r="AX433" s="193"/>
      <c r="AY433">
        <f t="shared" ref="AY433:AY435" si="63">$AY$431</f>
        <v>1</v>
      </c>
    </row>
    <row r="434" spans="1:51" ht="23.25" customHeight="1" x14ac:dyDescent="0.15">
      <c r="A434" s="972"/>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t="s">
        <v>694</v>
      </c>
      <c r="AN434" s="152"/>
      <c r="AO434" s="152"/>
      <c r="AP434" s="153"/>
      <c r="AQ434" s="151" t="s">
        <v>638</v>
      </c>
      <c r="AR434" s="152"/>
      <c r="AS434" s="152"/>
      <c r="AT434" s="153"/>
      <c r="AU434" s="152" t="s">
        <v>638</v>
      </c>
      <c r="AV434" s="152"/>
      <c r="AW434" s="152"/>
      <c r="AX434" s="193"/>
      <c r="AY434">
        <f t="shared" si="63"/>
        <v>1</v>
      </c>
    </row>
    <row r="435" spans="1:51" ht="23.25" customHeight="1" x14ac:dyDescent="0.15">
      <c r="A435" s="972"/>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t="s">
        <v>694</v>
      </c>
      <c r="AN435" s="152"/>
      <c r="AO435" s="152"/>
      <c r="AP435" s="153"/>
      <c r="AQ435" s="151" t="s">
        <v>638</v>
      </c>
      <c r="AR435" s="152"/>
      <c r="AS435" s="152"/>
      <c r="AT435" s="153"/>
      <c r="AU435" s="152" t="s">
        <v>638</v>
      </c>
      <c r="AV435" s="152"/>
      <c r="AW435" s="152"/>
      <c r="AX435" s="193"/>
      <c r="AY435">
        <f t="shared" si="63"/>
        <v>1</v>
      </c>
    </row>
    <row r="436" spans="1:51" ht="18.75" hidden="1" customHeight="1" x14ac:dyDescent="0.15">
      <c r="A436" s="972"/>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2"/>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2"/>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2"/>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2"/>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2"/>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2"/>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2"/>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2"/>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2"/>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2"/>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2"/>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2"/>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2"/>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2"/>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2"/>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2"/>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2"/>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2"/>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2"/>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2"/>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2"/>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customHeight="1" x14ac:dyDescent="0.15">
      <c r="A458" s="972"/>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694</v>
      </c>
      <c r="AN458" s="152"/>
      <c r="AO458" s="152"/>
      <c r="AP458" s="153"/>
      <c r="AQ458" s="151" t="s">
        <v>638</v>
      </c>
      <c r="AR458" s="152"/>
      <c r="AS458" s="152"/>
      <c r="AT458" s="153"/>
      <c r="AU458" s="152" t="s">
        <v>638</v>
      </c>
      <c r="AV458" s="152"/>
      <c r="AW458" s="152"/>
      <c r="AX458" s="193"/>
      <c r="AY458">
        <f t="shared" ref="AY458:AY460" si="68">$AY$456</f>
        <v>1</v>
      </c>
    </row>
    <row r="459" spans="1:51" ht="23.25" customHeight="1" x14ac:dyDescent="0.15">
      <c r="A459" s="972"/>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t="s">
        <v>694</v>
      </c>
      <c r="AN459" s="152"/>
      <c r="AO459" s="152"/>
      <c r="AP459" s="153"/>
      <c r="AQ459" s="151" t="s">
        <v>638</v>
      </c>
      <c r="AR459" s="152"/>
      <c r="AS459" s="152"/>
      <c r="AT459" s="153"/>
      <c r="AU459" s="152" t="s">
        <v>638</v>
      </c>
      <c r="AV459" s="152"/>
      <c r="AW459" s="152"/>
      <c r="AX459" s="193"/>
      <c r="AY459">
        <f t="shared" si="68"/>
        <v>1</v>
      </c>
    </row>
    <row r="460" spans="1:51" ht="23.25" customHeight="1" x14ac:dyDescent="0.15">
      <c r="A460" s="972"/>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t="s">
        <v>694</v>
      </c>
      <c r="AN460" s="152"/>
      <c r="AO460" s="152"/>
      <c r="AP460" s="153"/>
      <c r="AQ460" s="151" t="s">
        <v>638</v>
      </c>
      <c r="AR460" s="152"/>
      <c r="AS460" s="152"/>
      <c r="AT460" s="153"/>
      <c r="AU460" s="152" t="s">
        <v>638</v>
      </c>
      <c r="AV460" s="152"/>
      <c r="AW460" s="152"/>
      <c r="AX460" s="193"/>
      <c r="AY460">
        <f t="shared" si="68"/>
        <v>1</v>
      </c>
    </row>
    <row r="461" spans="1:51" ht="18.75" hidden="1" customHeight="1" x14ac:dyDescent="0.15">
      <c r="A461" s="972"/>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2"/>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2"/>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2"/>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2"/>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2"/>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2"/>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2"/>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2"/>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2"/>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2"/>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2"/>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2"/>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2"/>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2"/>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2"/>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2"/>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2"/>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2"/>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2"/>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2"/>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 customHeight="1" x14ac:dyDescent="0.15">
      <c r="A482" s="972"/>
      <c r="B482" s="238"/>
      <c r="C482" s="237"/>
      <c r="D482" s="238"/>
      <c r="E482" s="175" t="s">
        <v>668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 customHeight="1" thickBot="1" x14ac:dyDescent="0.2">
      <c r="A483" s="972"/>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2"/>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2"/>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2"/>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2"/>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2"/>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2"/>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2"/>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2"/>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2"/>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2"/>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2"/>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2"/>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2"/>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2"/>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2"/>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2"/>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2"/>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2"/>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2"/>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2"/>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2"/>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2"/>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2"/>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2"/>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2"/>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2"/>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2"/>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2"/>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2"/>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2"/>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2"/>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2"/>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2"/>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2"/>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2"/>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2"/>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2"/>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2"/>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2"/>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2"/>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2"/>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2"/>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2"/>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2"/>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2"/>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2"/>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2"/>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2"/>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2"/>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2"/>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2"/>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2"/>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2"/>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2"/>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2"/>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2"/>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2"/>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2"/>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2"/>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2"/>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2"/>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2"/>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2"/>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2"/>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2"/>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2"/>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2"/>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2"/>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2"/>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2"/>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2"/>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2"/>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2"/>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2"/>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2"/>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2"/>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2"/>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2"/>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2"/>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2"/>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2"/>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2"/>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2"/>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2"/>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2"/>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2"/>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2"/>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2"/>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2"/>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2"/>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2"/>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2"/>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2"/>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2"/>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2"/>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2"/>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2"/>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2"/>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2"/>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2"/>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2"/>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2"/>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2"/>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2"/>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2"/>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2"/>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2"/>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2"/>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2"/>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2"/>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2"/>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2"/>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2"/>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2"/>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2"/>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2"/>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2"/>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2"/>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2"/>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2"/>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2"/>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2"/>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2"/>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2"/>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2"/>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2"/>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2"/>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2"/>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2"/>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2"/>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2"/>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2"/>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2"/>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2"/>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2"/>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2"/>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2"/>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2"/>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2"/>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2"/>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2"/>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2"/>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2"/>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2"/>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2"/>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2"/>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2"/>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2"/>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2"/>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2"/>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2"/>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2"/>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2"/>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2"/>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2"/>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2"/>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2"/>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2"/>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2"/>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2"/>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2"/>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2"/>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2"/>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2"/>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2"/>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2"/>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2"/>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2"/>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2"/>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2"/>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2"/>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2"/>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2"/>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2"/>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2"/>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2"/>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2"/>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2"/>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2"/>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2"/>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2"/>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2"/>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2"/>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2"/>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2"/>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2"/>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2"/>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2"/>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2"/>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2"/>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2"/>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2"/>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2"/>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2"/>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2"/>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2"/>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2"/>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2"/>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2"/>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2"/>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2"/>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2"/>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2"/>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2"/>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2"/>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2"/>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2"/>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2"/>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2"/>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2"/>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2"/>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2"/>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2"/>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2"/>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2"/>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0.1" customHeight="1" x14ac:dyDescent="0.15">
      <c r="A702" s="510" t="s">
        <v>139</v>
      </c>
      <c r="B702" s="511"/>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566" t="s">
        <v>666</v>
      </c>
      <c r="AE702" s="567"/>
      <c r="AF702" s="567"/>
      <c r="AG702" s="864" t="s">
        <v>670</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566" t="s">
        <v>666</v>
      </c>
      <c r="AE703" s="567"/>
      <c r="AF703" s="567"/>
      <c r="AG703" s="650" t="s">
        <v>671</v>
      </c>
      <c r="AH703" s="651"/>
      <c r="AI703" s="651"/>
      <c r="AJ703" s="651"/>
      <c r="AK703" s="651"/>
      <c r="AL703" s="651"/>
      <c r="AM703" s="651"/>
      <c r="AN703" s="651"/>
      <c r="AO703" s="651"/>
      <c r="AP703" s="651"/>
      <c r="AQ703" s="651"/>
      <c r="AR703" s="651"/>
      <c r="AS703" s="651"/>
      <c r="AT703" s="651"/>
      <c r="AU703" s="651"/>
      <c r="AV703" s="651"/>
      <c r="AW703" s="651"/>
      <c r="AX703" s="652"/>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666</v>
      </c>
      <c r="AE704" s="567"/>
      <c r="AF704" s="567"/>
      <c r="AG704" s="409" t="s">
        <v>672</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566" t="s">
        <v>666</v>
      </c>
      <c r="AE705" s="567"/>
      <c r="AF705" s="567"/>
      <c r="AG705" s="175" t="s">
        <v>701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1"/>
      <c r="B706" s="751"/>
      <c r="C706" s="595"/>
      <c r="D706" s="596"/>
      <c r="E706" s="669" t="s">
        <v>299</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69" t="s">
        <v>673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1"/>
      <c r="B707" s="751"/>
      <c r="C707" s="597"/>
      <c r="D707" s="598"/>
      <c r="E707" s="672" t="s">
        <v>239</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4" t="s">
        <v>673</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1"/>
      <c r="B708" s="642"/>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3" t="s">
        <v>674</v>
      </c>
      <c r="AE708" s="654"/>
      <c r="AF708" s="654"/>
      <c r="AG708" s="507" t="s">
        <v>668</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41"/>
      <c r="B709" s="642"/>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666</v>
      </c>
      <c r="AE709" s="170"/>
      <c r="AF709" s="170"/>
      <c r="AG709" s="650" t="s">
        <v>675</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674</v>
      </c>
      <c r="AE710" s="170"/>
      <c r="AF710" s="170"/>
      <c r="AG710" s="650" t="s">
        <v>668</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666</v>
      </c>
      <c r="AE711" s="170"/>
      <c r="AF711" s="170"/>
      <c r="AG711" s="650" t="s">
        <v>676</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638" t="s">
        <v>674</v>
      </c>
      <c r="AE712" s="639"/>
      <c r="AF712" s="639"/>
      <c r="AG712" s="575" t="s">
        <v>668</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1"/>
      <c r="B713" s="642"/>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50" t="s">
        <v>668</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666</v>
      </c>
      <c r="AE714" s="573"/>
      <c r="AF714" s="574"/>
      <c r="AG714" s="675" t="s">
        <v>677</v>
      </c>
      <c r="AH714" s="676"/>
      <c r="AI714" s="676"/>
      <c r="AJ714" s="676"/>
      <c r="AK714" s="676"/>
      <c r="AL714" s="676"/>
      <c r="AM714" s="676"/>
      <c r="AN714" s="676"/>
      <c r="AO714" s="676"/>
      <c r="AP714" s="676"/>
      <c r="AQ714" s="676"/>
      <c r="AR714" s="676"/>
      <c r="AS714" s="676"/>
      <c r="AT714" s="676"/>
      <c r="AU714" s="676"/>
      <c r="AV714" s="676"/>
      <c r="AW714" s="676"/>
      <c r="AX714" s="677"/>
    </row>
    <row r="715" spans="1:50" ht="65.099999999999994" customHeight="1" x14ac:dyDescent="0.15">
      <c r="A715" s="602" t="s">
        <v>39</v>
      </c>
      <c r="B715" s="640"/>
      <c r="C715" s="645" t="s">
        <v>247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666</v>
      </c>
      <c r="AE715" s="654"/>
      <c r="AF715" s="758"/>
      <c r="AG715" s="507" t="s">
        <v>678</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41"/>
      <c r="B716" s="642"/>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674</v>
      </c>
      <c r="AE716" s="740"/>
      <c r="AF716" s="740"/>
      <c r="AG716" s="650" t="s">
        <v>668</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666</v>
      </c>
      <c r="AE717" s="170"/>
      <c r="AF717" s="170"/>
      <c r="AG717" s="650" t="s">
        <v>679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666</v>
      </c>
      <c r="AE718" s="170"/>
      <c r="AF718" s="170"/>
      <c r="AG718" s="178" t="s">
        <v>680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3" t="s">
        <v>674</v>
      </c>
      <c r="AE719" s="654"/>
      <c r="AF719" s="654"/>
      <c r="AG719" s="175" t="s">
        <v>668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1" t="s">
        <v>260</v>
      </c>
      <c r="D720" s="909"/>
      <c r="E720" s="909"/>
      <c r="F720" s="912"/>
      <c r="G720" s="908" t="s">
        <v>261</v>
      </c>
      <c r="H720" s="909"/>
      <c r="I720" s="909"/>
      <c r="J720" s="909"/>
      <c r="K720" s="909"/>
      <c r="L720" s="909"/>
      <c r="M720" s="909"/>
      <c r="N720" s="908" t="s">
        <v>264</v>
      </c>
      <c r="O720" s="909"/>
      <c r="P720" s="909"/>
      <c r="Q720" s="909"/>
      <c r="R720" s="909"/>
      <c r="S720" s="909"/>
      <c r="T720" s="909"/>
      <c r="U720" s="909"/>
      <c r="V720" s="909"/>
      <c r="W720" s="909"/>
      <c r="X720" s="909"/>
      <c r="Y720" s="909"/>
      <c r="Z720" s="909"/>
      <c r="AA720" s="909"/>
      <c r="AB720" s="909"/>
      <c r="AC720" s="909"/>
      <c r="AD720" s="909"/>
      <c r="AE720" s="909"/>
      <c r="AF720" s="910"/>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5"/>
      <c r="D721" s="896"/>
      <c r="E721" s="896"/>
      <c r="F721" s="897"/>
      <c r="G721" s="913"/>
      <c r="H721" s="914"/>
      <c r="I721" s="63" t="str">
        <f>IF(OR(G721="　", G721=""), "", "-")</f>
        <v/>
      </c>
      <c r="J721" s="894" t="s">
        <v>697</v>
      </c>
      <c r="K721" s="894"/>
      <c r="L721" s="63" t="str">
        <f>IF(M721="","","-")</f>
        <v/>
      </c>
      <c r="M721" s="64"/>
      <c r="N721" s="891" t="s">
        <v>697</v>
      </c>
      <c r="O721" s="892"/>
      <c r="P721" s="892"/>
      <c r="Q721" s="892"/>
      <c r="R721" s="892"/>
      <c r="S721" s="892"/>
      <c r="T721" s="892"/>
      <c r="U721" s="892"/>
      <c r="V721" s="892"/>
      <c r="W721" s="892"/>
      <c r="X721" s="892"/>
      <c r="Y721" s="892"/>
      <c r="Z721" s="892"/>
      <c r="AA721" s="892"/>
      <c r="AB721" s="892"/>
      <c r="AC721" s="892"/>
      <c r="AD721" s="892"/>
      <c r="AE721" s="892"/>
      <c r="AF721" s="893"/>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5"/>
      <c r="D722" s="896"/>
      <c r="E722" s="896"/>
      <c r="F722" s="897"/>
      <c r="G722" s="913"/>
      <c r="H722" s="914"/>
      <c r="I722" s="63" t="str">
        <f t="shared" ref="I722:I725" si="113">IF(OR(G722="　", G722=""), "", "-")</f>
        <v/>
      </c>
      <c r="J722" s="894"/>
      <c r="K722" s="894"/>
      <c r="L722" s="63" t="str">
        <f t="shared" ref="L722:L725" si="114">IF(M722="","","-")</f>
        <v/>
      </c>
      <c r="M722" s="64"/>
      <c r="N722" s="915"/>
      <c r="O722" s="892"/>
      <c r="P722" s="892"/>
      <c r="Q722" s="892"/>
      <c r="R722" s="892"/>
      <c r="S722" s="892"/>
      <c r="T722" s="892"/>
      <c r="U722" s="892"/>
      <c r="V722" s="892"/>
      <c r="W722" s="892"/>
      <c r="X722" s="892"/>
      <c r="Y722" s="892"/>
      <c r="Z722" s="892"/>
      <c r="AA722" s="892"/>
      <c r="AB722" s="892"/>
      <c r="AC722" s="892"/>
      <c r="AD722" s="892"/>
      <c r="AE722" s="892"/>
      <c r="AF722" s="893"/>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5"/>
      <c r="D723" s="896"/>
      <c r="E723" s="896"/>
      <c r="F723" s="897"/>
      <c r="G723" s="913"/>
      <c r="H723" s="914"/>
      <c r="I723" s="63" t="str">
        <f t="shared" si="113"/>
        <v/>
      </c>
      <c r="J723" s="894"/>
      <c r="K723" s="894"/>
      <c r="L723" s="63" t="str">
        <f t="shared" si="114"/>
        <v/>
      </c>
      <c r="M723" s="64"/>
      <c r="N723" s="915"/>
      <c r="O723" s="892"/>
      <c r="P723" s="892"/>
      <c r="Q723" s="892"/>
      <c r="R723" s="892"/>
      <c r="S723" s="892"/>
      <c r="T723" s="892"/>
      <c r="U723" s="892"/>
      <c r="V723" s="892"/>
      <c r="W723" s="892"/>
      <c r="X723" s="892"/>
      <c r="Y723" s="892"/>
      <c r="Z723" s="892"/>
      <c r="AA723" s="892"/>
      <c r="AB723" s="892"/>
      <c r="AC723" s="892"/>
      <c r="AD723" s="892"/>
      <c r="AE723" s="892"/>
      <c r="AF723" s="893"/>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5"/>
      <c r="D724" s="896"/>
      <c r="E724" s="896"/>
      <c r="F724" s="897"/>
      <c r="G724" s="913"/>
      <c r="H724" s="914"/>
      <c r="I724" s="63" t="str">
        <f t="shared" si="113"/>
        <v/>
      </c>
      <c r="J724" s="894"/>
      <c r="K724" s="894"/>
      <c r="L724" s="63" t="str">
        <f t="shared" si="114"/>
        <v/>
      </c>
      <c r="M724" s="64"/>
      <c r="N724" s="915"/>
      <c r="O724" s="892"/>
      <c r="P724" s="892"/>
      <c r="Q724" s="892"/>
      <c r="R724" s="892"/>
      <c r="S724" s="892"/>
      <c r="T724" s="892"/>
      <c r="U724" s="892"/>
      <c r="V724" s="892"/>
      <c r="W724" s="892"/>
      <c r="X724" s="892"/>
      <c r="Y724" s="892"/>
      <c r="Z724" s="892"/>
      <c r="AA724" s="892"/>
      <c r="AB724" s="892"/>
      <c r="AC724" s="892"/>
      <c r="AD724" s="892"/>
      <c r="AE724" s="892"/>
      <c r="AF724" s="893"/>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5"/>
      <c r="D725" s="896"/>
      <c r="E725" s="896"/>
      <c r="F725" s="897"/>
      <c r="G725" s="937"/>
      <c r="H725" s="938"/>
      <c r="I725" s="65" t="str">
        <f t="shared" si="113"/>
        <v/>
      </c>
      <c r="J725" s="939"/>
      <c r="K725" s="939"/>
      <c r="L725" s="65" t="str">
        <f t="shared" si="114"/>
        <v/>
      </c>
      <c r="M725" s="66"/>
      <c r="N725" s="930"/>
      <c r="O725" s="931"/>
      <c r="P725" s="931"/>
      <c r="Q725" s="931"/>
      <c r="R725" s="931"/>
      <c r="S725" s="931"/>
      <c r="T725" s="931"/>
      <c r="U725" s="931"/>
      <c r="V725" s="931"/>
      <c r="W725" s="931"/>
      <c r="X725" s="931"/>
      <c r="Y725" s="931"/>
      <c r="Z725" s="931"/>
      <c r="AA725" s="931"/>
      <c r="AB725" s="931"/>
      <c r="AC725" s="931"/>
      <c r="AD725" s="931"/>
      <c r="AE725" s="931"/>
      <c r="AF725" s="93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681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81" t="s">
        <v>56</v>
      </c>
      <c r="D727" s="682"/>
      <c r="E727" s="682"/>
      <c r="F727" s="683"/>
      <c r="G727" s="776" t="s">
        <v>682</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2" ht="39.950000000000003" customHeight="1" thickBot="1" x14ac:dyDescent="0.2">
      <c r="A729" s="746" t="s">
        <v>698</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39.950000000000003" customHeight="1" thickBot="1" x14ac:dyDescent="0.2">
      <c r="A731" s="599" t="s">
        <v>137</v>
      </c>
      <c r="B731" s="600"/>
      <c r="C731" s="600"/>
      <c r="D731" s="600"/>
      <c r="E731" s="601"/>
      <c r="F731" s="666" t="s">
        <v>702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39.950000000000003" customHeight="1" thickBot="1" x14ac:dyDescent="0.2">
      <c r="A733" s="599" t="s">
        <v>137</v>
      </c>
      <c r="B733" s="600"/>
      <c r="C733" s="600"/>
      <c r="D733" s="600"/>
      <c r="E733" s="601"/>
      <c r="F733" s="747" t="s">
        <v>703</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39.950000000000003"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590</v>
      </c>
      <c r="B737" s="143"/>
      <c r="C737" s="143"/>
      <c r="D737" s="144"/>
      <c r="E737" s="90" t="s">
        <v>657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660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661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376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382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304</v>
      </c>
      <c r="B787" s="742"/>
      <c r="C787" s="742"/>
      <c r="D787" s="742"/>
      <c r="E787" s="742"/>
      <c r="F787" s="743"/>
      <c r="G787" s="420" t="s">
        <v>683</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281</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686</v>
      </c>
      <c r="H789" s="431"/>
      <c r="I789" s="431"/>
      <c r="J789" s="431"/>
      <c r="K789" s="432"/>
      <c r="L789" s="433" t="s">
        <v>689</v>
      </c>
      <c r="M789" s="434"/>
      <c r="N789" s="434"/>
      <c r="O789" s="434"/>
      <c r="P789" s="434"/>
      <c r="Q789" s="434"/>
      <c r="R789" s="434"/>
      <c r="S789" s="434"/>
      <c r="T789" s="434"/>
      <c r="U789" s="434"/>
      <c r="V789" s="434"/>
      <c r="W789" s="434"/>
      <c r="X789" s="435"/>
      <c r="Y789" s="436">
        <v>1</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t="s">
        <v>687</v>
      </c>
      <c r="H790" s="334"/>
      <c r="I790" s="334"/>
      <c r="J790" s="334"/>
      <c r="K790" s="335"/>
      <c r="L790" s="383" t="s">
        <v>690</v>
      </c>
      <c r="M790" s="384"/>
      <c r="N790" s="384"/>
      <c r="O790" s="384"/>
      <c r="P790" s="384"/>
      <c r="Q790" s="384"/>
      <c r="R790" s="384"/>
      <c r="S790" s="384"/>
      <c r="T790" s="384"/>
      <c r="U790" s="384"/>
      <c r="V790" s="384"/>
      <c r="W790" s="384"/>
      <c r="X790" s="385"/>
      <c r="Y790" s="380">
        <v>0.2</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t="s">
        <v>688</v>
      </c>
      <c r="H791" s="334"/>
      <c r="I791" s="334"/>
      <c r="J791" s="334"/>
      <c r="K791" s="335"/>
      <c r="L791" s="383" t="s">
        <v>691</v>
      </c>
      <c r="M791" s="384"/>
      <c r="N791" s="384"/>
      <c r="O791" s="384"/>
      <c r="P791" s="384"/>
      <c r="Q791" s="384"/>
      <c r="R791" s="384"/>
      <c r="S791" s="384"/>
      <c r="T791" s="384"/>
      <c r="U791" s="384"/>
      <c r="V791" s="384"/>
      <c r="W791" s="384"/>
      <c r="X791" s="385"/>
      <c r="Y791" s="380">
        <v>0.2</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1.4</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3" t="s">
        <v>265</v>
      </c>
      <c r="AM839" s="934"/>
      <c r="AN839" s="934"/>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50.25" customHeight="1" x14ac:dyDescent="0.15">
      <c r="A845" s="386">
        <v>1</v>
      </c>
      <c r="B845" s="386">
        <v>1</v>
      </c>
      <c r="C845" s="405" t="s">
        <v>684</v>
      </c>
      <c r="D845" s="400"/>
      <c r="E845" s="400"/>
      <c r="F845" s="400"/>
      <c r="G845" s="400"/>
      <c r="H845" s="400"/>
      <c r="I845" s="400"/>
      <c r="J845" s="401" t="s">
        <v>668</v>
      </c>
      <c r="K845" s="402"/>
      <c r="L845" s="402"/>
      <c r="M845" s="402"/>
      <c r="N845" s="402"/>
      <c r="O845" s="402"/>
      <c r="P845" s="406" t="s">
        <v>685</v>
      </c>
      <c r="Q845" s="302"/>
      <c r="R845" s="302"/>
      <c r="S845" s="302"/>
      <c r="T845" s="302"/>
      <c r="U845" s="302"/>
      <c r="V845" s="302"/>
      <c r="W845" s="302"/>
      <c r="X845" s="302"/>
      <c r="Y845" s="303">
        <v>1.4</v>
      </c>
      <c r="Z845" s="304"/>
      <c r="AA845" s="304"/>
      <c r="AB845" s="305"/>
      <c r="AC845" s="307" t="s">
        <v>79</v>
      </c>
      <c r="AD845" s="308"/>
      <c r="AE845" s="308"/>
      <c r="AF845" s="308"/>
      <c r="AG845" s="308"/>
      <c r="AH845" s="403" t="s">
        <v>668</v>
      </c>
      <c r="AI845" s="404"/>
      <c r="AJ845" s="404"/>
      <c r="AK845" s="404"/>
      <c r="AL845" s="311" t="s">
        <v>668</v>
      </c>
      <c r="AM845" s="312"/>
      <c r="AN845" s="312"/>
      <c r="AO845" s="313"/>
      <c r="AP845" s="306" t="s">
        <v>668</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5" t="s">
        <v>265</v>
      </c>
      <c r="AM1106" s="936"/>
      <c r="AN1106" s="93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t="s">
        <v>638</v>
      </c>
      <c r="D1110" s="872"/>
      <c r="E1110" s="247" t="s">
        <v>668</v>
      </c>
      <c r="F1110" s="871"/>
      <c r="G1110" s="871"/>
      <c r="H1110" s="871"/>
      <c r="I1110" s="871"/>
      <c r="J1110" s="401" t="s">
        <v>668</v>
      </c>
      <c r="K1110" s="402"/>
      <c r="L1110" s="402"/>
      <c r="M1110" s="402"/>
      <c r="N1110" s="402"/>
      <c r="O1110" s="402"/>
      <c r="P1110" s="406" t="s">
        <v>668</v>
      </c>
      <c r="Q1110" s="302"/>
      <c r="R1110" s="302"/>
      <c r="S1110" s="302"/>
      <c r="T1110" s="302"/>
      <c r="U1110" s="302"/>
      <c r="V1110" s="302"/>
      <c r="W1110" s="302"/>
      <c r="X1110" s="302"/>
      <c r="Y1110" s="303" t="s">
        <v>668</v>
      </c>
      <c r="Z1110" s="304"/>
      <c r="AA1110" s="304"/>
      <c r="AB1110" s="305"/>
      <c r="AC1110" s="307"/>
      <c r="AD1110" s="308"/>
      <c r="AE1110" s="308"/>
      <c r="AF1110" s="308"/>
      <c r="AG1110" s="308"/>
      <c r="AH1110" s="309" t="s">
        <v>668</v>
      </c>
      <c r="AI1110" s="310"/>
      <c r="AJ1110" s="310"/>
      <c r="AK1110" s="310"/>
      <c r="AL1110" s="311" t="s">
        <v>668</v>
      </c>
      <c r="AM1110" s="312"/>
      <c r="AN1110" s="312"/>
      <c r="AO1110" s="313"/>
      <c r="AP1110" s="306" t="s">
        <v>668</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666</v>
      </c>
      <c r="H2" s="13" t="str">
        <f>IF(G2="","",F2)</f>
        <v>一般会計</v>
      </c>
      <c r="I2" s="13" t="str">
        <f>IF(H2="","",IF(I1&lt;&gt;"",CONCATENATE(I1,"、",H2),H2))</f>
        <v>一般会計</v>
      </c>
      <c r="K2" s="14" t="s">
        <v>102</v>
      </c>
      <c r="L2" s="15"/>
      <c r="M2" s="13" t="str">
        <f>IF(L2="","",K2)</f>
        <v/>
      </c>
      <c r="N2" s="13" t="str">
        <f>IF(M2="","",IF(N1&lt;&gt;"",CONCATENATE(N1,"、",M2),M2))</f>
        <v/>
      </c>
      <c r="O2" s="13"/>
      <c r="P2" s="12" t="s">
        <v>73</v>
      </c>
      <c r="Q2" s="17" t="s">
        <v>666</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666</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萩原 嘉人(hagiwara-hiroto.9t3)</cp:lastModifiedBy>
  <cp:lastPrinted>2021-06-01T13:12:25Z</cp:lastPrinted>
  <dcterms:created xsi:type="dcterms:W3CDTF">2012-03-13T00:50:25Z</dcterms:created>
  <dcterms:modified xsi:type="dcterms:W3CDTF">2021-08-19T02:18:48Z</dcterms:modified>
</cp:coreProperties>
</file>