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9生食\"/>
    </mc:Choice>
  </mc:AlternateContent>
  <bookViews>
    <workbookView xWindow="4650" yWindow="0" windowWidth="27870" windowHeight="1242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417" i="3"/>
  <c r="AY645" i="3"/>
  <c r="AY255" i="3"/>
  <c r="AY271"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<sst xmlns="http://schemas.openxmlformats.org/spreadsheetml/2006/main" count="3345" uniqueCount="872">
  <si>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</si>
  <si>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</si>
  <si>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</si>
  <si>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</si>
  <si>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</si>
  <si>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</si>
  <si>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</si>
  <si>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</si>
  <si>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</si>
  <si>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</si>
  <si>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</si>
  <si>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</si>
  <si>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</si>
  <si>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</si>
  <si>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</si>
  <si>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</si>
  <si>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</si>
  <si>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</si>
  <si>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</si>
  <si>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</si>
  <si>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</si>
  <si>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</si>
  <si>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</si>
  <si>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</si>
  <si>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</si>
  <si>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</si>
  <si>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</si>
  <si>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</si>
  <si>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</si>
  <si>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</si>
  <si>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</si>
  <si>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</si>
  <si>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</si>
  <si>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</si>
  <si>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</si>
  <si>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</si>
  <si>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</si>
  <si>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</si>
  <si>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</si>
  <si>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</si>
  <si>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</si>
  <si>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</si>
  <si>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</si>
  <si>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</si>
  <si>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</si>
  <si>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</si>
  <si>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</si>
  <si>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</si>
  <si>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</si>
  <si>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</si>
  <si>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</si>
  <si>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</si>
  <si>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</si>
  <si>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</si>
  <si>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</si>
  <si>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</si>
  <si>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</si>
  <si>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</si>
  <si>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</si>
  <si>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</si>
  <si>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</si>
  <si>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</si>
  <si>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</si>
  <si>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</si>
  <si>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</si>
  <si>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</si>
  <si>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</si>
  <si>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</si>
  <si>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</si>
  <si>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</si>
  <si>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</si>
  <si>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</si>
  <si>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</si>
  <si>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</si>
  <si>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</si>
  <si>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</si>
  <si>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</si>
  <si>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</si>
  <si>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</si>
  <si>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</si>
  <si>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</si>
  <si>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</si>
  <si>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</si>
  <si>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</si>
  <si>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</si>
  <si>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</si>
  <si>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</si>
  <si>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</si>
  <si>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</si>
  <si>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</si>
  <si>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</si>
  <si>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</si>
  <si>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</si>
  <si>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</si>
  <si>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</si>
  <si>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</si>
  <si>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</si>
  <si>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</si>
  <si>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</si>
  <si>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</si>
  <si>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</si>
  <si>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</si>
  <si>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</si>
  <si>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</si>
  <si>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</si>
  <si>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</si>
  <si>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</si>
  <si>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</si>
  <si>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</si>
  <si>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</si>
  <si>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</si>
  <si>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</si>
  <si>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</si>
  <si>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</si>
  <si>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</si>
  <si>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</si>
  <si>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</si>
  <si>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</si>
  <si>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</si>
  <si>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</si>
  <si>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</si>
  <si>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</si>
  <si>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</si>
  <si>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</si>
  <si>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</si>
  <si>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</si>
  <si>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</si>
  <si>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</si>
  <si>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</si>
  <si>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</si>
  <si>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</si>
  <si>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</si>
  <si>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</si>
  <si>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</si>
  <si>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</si>
  <si>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</si>
  <si>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</si>
  <si>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</si>
  <si>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</si>
  <si>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</si>
  <si>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</si>
  <si>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</si>
  <si>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</si>
  <si>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</si>
  <si>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</si>
  <si>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</si>
  <si>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</si>
  <si>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</si>
  <si>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</si>
  <si>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</si>
  <si>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</si>
  <si>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</si>
  <si>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</si>
  <si>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</si>
  <si>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</si>
  <si>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</si>
  <si>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</si>
  <si>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</si>
  <si>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</si>
  <si>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</si>
  <si>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</si>
  <si>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</si>
  <si>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</si>
  <si>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</si>
  <si>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</si>
  <si>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</si>
  <si>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</si>
  <si>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</si>
  <si>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</si>
  <si>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</si>
  <si>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</si>
  <si>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</si>
  <si>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</si>
  <si>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</si>
  <si>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</si>
  <si>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</si>
  <si>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</si>
  <si>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</si>
  <si>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</si>
  <si>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</si>
  <si>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</si>
  <si>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</si>
  <si>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</si>
  <si>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</si>
  <si>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</si>
  <si>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</si>
  <si>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</si>
  <si>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</si>
  <si>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</si>
  <si>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</si>
  <si>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</si>
  <si>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</si>
  <si>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</si>
  <si>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</si>
  <si>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</si>
  <si>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</si>
  <si>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</si>
  <si>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</si>
  <si>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</si>
  <si>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</si>
  <si>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</si>
  <si>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</si>
  <si>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</si>
  <si>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</si>
  <si>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</si>
  <si>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</si>
  <si>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</si>
  <si>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</si>
  <si>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</si>
  <si>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</si>
  <si>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</si>
  <si>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</si>
  <si>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</si>
  <si>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</si>
  <si>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</si>
  <si>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</si>
  <si>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</si>
  <si>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</si>
  <si>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</si>
  <si>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</si>
  <si>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</si>
  <si>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</si>
  <si>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</si>
  <si>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</si>
  <si>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</si>
  <si>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</si>
  <si>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</si>
  <si>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</si>
  <si>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</si>
  <si>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</si>
  <si>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</si>
  <si>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</si>
  <si>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</si>
  <si>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</si>
  <si>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</si>
  <si>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</si>
  <si>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</si>
  <si>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</si>
  <si>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</si>
  <si>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</si>
  <si>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</si>
  <si>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</si>
  <si>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</si>
  <si>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</si>
  <si>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</si>
  <si>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</si>
  <si>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</si>
  <si>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</si>
  <si>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</si>
  <si>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</si>
  <si>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</si>
  <si>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</si>
  <si>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</si>
  <si>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</si>
  <si>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</si>
  <si>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</si>
  <si>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</si>
  <si>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</si>
  <si>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</si>
  <si>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</si>
  <si>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</si>
  <si>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</si>
  <si>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</si>
  <si>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</si>
  <si>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</si>
  <si>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</si>
  <si>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</si>
  <si>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</si>
  <si>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</si>
  <si>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</si>
  <si>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</si>
  <si>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</si>
  <si>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</si>
  <si>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</si>
  <si>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</si>
  <si>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</si>
  <si>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</si>
  <si>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</si>
  <si>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</si>
  <si>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</si>
  <si>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</si>
  <si>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</si>
  <si>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</si>
  <si>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</si>
  <si>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</si>
  <si>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</si>
  <si>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</si>
  <si>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</si>
  <si>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</si>
  <si>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</si>
  <si>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</si>
  <si>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</si>
  <si>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</si>
  <si>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</si>
  <si>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</si>
  <si>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</si>
  <si>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</si>
  <si>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</si>
  <si>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</si>
  <si>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</si>
  <si>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</si>
  <si>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</si>
  <si>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</si>
  <si>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</si>
  <si>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</si>
  <si>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</si>
  <si>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</si>
  <si>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</si>
  <si>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</si>
  <si>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</si>
  <si>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</si>
  <si>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</si>
  <si>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</si>
  <si>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</si>
  <si>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</si>
  <si>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</si>
  <si>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</si>
  <si>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</si>
  <si>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</si>
  <si>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</si>
  <si>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</si>
  <si>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</si>
  <si>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</si>
  <si>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</si>
  <si>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</si>
  <si>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</si>
  <si>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</si>
  <si>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</si>
  <si>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</si>
  <si>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</si>
  <si>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</si>
  <si>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</si>
  <si>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</si>
  <si>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</si>
  <si>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</si>
  <si>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</si>
  <si>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</si>
  <si>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</si>
  <si>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</si>
  <si>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</si>
  <si>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</si>
  <si>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</si>
  <si>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</si>
  <si>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</si>
  <si>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</si>
  <si>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</si>
  <si>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</si>
  <si>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</si>
  <si>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</si>
  <si>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</si>
  <si>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</si>
  <si>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</si>
  <si>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</si>
  <si>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</si>
  <si>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</si>
  <si>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</si>
  <si>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</si>
  <si>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</si>
  <si>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</si>
  <si>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</si>
  <si>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</si>
  <si>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</si>
  <si>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</si>
  <si>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</si>
  <si>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</si>
  <si>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</si>
  <si>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</si>
  <si>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</si>
  <si>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</si>
  <si>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</si>
  <si>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</si>
  <si>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</si>
  <si>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</si>
  <si>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</si>
  <si>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</si>
  <si>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</si>
  <si>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</si>
  <si>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</si>
  <si>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</si>
  <si>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</si>
  <si>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</si>
  <si>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</si>
  <si>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</si>
  <si>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</si>
  <si>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</si>
  <si>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</si>
  <si>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</si>
  <si>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</si>
  <si>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</si>
  <si>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</si>
  <si>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</si>
  <si>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</si>
  <si>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</si>
  <si>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</si>
  <si>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</si>
  <si>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</si>
  <si>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</si>
  <si>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</si>
  <si>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</si>
  <si>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</si>
  <si>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</si>
  <si>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</si>
  <si>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</si>
  <si>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</si>
  <si>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</si>
  <si>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</si>
  <si>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</si>
  <si>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</si>
  <si>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</si>
  <si>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</si>
  <si>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</si>
  <si>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</si>
  <si>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</si>
  <si>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</si>
  <si>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</si>
  <si>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</si>
  <si>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</si>
  <si>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</si>
  <si>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</si>
  <si>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</si>
  <si>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</si>
  <si>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</si>
  <si>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</si>
  <si>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</si>
  <si>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</si>
  <si>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</si>
  <si>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</si>
  <si>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</si>
  <si>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</si>
  <si>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</si>
  <si>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</si>
  <si>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</si>
  <si>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</si>
  <si>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</si>
  <si>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</si>
  <si>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</si>
  <si>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</si>
  <si>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</si>
  <si>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</si>
  <si>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</si>
  <si>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</si>
  <si>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</si>
  <si>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</si>
  <si>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</si>
  <si>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</si>
  <si>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</si>
  <si>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</si>
  <si>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</si>
  <si>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</si>
  <si>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</si>
  <si>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</si>
  <si>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</si>
  <si>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</si>
  <si>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</si>
  <si>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</si>
  <si>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</si>
  <si>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</si>
  <si>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</si>
  <si>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</si>
  <si>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</si>
  <si>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</si>
  <si>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</si>
  <si>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</si>
  <si>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</si>
  <si>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</si>
  <si>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</si>
  <si>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</si>
  <si>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</si>
  <si>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</si>
  <si>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</si>
  <si>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</si>
  <si>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</si>
  <si>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</si>
  <si>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</si>
  <si>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</si>
  <si>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</si>
  <si>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</si>
  <si>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</si>
  <si>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</si>
  <si>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</si>
  <si>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</si>
  <si>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</si>
  <si>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</si>
  <si>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</si>
  <si>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</si>
  <si>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</si>
  <si>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</si>
  <si>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</si>
  <si>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</si>
  <si>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</si>
  <si>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</si>
  <si>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</si>
  <si>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</si>
  <si>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</si>
  <si>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</si>
  <si>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</si>
  <si>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</si>
  <si>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</si>
  <si>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</si>
  <si>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</si>
  <si>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</si>
  <si>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</si>
  <si>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</si>
  <si>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</si>
  <si>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</si>
  <si>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</si>
  <si>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</si>
  <si>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</si>
  <si>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</si>
  <si>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</si>
  <si>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</si>
  <si>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</si>
  <si>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</si>
  <si>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</si>
  <si>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</si>
  <si>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</si>
  <si>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</si>
  <si>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</si>
  <si>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</si>
  <si>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</si>
  <si>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</si>
  <si>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</si>
  <si>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</si>
  <si>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</si>
  <si>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</si>
  <si>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</si>
  <si>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</si>
  <si>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</si>
  <si>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</si>
  <si>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</si>
  <si>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</si>
  <si>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</si>
  <si>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</si>
  <si>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</si>
  <si>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</si>
  <si>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</si>
  <si>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</si>
  <si>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</si>
  <si>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</si>
  <si>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</si>
  <si>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</si>
  <si>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</si>
  <si>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</si>
  <si>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</si>
  <si>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</si>
  <si>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</si>
  <si>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</si>
  <si>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</si>
  <si>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</si>
  <si>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</si>
  <si>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</si>
  <si>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</si>
  <si>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</si>
  <si>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</si>
  <si>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</si>
  <si>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</si>
  <si>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</si>
  <si>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</si>
  <si>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</si>
  <si>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</si>
  <si>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</si>
  <si>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</si>
  <si>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</si>
  <si>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</si>
  <si>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</si>
  <si>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</si>
  <si>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</si>
  <si>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</si>
  <si>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</si>
  <si>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</si>
  <si>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</si>
  <si>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</si>
  <si>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</si>
  <si>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</si>
  <si>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</si>
  <si>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</si>
  <si>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</si>
  <si>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</si>
  <si>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</si>
  <si>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</si>
  <si>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</si>
  <si>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</si>
  <si>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</si>
  <si>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</si>
  <si>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</si>
  <si>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</si>
  <si>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</si>
  <si>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</si>
  <si>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</si>
  <si>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</si>
  <si>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</si>
  <si>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</si>
  <si>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</si>
  <si>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</si>
  <si>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</si>
  <si>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</si>
  <si>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</si>
  <si>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</si>
  <si>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</si>
  <si>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</si>
  <si>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</si>
  <si>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</si>
  <si>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</si>
  <si>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</si>
  <si>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</si>
  <si>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</si>
  <si>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</si>
  <si>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</si>
  <si>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</si>
  <si>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</si>
  <si>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</si>
  <si>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</si>
  <si>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</si>
  <si>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</si>
  <si>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</si>
  <si>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</si>
  <si>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</si>
  <si>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</si>
  <si>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</si>
  <si>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</si>
  <si>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</si>
  <si>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</si>
  <si>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</si>
  <si>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</si>
  <si>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</si>
  <si>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</si>
  <si>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</si>
  <si>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</si>
  <si>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</si>
  <si>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</si>
  <si>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</si>
  <si>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</si>
  <si>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</si>
  <si>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</si>
  <si>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</si>
  <si>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</si>
  <si>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</si>
  <si>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</si>
  <si>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</si>
  <si>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</si>
  <si>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</si>
  <si>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</si>
  <si>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</si>
  <si>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</si>
  <si>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</si>
  <si>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</si>
  <si>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</si>
  <si>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</si>
  <si>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</si>
  <si>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</si>
  <si>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</si>
  <si>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</si>
  <si>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</si>
  <si>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</si>
  <si>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</si>
  <si>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</si>
  <si>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</si>
  <si>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</si>
  <si>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</si>
  <si>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</si>
  <si>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</si>
  <si>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</si>
  <si>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</si>
  <si>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</si>
  <si>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</si>
  <si>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</si>
  <si>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</si>
  <si>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</si>
  <si>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</si>
  <si>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</si>
  <si>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</si>
  <si>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</si>
  <si>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</si>
  <si>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</si>
  <si>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</si>
  <si>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</si>
  <si>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</si>
  <si>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</si>
  <si>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</si>
  <si>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</si>
  <si>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</si>
  <si>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</si>
  <si>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</si>
  <si>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</si>
  <si>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</si>
  <si>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</si>
  <si>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</si>
  <si>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</si>
  <si>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</si>
  <si>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</si>
  <si>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</si>
  <si>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</si>
  <si>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</si>
  <si>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</si>
  <si>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</si>
  <si>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</si>
  <si>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</si>
  <si>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</si>
  <si>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</si>
  <si>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</si>
  <si>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</si>
  <si>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</si>
  <si>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</si>
  <si>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</si>
  <si>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</si>
  <si>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</si>
  <si>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</si>
  <si>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</si>
  <si>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健康食品の安全性の確保等事業</t>
  </si>
  <si>
    <t>医薬・生活衛生局</t>
  </si>
  <si>
    <t>平成19年度</t>
  </si>
  <si>
    <t>終了予定なし</t>
  </si>
  <si>
    <t>食品基準審査課</t>
  </si>
  <si>
    <t>食品衛生法第7条</t>
  </si>
  <si>
    <t>「健康食品・無承認無許可医薬品健康被害防止対応要領」（局長通知）、「錠剤、カプセル状等食品の適正な製造に関する基本的考え方」（部長通知）等</t>
  </si>
  <si>
    <t>　多様化する健康食品による健康被害事例に対し、必要に応じ流通を禁止する等、迅速・適切に対応するとともに、市場に流通している健康食品において安全性が疑われる成分について安全性試験を実施し、健康被害を未然に防止することにより食品の安全性を確保する。</t>
  </si>
  <si>
    <t>　健康食品による健康被害事例が発生した際、臨床医等の専門家を緊急に招集し、対応を検討するとともに、市場に流通している健康食品において安全性が疑われる成分について、安全性試験及び分析調査を実施する。</t>
  </si>
  <si>
    <t>-</t>
  </si>
  <si>
    <t>食品等試験検査費</t>
  </si>
  <si>
    <t>諸謝金</t>
  </si>
  <si>
    <t>職員旅費</t>
  </si>
  <si>
    <t>委員等旅費</t>
  </si>
  <si>
    <t>庁費</t>
  </si>
  <si>
    <t>健康食品による健康被害事例発生の予測や市場に流通する健康食品に係る安全性試験の対象数を事前に把握することは困難であるため、定量的な目標を設定することはできない。</t>
  </si>
  <si>
    <t>効率的な試験検査実施経費の執行</t>
  </si>
  <si>
    <t>百万円</t>
  </si>
  <si>
    <t>健康食品の安全性確認のための試験検査</t>
  </si>
  <si>
    <t>件</t>
  </si>
  <si>
    <t>　　　X/Y</t>
    <phoneticPr fontId="5"/>
  </si>
  <si>
    <t>食品等の安全性を確保すること（施策大目標Ⅱ－１）</t>
  </si>
  <si>
    <t>食品等の飲食に起因する衛生上の危害の発生を防止すること（施策目標Ⅱ－１－１）</t>
  </si>
  <si>
    <t>330</t>
  </si>
  <si>
    <t>300</t>
  </si>
  <si>
    <t>259</t>
  </si>
  <si>
    <t>303</t>
  </si>
  <si>
    <t>315</t>
  </si>
  <si>
    <t>328</t>
  </si>
  <si>
    <t>325</t>
  </si>
  <si>
    <t>335</t>
  </si>
  <si>
    <t>341</t>
  </si>
  <si>
    <t>○</t>
  </si>
  <si>
    <t>近澤　和彦</t>
    <rPh sb="0" eb="2">
      <t>チカザワ</t>
    </rPh>
    <rPh sb="3" eb="5">
      <t>カズヒコ</t>
    </rPh>
    <phoneticPr fontId="5"/>
  </si>
  <si>
    <t>厚労</t>
  </si>
  <si>
    <t>健康被害の未然防止を目標に、健康被害事例・又はそのおそれのある、いわゆる「健康食品」に対する安全性試験や分析調査を実施しているが、平成30年度は２件、令和元年は１件、令和2年度は2件であった。</t>
    <phoneticPr fontId="5"/>
  </si>
  <si>
    <t>試験検査実施経費の単位当たりコストの減少率（対前年度比）
実績：単位当たりコスト（当該年度）
目標：単位当たりコスト（前年）</t>
    <phoneticPr fontId="5"/>
  </si>
  <si>
    <t>-</t>
    <phoneticPr fontId="5"/>
  </si>
  <si>
    <t>21.1/2</t>
    <phoneticPr fontId="5"/>
  </si>
  <si>
    <t>41.8/1</t>
    <phoneticPr fontId="5"/>
  </si>
  <si>
    <t>62.7/2</t>
    <phoneticPr fontId="5"/>
  </si>
  <si>
    <t>79/2</t>
    <phoneticPr fontId="5"/>
  </si>
  <si>
    <t>健康食品による健康被害事例が発生した際、臨床医等の専門家を緊急に招集し、対応を検討するとともに、市場に流通している健康食品において安全性が疑われる成分について、安全性試験及び分析調査を実施する。その結果を監視指導や注意喚起に活用することにより、健康食品の飲食に起因する衛生上の危害の発生を防止することに寄与する。</t>
    <phoneticPr fontId="5"/>
  </si>
  <si>
    <t>無</t>
  </si>
  <si>
    <t>有</t>
  </si>
  <si>
    <t>‐</t>
  </si>
  <si>
    <t>適切に予算を執行し、事業の目標が達成できており、このまま継続して事業を実施する。また、市場に流通している健康食品の安全性確保のため、安全性試験及び分析調査対象成分の選定に当たっては、従来どおり専門家の意見も踏まえて緊急性の高いものを選定するとともに、安全性試験等の実施に当たっては、一般競争入札による調達によりコスト削減を図り、効率的に行えるよう努める。</t>
    <phoneticPr fontId="5"/>
  </si>
  <si>
    <t>国民の健康に対する関心の高まり等を背景として、これまで一般に飲食に供されることのなかったものや特殊な形態のもの等、様々な食品が「健康食品」として流通する中、安全性の疑われる食品成分について安全性試験や分析調査を行うとともに、健康被害発生時の迅速かつ適切な対応を図る本事業は、国民のニーズが高く、国費を投入しなければ事業目的が達成できない。</t>
    <phoneticPr fontId="5"/>
  </si>
  <si>
    <t>健康食品・無承認無許可医薬品の健康被害発生時の拡大防止等の事業については、平成14年医薬発第1004001号通知に基づく都道府県等からの情報収集及び評価を踏まえ、必要に応じ対応する必要があり、国が実施すべき事業である。</t>
    <phoneticPr fontId="5"/>
  </si>
  <si>
    <t>多様化する健康食品による健康被害事例に対し、必要に応じ流通を禁止する等、迅速・適切に対応するとともに、市場に流通している健康食品において安全性が疑われる成分について、安全性試験を実施し、健康被害を未然に防止することで食品の安全性を確保するため、優先度の高い事業となっている。</t>
    <phoneticPr fontId="5"/>
  </si>
  <si>
    <t>原則として、一般競争入札を利用することで、競争性を確保しながら支出先を選定している。
また、随意契約については、必ず2者以上から見積書を取り寄せ、より安価な者と契約を行っている。</t>
    <phoneticPr fontId="5"/>
  </si>
  <si>
    <t>一般競争入札による調達により、コスト削減に努めている。</t>
    <rPh sb="0" eb="6">
      <t>イッパンキョウソウニュウサツ</t>
    </rPh>
    <rPh sb="9" eb="11">
      <t>チョウタツ</t>
    </rPh>
    <rPh sb="18" eb="20">
      <t>サクゲン</t>
    </rPh>
    <rPh sb="21" eb="22">
      <t>ツト</t>
    </rPh>
    <phoneticPr fontId="5"/>
  </si>
  <si>
    <t>事業の適切な遂行に必要な経費に限定している。</t>
    <rPh sb="0" eb="2">
      <t>ジギョウ</t>
    </rPh>
    <rPh sb="3" eb="5">
      <t>テキセツ</t>
    </rPh>
    <rPh sb="6" eb="8">
      <t>スイコウ</t>
    </rPh>
    <rPh sb="9" eb="11">
      <t>ヒツヨウ</t>
    </rPh>
    <rPh sb="12" eb="14">
      <t>ケイヒ</t>
    </rPh>
    <rPh sb="15" eb="17">
      <t>ゲンテイ</t>
    </rPh>
    <phoneticPr fontId="5"/>
  </si>
  <si>
    <t>専門家の意見も踏まえて緊急性の高いものを選定している。</t>
    <rPh sb="0" eb="3">
      <t>センモンカ</t>
    </rPh>
    <rPh sb="4" eb="6">
      <t>イケン</t>
    </rPh>
    <rPh sb="7" eb="8">
      <t>フ</t>
    </rPh>
    <rPh sb="11" eb="14">
      <t>キンキュウセイ</t>
    </rPh>
    <rPh sb="15" eb="16">
      <t>タカ</t>
    </rPh>
    <rPh sb="20" eb="22">
      <t>センテイ</t>
    </rPh>
    <phoneticPr fontId="5"/>
  </si>
  <si>
    <t>目標に見合ったものとなっている。</t>
    <rPh sb="0" eb="2">
      <t>モクヒョウ</t>
    </rPh>
    <rPh sb="3" eb="5">
      <t>ミア</t>
    </rPh>
    <phoneticPr fontId="5"/>
  </si>
  <si>
    <t>最新の科学的知見の調査等を実施しており、実効性の高い手段となっている。</t>
    <phoneticPr fontId="5"/>
  </si>
  <si>
    <t>健康食品の安全性確保のため、必要な調査がなされている。</t>
    <phoneticPr fontId="5"/>
  </si>
  <si>
    <t>本事業によって得られた結果を踏まえ健康影響が考えられる場合など、必要に応じ審議会等の意見を聴き健康食品の安全性確保に努めている。</t>
    <phoneticPr fontId="5"/>
  </si>
  <si>
    <t>D.（株）バイオテック・ラボ</t>
    <phoneticPr fontId="5"/>
  </si>
  <si>
    <t>備品費</t>
    <rPh sb="0" eb="3">
      <t>ビヒンヒ</t>
    </rPh>
    <phoneticPr fontId="5"/>
  </si>
  <si>
    <t>雑役務費</t>
    <rPh sb="0" eb="1">
      <t>ザツ</t>
    </rPh>
    <rPh sb="1" eb="4">
      <t>エキムヒ</t>
    </rPh>
    <phoneticPr fontId="5"/>
  </si>
  <si>
    <t>蛍光顕微鏡イメージングシステム　一式　他5件</t>
    <phoneticPr fontId="5"/>
  </si>
  <si>
    <t>質量分析装置修理作業　一式</t>
    <phoneticPr fontId="5"/>
  </si>
  <si>
    <t>E.（株）バイオテック・ラボ</t>
    <rPh sb="3" eb="4">
      <t>カブ</t>
    </rPh>
    <phoneticPr fontId="5"/>
  </si>
  <si>
    <t>消耗品費</t>
    <rPh sb="0" eb="4">
      <t>ショウモウヒンヒ</t>
    </rPh>
    <phoneticPr fontId="5"/>
  </si>
  <si>
    <t>遠心エバポ　ローターＲ-3100Ａ　マイクロチューブ～　1点　他9件</t>
    <rPh sb="31" eb="32">
      <t>ホカ</t>
    </rPh>
    <rPh sb="33" eb="34">
      <t>ケン</t>
    </rPh>
    <phoneticPr fontId="5"/>
  </si>
  <si>
    <t>リアルタイムＰＣＲワークステーション　更新作業　１式　他4件</t>
    <rPh sb="27" eb="28">
      <t>ホカ</t>
    </rPh>
    <rPh sb="29" eb="30">
      <t>ケン</t>
    </rPh>
    <phoneticPr fontId="5"/>
  </si>
  <si>
    <t>サーマルサイクラー　1点　他7件</t>
    <rPh sb="13" eb="14">
      <t>ホカ</t>
    </rPh>
    <rPh sb="15" eb="16">
      <t>ケン</t>
    </rPh>
    <phoneticPr fontId="5"/>
  </si>
  <si>
    <t>F. 資金前渡官吏</t>
    <phoneticPr fontId="5"/>
  </si>
  <si>
    <t>給与・賞与</t>
    <rPh sb="0" eb="2">
      <t>キュウヨ</t>
    </rPh>
    <rPh sb="3" eb="5">
      <t>ショウヨ</t>
    </rPh>
    <phoneticPr fontId="5"/>
  </si>
  <si>
    <t>給与・賞与</t>
    <phoneticPr fontId="5"/>
  </si>
  <si>
    <t>（株）バイオテック・ラボ</t>
  </si>
  <si>
    <t>蛍光顕微鏡イメージングシステム　一式　他3件</t>
    <rPh sb="19" eb="20">
      <t>ホカ</t>
    </rPh>
    <rPh sb="21" eb="22">
      <t>ケン</t>
    </rPh>
    <phoneticPr fontId="5"/>
  </si>
  <si>
    <t>（株）池田理化</t>
  </si>
  <si>
    <t>デジタルＰＣＲシステム　一式</t>
  </si>
  <si>
    <t>（株）東機システムサービス</t>
  </si>
  <si>
    <t>パソコン　６台</t>
  </si>
  <si>
    <t>日本メガケア（株）</t>
  </si>
  <si>
    <t>令和2年8月分　細胞保存用液化窒素　1,547Ｌ</t>
  </si>
  <si>
    <t>研究に使用する液体窒素等の購入　１式</t>
  </si>
  <si>
    <t>（株）鈴木商館</t>
  </si>
  <si>
    <t>一般財団法人食品薬品安全センター</t>
  </si>
  <si>
    <t>公益財団法人日本乳業技術協会</t>
  </si>
  <si>
    <t>株式会社三菱ケミカルリサーチ</t>
  </si>
  <si>
    <t>理科研（株）</t>
  </si>
  <si>
    <t>島津サイエンス東日本（株）</t>
  </si>
  <si>
    <t>富士ゼロックス神奈川（株）</t>
  </si>
  <si>
    <t>尾崎理化（株）</t>
  </si>
  <si>
    <t>（株）伊藤サプライ</t>
  </si>
  <si>
    <t>（株）夏目製作所</t>
  </si>
  <si>
    <t>リアルタイムＰＣＲワークステーション　更新作業　１式　他21件</t>
    <rPh sb="27" eb="28">
      <t>ホカ</t>
    </rPh>
    <rPh sb="30" eb="31">
      <t>ケン</t>
    </rPh>
    <phoneticPr fontId="5"/>
  </si>
  <si>
    <t>-</t>
    <phoneticPr fontId="5"/>
  </si>
  <si>
    <t>遺伝子組換え食品検査の外部精度管理　一式</t>
  </si>
  <si>
    <t>バター・バターオイル試料の安定性と均質性の検証に係る分析業務　一式　他2件</t>
    <rPh sb="34" eb="35">
      <t>ホカ</t>
    </rPh>
    <rPh sb="36" eb="37">
      <t>ケン</t>
    </rPh>
    <phoneticPr fontId="5"/>
  </si>
  <si>
    <t>諸外国及び国際機関における遺伝子組換え食品等のリスク分析に係る情報の確認　一式　他2件</t>
    <rPh sb="40" eb="41">
      <t>ホカ</t>
    </rPh>
    <rPh sb="42" eb="43">
      <t>ケン</t>
    </rPh>
    <phoneticPr fontId="5"/>
  </si>
  <si>
    <t>ソフトウェア　ＮｅｘｔＳｅｑ　Ｃｏｎｔｒｏｌ　Ｓｏｆｔｗａｒｅ　ｖ4～　一式　他1件</t>
    <rPh sb="39" eb="40">
      <t>ホカ</t>
    </rPh>
    <rPh sb="41" eb="42">
      <t>ケン</t>
    </rPh>
    <phoneticPr fontId="5"/>
  </si>
  <si>
    <r>
      <t>検出器　ＳＰＤ－40　228-65312-58　1</t>
    </r>
    <r>
      <rPr>
        <sz val="11"/>
        <rFont val="ＭＳ Ｐゴシック"/>
        <family val="3"/>
        <charset val="128"/>
      </rPr>
      <t>点　他</t>
    </r>
    <r>
      <rPr>
        <sz val="11"/>
        <rFont val="ＭＳ Ｐゴシック"/>
        <family val="3"/>
        <charset val="128"/>
      </rPr>
      <t>1</t>
    </r>
    <r>
      <rPr>
        <sz val="11"/>
        <rFont val="ＭＳ Ｐゴシック"/>
        <family val="3"/>
        <charset val="128"/>
      </rPr>
      <t>件</t>
    </r>
    <rPh sb="27" eb="28">
      <t>ホカ</t>
    </rPh>
    <rPh sb="29" eb="30">
      <t>ケン</t>
    </rPh>
    <phoneticPr fontId="5"/>
  </si>
  <si>
    <r>
      <t>ＤＰＭ－ＭＴＳＰ　共立理化　デジタルパックテスト　マルチＳＰ　1点　他</t>
    </r>
    <r>
      <rPr>
        <sz val="11"/>
        <rFont val="ＭＳ Ｐゴシック"/>
        <family val="3"/>
        <charset val="128"/>
      </rPr>
      <t>5件</t>
    </r>
    <rPh sb="34" eb="35">
      <t>ホカ</t>
    </rPh>
    <rPh sb="36" eb="37">
      <t>ケン</t>
    </rPh>
    <phoneticPr fontId="5"/>
  </si>
  <si>
    <r>
      <t>Ｉｎａｂａ　スライディングドア3枚戸窓付～　2</t>
    </r>
    <r>
      <rPr>
        <sz val="11"/>
        <rFont val="ＭＳ Ｐゴシック"/>
        <family val="3"/>
        <charset val="128"/>
      </rPr>
      <t>点　他</t>
    </r>
    <r>
      <rPr>
        <sz val="11"/>
        <rFont val="ＭＳ Ｐゴシック"/>
        <family val="3"/>
        <charset val="128"/>
      </rPr>
      <t>8件</t>
    </r>
    <rPh sb="25" eb="26">
      <t>ホカ</t>
    </rPh>
    <rPh sb="27" eb="28">
      <t>ケン</t>
    </rPh>
    <phoneticPr fontId="5"/>
  </si>
  <si>
    <t>One　Cageケージ本体　16点</t>
  </si>
  <si>
    <t>資金前渡官吏</t>
  </si>
  <si>
    <t>九電みらいエナジー（株）</t>
  </si>
  <si>
    <t>東京ガス（株）</t>
  </si>
  <si>
    <t>日本空調サービス（株）</t>
  </si>
  <si>
    <t>日本ダスト（株）</t>
  </si>
  <si>
    <t>富士ゼロックス（株）</t>
  </si>
  <si>
    <t>解析用ワークステーション　Ｍａｃ　Ｐｒｏ　タワーＺ０Ｗ3　1点</t>
  </si>
  <si>
    <t>ＷＤＢ（株）</t>
    <phoneticPr fontId="5"/>
  </si>
  <si>
    <t>（公財）日本適合性認定協会</t>
    <phoneticPr fontId="5"/>
  </si>
  <si>
    <t>電気使用料</t>
    <rPh sb="0" eb="2">
      <t>デンキ</t>
    </rPh>
    <rPh sb="2" eb="4">
      <t>シヨウ</t>
    </rPh>
    <rPh sb="4" eb="5">
      <t>リョウ</t>
    </rPh>
    <phoneticPr fontId="5"/>
  </si>
  <si>
    <t>ガス使用料</t>
    <rPh sb="2" eb="5">
      <t>シヨウリョウ</t>
    </rPh>
    <phoneticPr fontId="5"/>
  </si>
  <si>
    <t>川崎市</t>
    <phoneticPr fontId="5"/>
  </si>
  <si>
    <t>水道使用料</t>
    <rPh sb="0" eb="2">
      <t>スイドウ</t>
    </rPh>
    <rPh sb="2" eb="5">
      <t>シヨウリョウ</t>
    </rPh>
    <phoneticPr fontId="5"/>
  </si>
  <si>
    <t>諸外国における遺伝子組換え食品等に～審査制度及び法令の最新情報の確認業務　一式</t>
    <phoneticPr fontId="5"/>
  </si>
  <si>
    <t>高度管理区域空調設備保守点検等業務</t>
    <phoneticPr fontId="5"/>
  </si>
  <si>
    <t>廃棄物の処理　一式</t>
    <phoneticPr fontId="5"/>
  </si>
  <si>
    <r>
      <t>複写機　保守　13式　他</t>
    </r>
    <r>
      <rPr>
        <sz val="11"/>
        <rFont val="ＭＳ Ｐゴシック"/>
        <family val="3"/>
        <charset val="128"/>
      </rPr>
      <t>2件</t>
    </r>
    <r>
      <rPr>
        <sz val="11"/>
        <rFont val="ＭＳ Ｐゴシック"/>
        <family val="3"/>
        <charset val="128"/>
      </rPr>
      <t>　</t>
    </r>
    <rPh sb="11" eb="12">
      <t>ホカ</t>
    </rPh>
    <rPh sb="13" eb="14">
      <t>ケン</t>
    </rPh>
    <phoneticPr fontId="5"/>
  </si>
  <si>
    <t>試験研究業務等のための人材派遣業務</t>
    <phoneticPr fontId="5"/>
  </si>
  <si>
    <t>ＩＳＯ／ＩＥＣ17025　審査費用一式</t>
    <phoneticPr fontId="5"/>
  </si>
  <si>
    <t>人件費</t>
    <rPh sb="0" eb="3">
      <t>ジンケンヒ</t>
    </rPh>
    <phoneticPr fontId="5"/>
  </si>
  <si>
    <t>単位当たりコスト ＝ Ｘ ／ Ｙ
Ｘ：「執行額（百万円）」 
   Ｙ：「活動実績（件）」　　　　　　　　　　　　　　　　　</t>
    <rPh sb="24" eb="26">
      <t>ヒャクマン</t>
    </rPh>
    <phoneticPr fontId="5"/>
  </si>
  <si>
    <t>市場に流通している健康食品において安全性が疑われる成分について、安全性試験及び分析調査を実施しているが、令和2年度は2件実施することができており、調査結果を薬事・食品衛生審議会で報告するなど、専門家や関係省庁と連携を取りながら被害を未然に防止するため健康食品の安全性確保に努めている。</t>
    <rPh sb="59" eb="60">
      <t>ケン</t>
    </rPh>
    <rPh sb="60" eb="62">
      <t>ジッシ</t>
    </rPh>
    <rPh sb="73" eb="75">
      <t>チョウサ</t>
    </rPh>
    <rPh sb="75" eb="77">
      <t>ケッカ</t>
    </rPh>
    <rPh sb="78" eb="80">
      <t>ヤクジ</t>
    </rPh>
    <rPh sb="81" eb="85">
      <t>ショクヒンエイセイ</t>
    </rPh>
    <rPh sb="85" eb="88">
      <t>シンギカイ</t>
    </rPh>
    <rPh sb="89" eb="91">
      <t>ホウコク</t>
    </rPh>
    <rPh sb="96" eb="99">
      <t>センモンカ</t>
    </rPh>
    <rPh sb="100" eb="102">
      <t>カンケイ</t>
    </rPh>
    <rPh sb="102" eb="104">
      <t>ショウチョウ</t>
    </rPh>
    <rPh sb="105" eb="107">
      <t>レンケイ</t>
    </rPh>
    <rPh sb="108" eb="109">
      <t>ト</t>
    </rPh>
    <rPh sb="125" eb="127">
      <t>ケンコウ</t>
    </rPh>
    <rPh sb="127" eb="129">
      <t>ショクヒン</t>
    </rPh>
    <rPh sb="130" eb="133">
      <t>アンゼンセイ</t>
    </rPh>
    <rPh sb="133" eb="135">
      <t>カクホ</t>
    </rPh>
    <rPh sb="136" eb="137">
      <t>ツト</t>
    </rPh>
    <phoneticPr fontId="5"/>
  </si>
  <si>
    <t>A.国立研究開発法人医薬基盤・健康・栄養研究所</t>
    <phoneticPr fontId="5"/>
  </si>
  <si>
    <t>役務費</t>
    <rPh sb="0" eb="3">
      <t>エキムヒ</t>
    </rPh>
    <phoneticPr fontId="5"/>
  </si>
  <si>
    <t>健康食品の安全性情報に関する普及啓発　他1件</t>
    <rPh sb="19" eb="20">
      <t>ホカ</t>
    </rPh>
    <rPh sb="21" eb="22">
      <t>ケン</t>
    </rPh>
    <phoneticPr fontId="5"/>
  </si>
  <si>
    <t>C.（有限）タケマエ</t>
    <phoneticPr fontId="5"/>
  </si>
  <si>
    <t>消耗品費</t>
    <rPh sb="0" eb="4">
      <t>ショウモウヒンヒ</t>
    </rPh>
    <phoneticPr fontId="5"/>
  </si>
  <si>
    <t>トナー　15件　他1件</t>
    <rPh sb="6" eb="7">
      <t>ケン</t>
    </rPh>
    <rPh sb="8" eb="9">
      <t>ホカ</t>
    </rPh>
    <rPh sb="10" eb="11">
      <t>ケン</t>
    </rPh>
    <phoneticPr fontId="5"/>
  </si>
  <si>
    <t>国立研究開発法人医薬基盤・健康・栄養研究所</t>
    <phoneticPr fontId="5"/>
  </si>
  <si>
    <t>株式会社アイフィス</t>
    <phoneticPr fontId="5"/>
  </si>
  <si>
    <t>協新流通デベロッパー（株）</t>
    <phoneticPr fontId="5"/>
  </si>
  <si>
    <t>バイオテクノロジー応用食品に関するパンフレット印刷</t>
    <rPh sb="23" eb="25">
      <t>インサツ</t>
    </rPh>
    <phoneticPr fontId="5"/>
  </si>
  <si>
    <t>バイオテクノロジー応用食品に関するパンフレット梱包発送一式</t>
    <phoneticPr fontId="5"/>
  </si>
  <si>
    <t>-</t>
    <phoneticPr fontId="5"/>
  </si>
  <si>
    <t>個人Ａ</t>
    <rPh sb="0" eb="2">
      <t>コジン</t>
    </rPh>
    <phoneticPr fontId="5"/>
  </si>
  <si>
    <t>個人Ｂ　</t>
    <rPh sb="0" eb="2">
      <t>コジン</t>
    </rPh>
    <phoneticPr fontId="5"/>
  </si>
  <si>
    <t>個人Ｃ</t>
    <rPh sb="0" eb="2">
      <t>コジン</t>
    </rPh>
    <phoneticPr fontId="5"/>
  </si>
  <si>
    <t>謝金2件</t>
    <rPh sb="0" eb="2">
      <t>シャキン</t>
    </rPh>
    <rPh sb="3" eb="4">
      <t>ケン</t>
    </rPh>
    <phoneticPr fontId="5"/>
  </si>
  <si>
    <t>謝金3件</t>
    <rPh sb="0" eb="2">
      <t>シャキン</t>
    </rPh>
    <rPh sb="3" eb="4">
      <t>ケン</t>
    </rPh>
    <phoneticPr fontId="5"/>
  </si>
  <si>
    <t>（有限）タケマエ</t>
    <phoneticPr fontId="5"/>
  </si>
  <si>
    <t>株式会社クラフティ</t>
    <phoneticPr fontId="5"/>
  </si>
  <si>
    <t>東日本電信電話株式会社</t>
    <phoneticPr fontId="5"/>
  </si>
  <si>
    <t>ナカバヤシ（株）</t>
    <phoneticPr fontId="5"/>
  </si>
  <si>
    <t>株式会社ミクニ商会</t>
    <phoneticPr fontId="5"/>
  </si>
  <si>
    <t>（福祉）友愛十字会友愛書房</t>
    <phoneticPr fontId="5"/>
  </si>
  <si>
    <t>リコージャパン（株）</t>
    <phoneticPr fontId="5"/>
  </si>
  <si>
    <t>富士フイルムビジネスイノベーション株式会社</t>
    <phoneticPr fontId="5"/>
  </si>
  <si>
    <t>トナー　15件　他1件</t>
    <phoneticPr fontId="5"/>
  </si>
  <si>
    <t>ノートパソコン、Ｗｉ－Ｆｉルーターの賃貸借</t>
    <phoneticPr fontId="5"/>
  </si>
  <si>
    <t>社会福祉法人東京コロニー</t>
    <phoneticPr fontId="5"/>
  </si>
  <si>
    <t>電話料金</t>
    <rPh sb="0" eb="2">
      <t>デンワ</t>
    </rPh>
    <rPh sb="2" eb="4">
      <t>リョウキン</t>
    </rPh>
    <phoneticPr fontId="5"/>
  </si>
  <si>
    <t>ＰＰＣ用再生洋紙</t>
    <phoneticPr fontId="5"/>
  </si>
  <si>
    <t>再生紙ノート（Ａ4）他202件</t>
    <rPh sb="10" eb="11">
      <t>ホカ</t>
    </rPh>
    <phoneticPr fontId="5"/>
  </si>
  <si>
    <t>複写機保守</t>
    <phoneticPr fontId="5"/>
  </si>
  <si>
    <t>カラー複写機保守</t>
    <rPh sb="3" eb="6">
      <t>フクシャキ</t>
    </rPh>
    <rPh sb="6" eb="8">
      <t>ホシュ</t>
    </rPh>
    <phoneticPr fontId="5"/>
  </si>
  <si>
    <t>（株）NTTドコモ</t>
    <phoneticPr fontId="5"/>
  </si>
  <si>
    <t>角形封筒2号　他6件</t>
    <rPh sb="7" eb="8">
      <t>ホカ</t>
    </rPh>
    <rPh sb="9" eb="10">
      <t>ケン</t>
    </rPh>
    <phoneticPr fontId="5"/>
  </si>
  <si>
    <t>健康食品・サプリ［成分］のすべて　1冊　他1件</t>
    <rPh sb="20" eb="21">
      <t>ホカ</t>
    </rPh>
    <rPh sb="22" eb="23">
      <t>ケン</t>
    </rPh>
    <phoneticPr fontId="5"/>
  </si>
  <si>
    <t>-</t>
    <phoneticPr fontId="5"/>
  </si>
  <si>
    <t>点検対象外</t>
    <rPh sb="0" eb="2">
      <t>テンケン</t>
    </rPh>
    <rPh sb="2" eb="5">
      <t>タイショウガイ</t>
    </rPh>
    <phoneticPr fontId="5"/>
  </si>
  <si>
    <t>　健康食品による健康被害事例が発生した際に専門家を緊急招集し対応を検討するとともに、市場に流通している健康食品において安全性が疑われる成分について、安全性試験及び分析調査を実施するために必要な経費であり、引き続き必要な予算額を確保し、適正な執行に努めること。</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</si>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</sst>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50801</xdr:colOff>
      <xdr:row>748</xdr:row>
      <xdr:rowOff>0</xdr:rowOff>
    </xdr:from>
    <xdr:to>
      <xdr:col>48</xdr:col>
      <xdr:colOff>152401</xdr:colOff>
      <xdr:row>785</xdr:row>
      <xdr:rowOff>82867</xdr:rowOff>
    </xdr:to>
    <xdr:pic>
      <xdr:nvPicPr>
        <xdr:cNvPr id="3" name="図 2"/>
        <xdr:cNvPicPr>
          <a:picLocks noChangeAspect="1"/>
        </xdr:cNvPicPr>
      </xdr:nvPicPr>
      <xdr:blipFill rotWithShape="1">
        <a:blip xmlns:r="http://schemas.openxmlformats.org/officeDocument/2006/relationships" r:embed="rId1"/>
        <a:srcRect l="18001" t="18242" r="65054" b="11606"/>
        <a:stretch/>
      </xdr:blipFill>
      <xdr:spPr>
        <a:xfrm>
          <a:off x="1270001" y="43345100"/>
          <a:ext cx="8636000" cy="1006506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89"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5">
        <v>2021</v>
      </c>
      <c r="AE2" s="935"/>
      <c r="AF2" s="935"/>
      <c r="AG2" s="935"/>
      <c r="AH2" s="935"/>
      <c r="AI2" s="98" t="s">
        <v>403</v>
      </c>
      <c r="AJ2" s="935" t="s">
        <v>742</v>
      </c>
      <c r="AK2" s="935"/>
      <c r="AL2" s="935"/>
      <c r="AM2" s="935"/>
      <c r="AN2" s="98" t="s">
        <v>403</v>
      </c>
      <c r="AO2" s="935">
        <v>20</v>
      </c>
      <c r="AP2" s="935"/>
      <c r="AQ2" s="935"/>
      <c r="AR2" s="99" t="s">
        <v>706</v>
      </c>
      <c r="AS2" s="941">
        <v>419</v>
      </c>
      <c r="AT2" s="941"/>
      <c r="AU2" s="941"/>
      <c r="AV2" s="98" t="str">
        <f>IF(AW2="","","-")</f>
        <v/>
      </c>
      <c r="AW2" s="901"/>
      <c r="AX2" s="901"/>
    </row>
    <row r="3" spans="1:50" ht="21" customHeight="1" thickBot="1" x14ac:dyDescent="0.2">
      <c r="A3" s="857" t="s">
        <v>699</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64</v>
      </c>
      <c r="AJ3" s="859" t="s">
        <v>707</v>
      </c>
      <c r="AK3" s="859"/>
      <c r="AL3" s="859"/>
      <c r="AM3" s="859"/>
      <c r="AN3" s="859"/>
      <c r="AO3" s="859"/>
      <c r="AP3" s="859"/>
      <c r="AQ3" s="859"/>
      <c r="AR3" s="859"/>
      <c r="AS3" s="859"/>
      <c r="AT3" s="859"/>
      <c r="AU3" s="859"/>
      <c r="AV3" s="859"/>
      <c r="AW3" s="859"/>
      <c r="AX3" s="24" t="s">
        <v>65</v>
      </c>
    </row>
    <row r="4" spans="1:50" ht="24.75" customHeight="1" x14ac:dyDescent="0.15">
      <c r="A4" s="702" t="s">
        <v>25</v>
      </c>
      <c r="B4" s="703"/>
      <c r="C4" s="703"/>
      <c r="D4" s="703"/>
      <c r="E4" s="703"/>
      <c r="F4" s="703"/>
      <c r="G4" s="680" t="s">
        <v>708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709</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29" t="s">
        <v>710</v>
      </c>
      <c r="H5" s="830"/>
      <c r="I5" s="830"/>
      <c r="J5" s="830"/>
      <c r="K5" s="830"/>
      <c r="L5" s="830"/>
      <c r="M5" s="831" t="s">
        <v>66</v>
      </c>
      <c r="N5" s="832"/>
      <c r="O5" s="832"/>
      <c r="P5" s="832"/>
      <c r="Q5" s="832"/>
      <c r="R5" s="833"/>
      <c r="S5" s="834" t="s">
        <v>711</v>
      </c>
      <c r="T5" s="830"/>
      <c r="U5" s="830"/>
      <c r="V5" s="830"/>
      <c r="W5" s="830"/>
      <c r="X5" s="835"/>
      <c r="Y5" s="696" t="s">
        <v>3</v>
      </c>
      <c r="Z5" s="542"/>
      <c r="AA5" s="542"/>
      <c r="AB5" s="542"/>
      <c r="AC5" s="542"/>
      <c r="AD5" s="543"/>
      <c r="AE5" s="697" t="s">
        <v>712</v>
      </c>
      <c r="AF5" s="697"/>
      <c r="AG5" s="697"/>
      <c r="AH5" s="697"/>
      <c r="AI5" s="697"/>
      <c r="AJ5" s="697"/>
      <c r="AK5" s="697"/>
      <c r="AL5" s="697"/>
      <c r="AM5" s="697"/>
      <c r="AN5" s="697"/>
      <c r="AO5" s="697"/>
      <c r="AP5" s="698"/>
      <c r="AQ5" s="699" t="s">
        <v>741</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713</v>
      </c>
      <c r="H7" s="498"/>
      <c r="I7" s="498"/>
      <c r="J7" s="498"/>
      <c r="K7" s="498"/>
      <c r="L7" s="498"/>
      <c r="M7" s="498"/>
      <c r="N7" s="498"/>
      <c r="O7" s="498"/>
      <c r="P7" s="498"/>
      <c r="Q7" s="498"/>
      <c r="R7" s="498"/>
      <c r="S7" s="498"/>
      <c r="T7" s="498"/>
      <c r="U7" s="498"/>
      <c r="V7" s="498"/>
      <c r="W7" s="498"/>
      <c r="X7" s="499"/>
      <c r="Y7" s="913" t="s">
        <v>386</v>
      </c>
      <c r="Z7" s="439"/>
      <c r="AA7" s="439"/>
      <c r="AB7" s="439"/>
      <c r="AC7" s="439"/>
      <c r="AD7" s="914"/>
      <c r="AE7" s="902" t="s">
        <v>714</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94" t="s">
        <v>256</v>
      </c>
      <c r="B8" s="495"/>
      <c r="C8" s="495"/>
      <c r="D8" s="495"/>
      <c r="E8" s="495"/>
      <c r="F8" s="496"/>
      <c r="G8" s="936" t="str">
        <f>入力規則等!A27</f>
        <v>-</v>
      </c>
      <c r="H8" s="716"/>
      <c r="I8" s="716"/>
      <c r="J8" s="716"/>
      <c r="K8" s="716"/>
      <c r="L8" s="716"/>
      <c r="M8" s="716"/>
      <c r="N8" s="716"/>
      <c r="O8" s="716"/>
      <c r="P8" s="716"/>
      <c r="Q8" s="716"/>
      <c r="R8" s="716"/>
      <c r="S8" s="716"/>
      <c r="T8" s="716"/>
      <c r="U8" s="716"/>
      <c r="V8" s="716"/>
      <c r="W8" s="716"/>
      <c r="X8" s="937"/>
      <c r="Y8" s="836" t="s">
        <v>257</v>
      </c>
      <c r="Z8" s="837"/>
      <c r="AA8" s="837"/>
      <c r="AB8" s="837"/>
      <c r="AC8" s="837"/>
      <c r="AD8" s="838"/>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39" t="s">
        <v>23</v>
      </c>
      <c r="B9" s="840"/>
      <c r="C9" s="840"/>
      <c r="D9" s="840"/>
      <c r="E9" s="840"/>
      <c r="F9" s="840"/>
      <c r="G9" s="841" t="s">
        <v>715</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45" customHeight="1" x14ac:dyDescent="0.15">
      <c r="A10" s="658" t="s">
        <v>30</v>
      </c>
      <c r="B10" s="659"/>
      <c r="C10" s="659"/>
      <c r="D10" s="659"/>
      <c r="E10" s="659"/>
      <c r="F10" s="659"/>
      <c r="G10" s="750" t="s">
        <v>716</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33.75"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4" t="s">
        <v>24</v>
      </c>
      <c r="B12" s="955"/>
      <c r="C12" s="955"/>
      <c r="D12" s="955"/>
      <c r="E12" s="955"/>
      <c r="F12" s="956"/>
      <c r="G12" s="756"/>
      <c r="H12" s="757"/>
      <c r="I12" s="757"/>
      <c r="J12" s="757"/>
      <c r="K12" s="757"/>
      <c r="L12" s="757"/>
      <c r="M12" s="757"/>
      <c r="N12" s="757"/>
      <c r="O12" s="757"/>
      <c r="P12" s="446" t="s">
        <v>387</v>
      </c>
      <c r="Q12" s="441"/>
      <c r="R12" s="441"/>
      <c r="S12" s="441"/>
      <c r="T12" s="441"/>
      <c r="U12" s="441"/>
      <c r="V12" s="442"/>
      <c r="W12" s="446" t="s">
        <v>409</v>
      </c>
      <c r="X12" s="441"/>
      <c r="Y12" s="441"/>
      <c r="Z12" s="441"/>
      <c r="AA12" s="441"/>
      <c r="AB12" s="441"/>
      <c r="AC12" s="442"/>
      <c r="AD12" s="446" t="s">
        <v>696</v>
      </c>
      <c r="AE12" s="441"/>
      <c r="AF12" s="441"/>
      <c r="AG12" s="441"/>
      <c r="AH12" s="441"/>
      <c r="AI12" s="441"/>
      <c r="AJ12" s="442"/>
      <c r="AK12" s="446" t="s">
        <v>700</v>
      </c>
      <c r="AL12" s="441"/>
      <c r="AM12" s="441"/>
      <c r="AN12" s="441"/>
      <c r="AO12" s="441"/>
      <c r="AP12" s="441"/>
      <c r="AQ12" s="442"/>
      <c r="AR12" s="446" t="s">
        <v>701</v>
      </c>
      <c r="AS12" s="441"/>
      <c r="AT12" s="441"/>
      <c r="AU12" s="441"/>
      <c r="AV12" s="441"/>
      <c r="AW12" s="441"/>
      <c r="AX12" s="718"/>
    </row>
    <row r="13" spans="1:50" ht="21" customHeight="1" x14ac:dyDescent="0.15">
      <c r="A13" s="612"/>
      <c r="B13" s="613"/>
      <c r="C13" s="613"/>
      <c r="D13" s="613"/>
      <c r="E13" s="613"/>
      <c r="F13" s="614"/>
      <c r="G13" s="719" t="s">
        <v>6</v>
      </c>
      <c r="H13" s="720"/>
      <c r="I13" s="760" t="s">
        <v>7</v>
      </c>
      <c r="J13" s="761"/>
      <c r="K13" s="761"/>
      <c r="L13" s="761"/>
      <c r="M13" s="761"/>
      <c r="N13" s="761"/>
      <c r="O13" s="762"/>
      <c r="P13" s="655">
        <v>25</v>
      </c>
      <c r="Q13" s="656"/>
      <c r="R13" s="656"/>
      <c r="S13" s="656"/>
      <c r="T13" s="656"/>
      <c r="U13" s="656"/>
      <c r="V13" s="657"/>
      <c r="W13" s="655">
        <v>46</v>
      </c>
      <c r="X13" s="656"/>
      <c r="Y13" s="656"/>
      <c r="Z13" s="656"/>
      <c r="AA13" s="656"/>
      <c r="AB13" s="656"/>
      <c r="AC13" s="657"/>
      <c r="AD13" s="655">
        <v>79</v>
      </c>
      <c r="AE13" s="656"/>
      <c r="AF13" s="656"/>
      <c r="AG13" s="656"/>
      <c r="AH13" s="656"/>
      <c r="AI13" s="656"/>
      <c r="AJ13" s="657"/>
      <c r="AK13" s="655">
        <v>80</v>
      </c>
      <c r="AL13" s="656"/>
      <c r="AM13" s="656"/>
      <c r="AN13" s="656"/>
      <c r="AO13" s="656"/>
      <c r="AP13" s="656"/>
      <c r="AQ13" s="657"/>
      <c r="AR13" s="910">
        <v>80</v>
      </c>
      <c r="AS13" s="911"/>
      <c r="AT13" s="911"/>
      <c r="AU13" s="911"/>
      <c r="AV13" s="911"/>
      <c r="AW13" s="911"/>
      <c r="AX13" s="912"/>
    </row>
    <row r="14" spans="1:50" ht="21" customHeight="1" x14ac:dyDescent="0.15">
      <c r="A14" s="612"/>
      <c r="B14" s="613"/>
      <c r="C14" s="613"/>
      <c r="D14" s="613"/>
      <c r="E14" s="613"/>
      <c r="F14" s="614"/>
      <c r="G14" s="721"/>
      <c r="H14" s="722"/>
      <c r="I14" s="709" t="s">
        <v>8</v>
      </c>
      <c r="J14" s="758"/>
      <c r="K14" s="758"/>
      <c r="L14" s="758"/>
      <c r="M14" s="758"/>
      <c r="N14" s="758"/>
      <c r="O14" s="759"/>
      <c r="P14" s="655" t="s">
        <v>717</v>
      </c>
      <c r="Q14" s="656"/>
      <c r="R14" s="656"/>
      <c r="S14" s="656"/>
      <c r="T14" s="656"/>
      <c r="U14" s="656"/>
      <c r="V14" s="657"/>
      <c r="W14" s="655" t="s">
        <v>717</v>
      </c>
      <c r="X14" s="656"/>
      <c r="Y14" s="656"/>
      <c r="Z14" s="656"/>
      <c r="AA14" s="656"/>
      <c r="AB14" s="656"/>
      <c r="AC14" s="657"/>
      <c r="AD14" s="655" t="s">
        <v>717</v>
      </c>
      <c r="AE14" s="656"/>
      <c r="AF14" s="656"/>
      <c r="AG14" s="656"/>
      <c r="AH14" s="656"/>
      <c r="AI14" s="656"/>
      <c r="AJ14" s="657"/>
      <c r="AK14" s="655" t="s">
        <v>717</v>
      </c>
      <c r="AL14" s="656"/>
      <c r="AM14" s="656"/>
      <c r="AN14" s="656"/>
      <c r="AO14" s="656"/>
      <c r="AP14" s="656"/>
      <c r="AQ14" s="657"/>
      <c r="AR14" s="784"/>
      <c r="AS14" s="784"/>
      <c r="AT14" s="784"/>
      <c r="AU14" s="784"/>
      <c r="AV14" s="784"/>
      <c r="AW14" s="784"/>
      <c r="AX14" s="785"/>
    </row>
    <row r="15" spans="1:50" ht="21" customHeight="1" x14ac:dyDescent="0.15">
      <c r="A15" s="612"/>
      <c r="B15" s="613"/>
      <c r="C15" s="613"/>
      <c r="D15" s="613"/>
      <c r="E15" s="613"/>
      <c r="F15" s="614"/>
      <c r="G15" s="721"/>
      <c r="H15" s="722"/>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t="s">
        <v>717</v>
      </c>
      <c r="AL15" s="656"/>
      <c r="AM15" s="656"/>
      <c r="AN15" s="656"/>
      <c r="AO15" s="656"/>
      <c r="AP15" s="656"/>
      <c r="AQ15" s="657"/>
      <c r="AR15" s="655" t="s">
        <v>869</v>
      </c>
      <c r="AS15" s="656"/>
      <c r="AT15" s="656"/>
      <c r="AU15" s="656"/>
      <c r="AV15" s="656"/>
      <c r="AW15" s="656"/>
      <c r="AX15" s="799"/>
    </row>
    <row r="16" spans="1:50" ht="21" customHeight="1" x14ac:dyDescent="0.15">
      <c r="A16" s="612"/>
      <c r="B16" s="613"/>
      <c r="C16" s="613"/>
      <c r="D16" s="613"/>
      <c r="E16" s="613"/>
      <c r="F16" s="614"/>
      <c r="G16" s="721"/>
      <c r="H16" s="722"/>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t="s">
        <v>717</v>
      </c>
      <c r="AL16" s="656"/>
      <c r="AM16" s="656"/>
      <c r="AN16" s="656"/>
      <c r="AO16" s="656"/>
      <c r="AP16" s="656"/>
      <c r="AQ16" s="657"/>
      <c r="AR16" s="753"/>
      <c r="AS16" s="754"/>
      <c r="AT16" s="754"/>
      <c r="AU16" s="754"/>
      <c r="AV16" s="754"/>
      <c r="AW16" s="754"/>
      <c r="AX16" s="755"/>
    </row>
    <row r="17" spans="1:50" ht="24.75" customHeight="1" x14ac:dyDescent="0.15">
      <c r="A17" s="612"/>
      <c r="B17" s="613"/>
      <c r="C17" s="613"/>
      <c r="D17" s="613"/>
      <c r="E17" s="613"/>
      <c r="F17" s="614"/>
      <c r="G17" s="721"/>
      <c r="H17" s="722"/>
      <c r="I17" s="709" t="s">
        <v>50</v>
      </c>
      <c r="J17" s="758"/>
      <c r="K17" s="758"/>
      <c r="L17" s="758"/>
      <c r="M17" s="758"/>
      <c r="N17" s="758"/>
      <c r="O17" s="759"/>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t="s">
        <v>717</v>
      </c>
      <c r="AL17" s="656"/>
      <c r="AM17" s="656"/>
      <c r="AN17" s="656"/>
      <c r="AO17" s="656"/>
      <c r="AP17" s="656"/>
      <c r="AQ17" s="657"/>
      <c r="AR17" s="908"/>
      <c r="AS17" s="908"/>
      <c r="AT17" s="908"/>
      <c r="AU17" s="908"/>
      <c r="AV17" s="908"/>
      <c r="AW17" s="908"/>
      <c r="AX17" s="909"/>
    </row>
    <row r="18" spans="1:50" ht="24.75" customHeight="1" x14ac:dyDescent="0.15">
      <c r="A18" s="612"/>
      <c r="B18" s="613"/>
      <c r="C18" s="613"/>
      <c r="D18" s="613"/>
      <c r="E18" s="613"/>
      <c r="F18" s="614"/>
      <c r="G18" s="723"/>
      <c r="H18" s="724"/>
      <c r="I18" s="712" t="s">
        <v>20</v>
      </c>
      <c r="J18" s="713"/>
      <c r="K18" s="713"/>
      <c r="L18" s="713"/>
      <c r="M18" s="713"/>
      <c r="N18" s="713"/>
      <c r="O18" s="714"/>
      <c r="P18" s="868">
        <f>SUM(P13:V17)</f>
        <v>25</v>
      </c>
      <c r="Q18" s="869"/>
      <c r="R18" s="869"/>
      <c r="S18" s="869"/>
      <c r="T18" s="869"/>
      <c r="U18" s="869"/>
      <c r="V18" s="870"/>
      <c r="W18" s="868">
        <f>SUM(W13:AC17)</f>
        <v>46</v>
      </c>
      <c r="X18" s="869"/>
      <c r="Y18" s="869"/>
      <c r="Z18" s="869"/>
      <c r="AA18" s="869"/>
      <c r="AB18" s="869"/>
      <c r="AC18" s="870"/>
      <c r="AD18" s="868">
        <f>SUM(AD13:AJ17)</f>
        <v>79</v>
      </c>
      <c r="AE18" s="869"/>
      <c r="AF18" s="869"/>
      <c r="AG18" s="869"/>
      <c r="AH18" s="869"/>
      <c r="AI18" s="869"/>
      <c r="AJ18" s="870"/>
      <c r="AK18" s="868">
        <f>SUM(AK13:AQ17)</f>
        <v>80</v>
      </c>
      <c r="AL18" s="869"/>
      <c r="AM18" s="869"/>
      <c r="AN18" s="869"/>
      <c r="AO18" s="869"/>
      <c r="AP18" s="869"/>
      <c r="AQ18" s="870"/>
      <c r="AR18" s="868">
        <f>SUM(AR13:AX17)</f>
        <v>80</v>
      </c>
      <c r="AS18" s="869"/>
      <c r="AT18" s="869"/>
      <c r="AU18" s="869"/>
      <c r="AV18" s="869"/>
      <c r="AW18" s="869"/>
      <c r="AX18" s="871"/>
    </row>
    <row r="19" spans="1:50" ht="24.75" customHeight="1" x14ac:dyDescent="0.15">
      <c r="A19" s="612"/>
      <c r="B19" s="613"/>
      <c r="C19" s="613"/>
      <c r="D19" s="613"/>
      <c r="E19" s="613"/>
      <c r="F19" s="614"/>
      <c r="G19" s="866" t="s">
        <v>9</v>
      </c>
      <c r="H19" s="867"/>
      <c r="I19" s="867"/>
      <c r="J19" s="867"/>
      <c r="K19" s="867"/>
      <c r="L19" s="867"/>
      <c r="M19" s="867"/>
      <c r="N19" s="867"/>
      <c r="O19" s="867"/>
      <c r="P19" s="655">
        <v>23</v>
      </c>
      <c r="Q19" s="656"/>
      <c r="R19" s="656"/>
      <c r="S19" s="656"/>
      <c r="T19" s="656"/>
      <c r="U19" s="656"/>
      <c r="V19" s="657"/>
      <c r="W19" s="655">
        <v>43</v>
      </c>
      <c r="X19" s="656"/>
      <c r="Y19" s="656"/>
      <c r="Z19" s="656"/>
      <c r="AA19" s="656"/>
      <c r="AB19" s="656"/>
      <c r="AC19" s="657"/>
      <c r="AD19" s="655">
        <v>74</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66" t="s">
        <v>10</v>
      </c>
      <c r="H20" s="867"/>
      <c r="I20" s="867"/>
      <c r="J20" s="867"/>
      <c r="K20" s="867"/>
      <c r="L20" s="867"/>
      <c r="M20" s="867"/>
      <c r="N20" s="867"/>
      <c r="O20" s="867"/>
      <c r="P20" s="316">
        <f>IF(P18=0, "-", SUM(P19)/P18)</f>
        <v>0.92</v>
      </c>
      <c r="Q20" s="316"/>
      <c r="R20" s="316"/>
      <c r="S20" s="316"/>
      <c r="T20" s="316"/>
      <c r="U20" s="316"/>
      <c r="V20" s="316"/>
      <c r="W20" s="316">
        <f t="shared" ref="W20" si="0">IF(W18=0, "-", SUM(W19)/W18)</f>
        <v>0.93478260869565222</v>
      </c>
      <c r="X20" s="316"/>
      <c r="Y20" s="316"/>
      <c r="Z20" s="316"/>
      <c r="AA20" s="316"/>
      <c r="AB20" s="316"/>
      <c r="AC20" s="316"/>
      <c r="AD20" s="316">
        <f t="shared" ref="AD20" si="1">IF(AD18=0, "-", SUM(AD19)/AD18)</f>
        <v>0.93670886075949367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39"/>
      <c r="B21" s="840"/>
      <c r="C21" s="840"/>
      <c r="D21" s="840"/>
      <c r="E21" s="840"/>
      <c r="F21" s="957"/>
      <c r="G21" s="314" t="s">
        <v>350</v>
      </c>
      <c r="H21" s="315"/>
      <c r="I21" s="315"/>
      <c r="J21" s="315"/>
      <c r="K21" s="315"/>
      <c r="L21" s="315"/>
      <c r="M21" s="315"/>
      <c r="N21" s="315"/>
      <c r="O21" s="315"/>
      <c r="P21" s="316">
        <f>IF(P19=0, "-", SUM(P19)/SUM(P13,P14))</f>
        <v>0.92</v>
      </c>
      <c r="Q21" s="316"/>
      <c r="R21" s="316"/>
      <c r="S21" s="316"/>
      <c r="T21" s="316"/>
      <c r="U21" s="316"/>
      <c r="V21" s="316"/>
      <c r="W21" s="316">
        <f t="shared" ref="W21" si="2">IF(W19=0, "-", SUM(W19)/SUM(W13,W14))</f>
        <v>0.93478260869565222</v>
      </c>
      <c r="X21" s="316"/>
      <c r="Y21" s="316"/>
      <c r="Z21" s="316"/>
      <c r="AA21" s="316"/>
      <c r="AB21" s="316"/>
      <c r="AC21" s="316"/>
      <c r="AD21" s="316">
        <f t="shared" ref="AD21" si="3">IF(AD19=0, "-", SUM(AD19)/SUM(AD13,AD14))</f>
        <v>0.93670886075949367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3" t="s">
        <v>704</v>
      </c>
      <c r="B22" s="964"/>
      <c r="C22" s="964"/>
      <c r="D22" s="964"/>
      <c r="E22" s="964"/>
      <c r="F22" s="965"/>
      <c r="G22" s="959" t="s">
        <v>329</v>
      </c>
      <c r="H22" s="222"/>
      <c r="I22" s="222"/>
      <c r="J22" s="222"/>
      <c r="K22" s="222"/>
      <c r="L22" s="222"/>
      <c r="M22" s="222"/>
      <c r="N22" s="222"/>
      <c r="O22" s="223"/>
      <c r="P22" s="924" t="s">
        <v>702</v>
      </c>
      <c r="Q22" s="222"/>
      <c r="R22" s="222"/>
      <c r="S22" s="222"/>
      <c r="T22" s="222"/>
      <c r="U22" s="222"/>
      <c r="V22" s="223"/>
      <c r="W22" s="924" t="s">
        <v>703</v>
      </c>
      <c r="X22" s="222"/>
      <c r="Y22" s="222"/>
      <c r="Z22" s="222"/>
      <c r="AA22" s="222"/>
      <c r="AB22" s="222"/>
      <c r="AC22" s="223"/>
      <c r="AD22" s="924" t="s">
        <v>328</v>
      </c>
      <c r="AE22" s="222"/>
      <c r="AF22" s="222"/>
      <c r="AG22" s="222"/>
      <c r="AH22" s="222"/>
      <c r="AI22" s="222"/>
      <c r="AJ22" s="222"/>
      <c r="AK22" s="222"/>
      <c r="AL22" s="222"/>
      <c r="AM22" s="222"/>
      <c r="AN22" s="222"/>
      <c r="AO22" s="222"/>
      <c r="AP22" s="222"/>
      <c r="AQ22" s="222"/>
      <c r="AR22" s="222"/>
      <c r="AS22" s="222"/>
      <c r="AT22" s="222"/>
      <c r="AU22" s="222"/>
      <c r="AV22" s="222"/>
      <c r="AW22" s="222"/>
      <c r="AX22" s="972"/>
    </row>
    <row r="23" spans="1:50" ht="25.5" customHeight="1" x14ac:dyDescent="0.15">
      <c r="A23" s="966"/>
      <c r="B23" s="967"/>
      <c r="C23" s="967"/>
      <c r="D23" s="967"/>
      <c r="E23" s="967"/>
      <c r="F23" s="968"/>
      <c r="G23" s="960" t="s">
        <v>718</v>
      </c>
      <c r="H23" s="961"/>
      <c r="I23" s="961"/>
      <c r="J23" s="961"/>
      <c r="K23" s="961"/>
      <c r="L23" s="961"/>
      <c r="M23" s="961"/>
      <c r="N23" s="961"/>
      <c r="O23" s="962"/>
      <c r="P23" s="910">
        <v>79</v>
      </c>
      <c r="Q23" s="911"/>
      <c r="R23" s="911"/>
      <c r="S23" s="911"/>
      <c r="T23" s="911"/>
      <c r="U23" s="911"/>
      <c r="V23" s="925"/>
      <c r="W23" s="910">
        <v>79</v>
      </c>
      <c r="X23" s="911"/>
      <c r="Y23" s="911"/>
      <c r="Z23" s="911"/>
      <c r="AA23" s="911"/>
      <c r="AB23" s="911"/>
      <c r="AC23" s="925"/>
      <c r="AD23" s="973" t="s">
        <v>871</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26" t="s">
        <v>719</v>
      </c>
      <c r="H24" s="927"/>
      <c r="I24" s="927"/>
      <c r="J24" s="927"/>
      <c r="K24" s="927"/>
      <c r="L24" s="927"/>
      <c r="M24" s="927"/>
      <c r="N24" s="927"/>
      <c r="O24" s="928"/>
      <c r="P24" s="655">
        <v>1</v>
      </c>
      <c r="Q24" s="656"/>
      <c r="R24" s="656"/>
      <c r="S24" s="656"/>
      <c r="T24" s="656"/>
      <c r="U24" s="656"/>
      <c r="V24" s="657"/>
      <c r="W24" s="655">
        <v>1</v>
      </c>
      <c r="X24" s="656"/>
      <c r="Y24" s="656"/>
      <c r="Z24" s="656"/>
      <c r="AA24" s="656"/>
      <c r="AB24" s="656"/>
      <c r="AC24" s="657"/>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26" t="s">
        <v>720</v>
      </c>
      <c r="H25" s="927"/>
      <c r="I25" s="927"/>
      <c r="J25" s="927"/>
      <c r="K25" s="927"/>
      <c r="L25" s="927"/>
      <c r="M25" s="927"/>
      <c r="N25" s="927"/>
      <c r="O25" s="928"/>
      <c r="P25" s="655">
        <v>0</v>
      </c>
      <c r="Q25" s="656"/>
      <c r="R25" s="656"/>
      <c r="S25" s="656"/>
      <c r="T25" s="656"/>
      <c r="U25" s="656"/>
      <c r="V25" s="657"/>
      <c r="W25" s="655">
        <v>0</v>
      </c>
      <c r="X25" s="656"/>
      <c r="Y25" s="656"/>
      <c r="Z25" s="656"/>
      <c r="AA25" s="656"/>
      <c r="AB25" s="656"/>
      <c r="AC25" s="657"/>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26" t="s">
        <v>721</v>
      </c>
      <c r="H26" s="927"/>
      <c r="I26" s="927"/>
      <c r="J26" s="927"/>
      <c r="K26" s="927"/>
      <c r="L26" s="927"/>
      <c r="M26" s="927"/>
      <c r="N26" s="927"/>
      <c r="O26" s="928"/>
      <c r="P26" s="655">
        <v>0</v>
      </c>
      <c r="Q26" s="656"/>
      <c r="R26" s="656"/>
      <c r="S26" s="656"/>
      <c r="T26" s="656"/>
      <c r="U26" s="656"/>
      <c r="V26" s="657"/>
      <c r="W26" s="655">
        <v>0</v>
      </c>
      <c r="X26" s="656"/>
      <c r="Y26" s="656"/>
      <c r="Z26" s="656"/>
      <c r="AA26" s="656"/>
      <c r="AB26" s="656"/>
      <c r="AC26" s="657"/>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26" t="s">
        <v>722</v>
      </c>
      <c r="H27" s="927"/>
      <c r="I27" s="927"/>
      <c r="J27" s="927"/>
      <c r="K27" s="927"/>
      <c r="L27" s="927"/>
      <c r="M27" s="927"/>
      <c r="N27" s="927"/>
      <c r="O27" s="928"/>
      <c r="P27" s="655">
        <v>0</v>
      </c>
      <c r="Q27" s="656"/>
      <c r="R27" s="656"/>
      <c r="S27" s="656"/>
      <c r="T27" s="656"/>
      <c r="U27" s="656"/>
      <c r="V27" s="657"/>
      <c r="W27" s="655">
        <v>0</v>
      </c>
      <c r="X27" s="656"/>
      <c r="Y27" s="656"/>
      <c r="Z27" s="656"/>
      <c r="AA27" s="656"/>
      <c r="AB27" s="656"/>
      <c r="AC27" s="657"/>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29" t="s">
        <v>333</v>
      </c>
      <c r="H28" s="930"/>
      <c r="I28" s="930"/>
      <c r="J28" s="930"/>
      <c r="K28" s="930"/>
      <c r="L28" s="930"/>
      <c r="M28" s="930"/>
      <c r="N28" s="930"/>
      <c r="O28" s="931"/>
      <c r="P28" s="868">
        <f>P29-SUM(P23:P27)</f>
        <v>0</v>
      </c>
      <c r="Q28" s="869"/>
      <c r="R28" s="869"/>
      <c r="S28" s="869"/>
      <c r="T28" s="869"/>
      <c r="U28" s="869"/>
      <c r="V28" s="870"/>
      <c r="W28" s="868">
        <f>W29-SUM(W23:W27)</f>
        <v>0</v>
      </c>
      <c r="X28" s="869"/>
      <c r="Y28" s="869"/>
      <c r="Z28" s="869"/>
      <c r="AA28" s="869"/>
      <c r="AB28" s="869"/>
      <c r="AC28" s="87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32" t="s">
        <v>330</v>
      </c>
      <c r="H29" s="933"/>
      <c r="I29" s="933"/>
      <c r="J29" s="933"/>
      <c r="K29" s="933"/>
      <c r="L29" s="933"/>
      <c r="M29" s="933"/>
      <c r="N29" s="933"/>
      <c r="O29" s="934"/>
      <c r="P29" s="655">
        <f>AK13</f>
        <v>80</v>
      </c>
      <c r="Q29" s="656"/>
      <c r="R29" s="656"/>
      <c r="S29" s="656"/>
      <c r="T29" s="656"/>
      <c r="U29" s="656"/>
      <c r="V29" s="657"/>
      <c r="W29" s="942">
        <f>AR13</f>
        <v>80</v>
      </c>
      <c r="X29" s="943"/>
      <c r="Y29" s="943"/>
      <c r="Z29" s="943"/>
      <c r="AA29" s="943"/>
      <c r="AB29" s="943"/>
      <c r="AC29" s="94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1" t="s">
        <v>345</v>
      </c>
      <c r="B30" s="852"/>
      <c r="C30" s="852"/>
      <c r="D30" s="852"/>
      <c r="E30" s="852"/>
      <c r="F30" s="853"/>
      <c r="G30" s="769" t="s">
        <v>146</v>
      </c>
      <c r="H30" s="770"/>
      <c r="I30" s="770"/>
      <c r="J30" s="770"/>
      <c r="K30" s="770"/>
      <c r="L30" s="770"/>
      <c r="M30" s="770"/>
      <c r="N30" s="770"/>
      <c r="O30" s="771"/>
      <c r="P30" s="847" t="s">
        <v>59</v>
      </c>
      <c r="Q30" s="770"/>
      <c r="R30" s="770"/>
      <c r="S30" s="770"/>
      <c r="T30" s="770"/>
      <c r="U30" s="770"/>
      <c r="V30" s="770"/>
      <c r="W30" s="770"/>
      <c r="X30" s="771"/>
      <c r="Y30" s="844"/>
      <c r="Z30" s="845"/>
      <c r="AA30" s="846"/>
      <c r="AB30" s="848" t="s">
        <v>11</v>
      </c>
      <c r="AC30" s="849"/>
      <c r="AD30" s="850"/>
      <c r="AE30" s="848" t="s">
        <v>387</v>
      </c>
      <c r="AF30" s="849"/>
      <c r="AG30" s="849"/>
      <c r="AH30" s="850"/>
      <c r="AI30" s="905" t="s">
        <v>409</v>
      </c>
      <c r="AJ30" s="905"/>
      <c r="AK30" s="905"/>
      <c r="AL30" s="848"/>
      <c r="AM30" s="905" t="s">
        <v>506</v>
      </c>
      <c r="AN30" s="905"/>
      <c r="AO30" s="905"/>
      <c r="AP30" s="848"/>
      <c r="AQ30" s="763" t="s">
        <v>232</v>
      </c>
      <c r="AR30" s="764"/>
      <c r="AS30" s="764"/>
      <c r="AT30" s="765"/>
      <c r="AU30" s="770" t="s">
        <v>134</v>
      </c>
      <c r="AV30" s="770"/>
      <c r="AW30" s="770"/>
      <c r="AX30" s="907"/>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06"/>
      <c r="AJ31" s="906"/>
      <c r="AK31" s="906"/>
      <c r="AL31" s="407"/>
      <c r="AM31" s="906"/>
      <c r="AN31" s="906"/>
      <c r="AO31" s="906"/>
      <c r="AP31" s="407"/>
      <c r="AQ31" s="250" t="s">
        <v>717</v>
      </c>
      <c r="AR31" s="201"/>
      <c r="AS31" s="136" t="s">
        <v>233</v>
      </c>
      <c r="AT31" s="137"/>
      <c r="AU31" s="200" t="s">
        <v>717</v>
      </c>
      <c r="AV31" s="200"/>
      <c r="AW31" s="392" t="s">
        <v>179</v>
      </c>
      <c r="AX31" s="393"/>
    </row>
    <row r="32" spans="1:50" ht="16.5" customHeight="1" x14ac:dyDescent="0.15">
      <c r="A32" s="397"/>
      <c r="B32" s="395"/>
      <c r="C32" s="395"/>
      <c r="D32" s="395"/>
      <c r="E32" s="395"/>
      <c r="F32" s="396"/>
      <c r="G32" s="563" t="s">
        <v>717</v>
      </c>
      <c r="H32" s="564"/>
      <c r="I32" s="564"/>
      <c r="J32" s="564"/>
      <c r="K32" s="564"/>
      <c r="L32" s="564"/>
      <c r="M32" s="564"/>
      <c r="N32" s="564"/>
      <c r="O32" s="565"/>
      <c r="P32" s="108" t="s">
        <v>717</v>
      </c>
      <c r="Q32" s="108"/>
      <c r="R32" s="108"/>
      <c r="S32" s="108"/>
      <c r="T32" s="108"/>
      <c r="U32" s="108"/>
      <c r="V32" s="108"/>
      <c r="W32" s="108"/>
      <c r="X32" s="109"/>
      <c r="Y32" s="470" t="s">
        <v>12</v>
      </c>
      <c r="Z32" s="530"/>
      <c r="AA32" s="531"/>
      <c r="AB32" s="460" t="s">
        <v>717</v>
      </c>
      <c r="AC32" s="460"/>
      <c r="AD32" s="460"/>
      <c r="AE32" s="218" t="s">
        <v>717</v>
      </c>
      <c r="AF32" s="219"/>
      <c r="AG32" s="219"/>
      <c r="AH32" s="219"/>
      <c r="AI32" s="218" t="s">
        <v>717</v>
      </c>
      <c r="AJ32" s="219"/>
      <c r="AK32" s="219"/>
      <c r="AL32" s="219"/>
      <c r="AM32" s="218" t="s">
        <v>717</v>
      </c>
      <c r="AN32" s="219"/>
      <c r="AO32" s="219"/>
      <c r="AP32" s="219"/>
      <c r="AQ32" s="336" t="s">
        <v>717</v>
      </c>
      <c r="AR32" s="208"/>
      <c r="AS32" s="208"/>
      <c r="AT32" s="337"/>
      <c r="AU32" s="219" t="s">
        <v>717</v>
      </c>
      <c r="AV32" s="219"/>
      <c r="AW32" s="219"/>
      <c r="AX32" s="221"/>
    </row>
    <row r="33" spans="1:51" ht="16.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717</v>
      </c>
      <c r="AC33" s="522"/>
      <c r="AD33" s="522"/>
      <c r="AE33" s="218" t="s">
        <v>717</v>
      </c>
      <c r="AF33" s="219"/>
      <c r="AG33" s="219"/>
      <c r="AH33" s="219"/>
      <c r="AI33" s="218" t="s">
        <v>717</v>
      </c>
      <c r="AJ33" s="219"/>
      <c r="AK33" s="219"/>
      <c r="AL33" s="219"/>
      <c r="AM33" s="218" t="s">
        <v>745</v>
      </c>
      <c r="AN33" s="219"/>
      <c r="AO33" s="219"/>
      <c r="AP33" s="219"/>
      <c r="AQ33" s="336" t="s">
        <v>717</v>
      </c>
      <c r="AR33" s="208"/>
      <c r="AS33" s="208"/>
      <c r="AT33" s="337"/>
      <c r="AU33" s="219" t="s">
        <v>717</v>
      </c>
      <c r="AV33" s="219"/>
      <c r="AW33" s="219"/>
      <c r="AX33" s="221"/>
    </row>
    <row r="34" spans="1:51" ht="16.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717</v>
      </c>
      <c r="AF34" s="219"/>
      <c r="AG34" s="219"/>
      <c r="AH34" s="219"/>
      <c r="AI34" s="218" t="s">
        <v>717</v>
      </c>
      <c r="AJ34" s="219"/>
      <c r="AK34" s="219"/>
      <c r="AL34" s="219"/>
      <c r="AM34" s="218" t="s">
        <v>745</v>
      </c>
      <c r="AN34" s="219"/>
      <c r="AO34" s="219"/>
      <c r="AP34" s="219"/>
      <c r="AQ34" s="336" t="s">
        <v>717</v>
      </c>
      <c r="AR34" s="208"/>
      <c r="AS34" s="208"/>
      <c r="AT34" s="337"/>
      <c r="AU34" s="219" t="s">
        <v>717</v>
      </c>
      <c r="AV34" s="219"/>
      <c r="AW34" s="219"/>
      <c r="AX34" s="221"/>
    </row>
    <row r="35" spans="1:51" ht="23.25" customHeight="1" x14ac:dyDescent="0.15">
      <c r="A35" s="228" t="s">
        <v>377</v>
      </c>
      <c r="B35" s="229"/>
      <c r="C35" s="229"/>
      <c r="D35" s="229"/>
      <c r="E35" s="229"/>
      <c r="F35" s="230"/>
      <c r="G35" s="234" t="s">
        <v>717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6" t="s">
        <v>345</v>
      </c>
      <c r="B37" s="767"/>
      <c r="C37" s="767"/>
      <c r="D37" s="767"/>
      <c r="E37" s="767"/>
      <c r="F37" s="768"/>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387</v>
      </c>
      <c r="AF37" s="247"/>
      <c r="AG37" s="247"/>
      <c r="AH37" s="247"/>
      <c r="AI37" s="247" t="s">
        <v>409</v>
      </c>
      <c r="AJ37" s="247"/>
      <c r="AK37" s="247"/>
      <c r="AL37" s="247"/>
      <c r="AM37" s="247" t="s">
        <v>506</v>
      </c>
      <c r="AN37" s="247"/>
      <c r="AO37" s="247"/>
      <c r="AP37" s="247"/>
      <c r="AQ37" s="154" t="s">
        <v>232</v>
      </c>
      <c r="AR37" s="155"/>
      <c r="AS37" s="155"/>
      <c r="AT37" s="156"/>
      <c r="AU37" s="411" t="s">
        <v>134</v>
      </c>
      <c r="AV37" s="411"/>
      <c r="AW37" s="411"/>
      <c r="AX37" s="900"/>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6" t="s">
        <v>345</v>
      </c>
      <c r="B44" s="767"/>
      <c r="C44" s="767"/>
      <c r="D44" s="767"/>
      <c r="E44" s="767"/>
      <c r="F44" s="768"/>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387</v>
      </c>
      <c r="AF44" s="247"/>
      <c r="AG44" s="247"/>
      <c r="AH44" s="247"/>
      <c r="AI44" s="247" t="s">
        <v>409</v>
      </c>
      <c r="AJ44" s="247"/>
      <c r="AK44" s="247"/>
      <c r="AL44" s="247"/>
      <c r="AM44" s="247" t="s">
        <v>506</v>
      </c>
      <c r="AN44" s="247"/>
      <c r="AO44" s="247"/>
      <c r="AP44" s="247"/>
      <c r="AQ44" s="154" t="s">
        <v>232</v>
      </c>
      <c r="AR44" s="155"/>
      <c r="AS44" s="155"/>
      <c r="AT44" s="156"/>
      <c r="AU44" s="411" t="s">
        <v>134</v>
      </c>
      <c r="AV44" s="411"/>
      <c r="AW44" s="411"/>
      <c r="AX44" s="900"/>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345</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387</v>
      </c>
      <c r="AF51" s="247"/>
      <c r="AG51" s="247"/>
      <c r="AH51" s="247"/>
      <c r="AI51" s="247" t="s">
        <v>409</v>
      </c>
      <c r="AJ51" s="247"/>
      <c r="AK51" s="247"/>
      <c r="AL51" s="247"/>
      <c r="AM51" s="247" t="s">
        <v>506</v>
      </c>
      <c r="AN51" s="247"/>
      <c r="AO51" s="247"/>
      <c r="AP51" s="247"/>
      <c r="AQ51" s="154" t="s">
        <v>232</v>
      </c>
      <c r="AR51" s="155"/>
      <c r="AS51" s="155"/>
      <c r="AT51" s="156"/>
      <c r="AU51" s="915" t="s">
        <v>134</v>
      </c>
      <c r="AV51" s="915"/>
      <c r="AW51" s="915"/>
      <c r="AX51" s="916"/>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345</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387</v>
      </c>
      <c r="AF58" s="247"/>
      <c r="AG58" s="247"/>
      <c r="AH58" s="247"/>
      <c r="AI58" s="247" t="s">
        <v>409</v>
      </c>
      <c r="AJ58" s="247"/>
      <c r="AK58" s="247"/>
      <c r="AL58" s="247"/>
      <c r="AM58" s="247" t="s">
        <v>506</v>
      </c>
      <c r="AN58" s="247"/>
      <c r="AO58" s="247"/>
      <c r="AP58" s="247"/>
      <c r="AQ58" s="154" t="s">
        <v>232</v>
      </c>
      <c r="AR58" s="155"/>
      <c r="AS58" s="155"/>
      <c r="AT58" s="156"/>
      <c r="AU58" s="915" t="s">
        <v>134</v>
      </c>
      <c r="AV58" s="915"/>
      <c r="AW58" s="915"/>
      <c r="AX58" s="916"/>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346</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341</v>
      </c>
      <c r="X65" s="487"/>
      <c r="Y65" s="490"/>
      <c r="Z65" s="490"/>
      <c r="AA65" s="491"/>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344</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351</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346</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0"/>
      <c r="AF77" s="881"/>
      <c r="AG77" s="881"/>
      <c r="AH77" s="881"/>
      <c r="AI77" s="880"/>
      <c r="AJ77" s="881"/>
      <c r="AK77" s="881"/>
      <c r="AL77" s="881"/>
      <c r="AM77" s="880"/>
      <c r="AN77" s="881"/>
      <c r="AO77" s="881"/>
      <c r="AP77" s="881"/>
      <c r="AQ77" s="336"/>
      <c r="AR77" s="208"/>
      <c r="AS77" s="208"/>
      <c r="AT77" s="337"/>
      <c r="AU77" s="219"/>
      <c r="AV77" s="219"/>
      <c r="AW77" s="219"/>
      <c r="AX77" s="221"/>
      <c r="AY77">
        <f t="shared" si="9"/>
        <v>0</v>
      </c>
    </row>
    <row r="78" spans="1:51" ht="69.75" hidden="1" customHeight="1" x14ac:dyDescent="0.15">
      <c r="A78" s="329" t="s">
        <v>380</v>
      </c>
      <c r="B78" s="330"/>
      <c r="C78" s="330"/>
      <c r="D78" s="330"/>
      <c r="E78" s="327" t="s">
        <v>324</v>
      </c>
      <c r="F78" s="328"/>
      <c r="G78" s="54" t="s">
        <v>235</v>
      </c>
      <c r="H78" s="586"/>
      <c r="I78" s="587"/>
      <c r="J78" s="587"/>
      <c r="K78" s="587"/>
      <c r="L78" s="587"/>
      <c r="M78" s="587"/>
      <c r="N78" s="587"/>
      <c r="O78" s="588"/>
      <c r="P78" s="150"/>
      <c r="Q78" s="150"/>
      <c r="R78" s="150"/>
      <c r="S78" s="150"/>
      <c r="T78" s="150"/>
      <c r="U78" s="150"/>
      <c r="V78" s="150"/>
      <c r="W78" s="150"/>
      <c r="X78" s="150"/>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340</v>
      </c>
      <c r="AP79" s="274"/>
      <c r="AQ79" s="274"/>
      <c r="AR79" s="76" t="s">
        <v>338</v>
      </c>
      <c r="AS79" s="273"/>
      <c r="AT79" s="274"/>
      <c r="AU79" s="274"/>
      <c r="AV79" s="274"/>
      <c r="AW79" s="274"/>
      <c r="AX79" s="958"/>
      <c r="AY79">
        <f>COUNTIF($AR$79,"☑")</f>
        <v>0</v>
      </c>
    </row>
    <row r="80" spans="1:51" ht="18.75" customHeight="1" x14ac:dyDescent="0.15">
      <c r="A80" s="854" t="s">
        <v>147</v>
      </c>
      <c r="B80" s="523" t="s">
        <v>337</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55"/>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55"/>
      <c r="B82" s="526"/>
      <c r="C82" s="424"/>
      <c r="D82" s="424"/>
      <c r="E82" s="424"/>
      <c r="F82" s="425"/>
      <c r="G82" s="674" t="s">
        <v>723</v>
      </c>
      <c r="H82" s="674"/>
      <c r="I82" s="674"/>
      <c r="J82" s="674"/>
      <c r="K82" s="674"/>
      <c r="L82" s="674"/>
      <c r="M82" s="674"/>
      <c r="N82" s="674"/>
      <c r="O82" s="674"/>
      <c r="P82" s="674"/>
      <c r="Q82" s="674"/>
      <c r="R82" s="674"/>
      <c r="S82" s="674"/>
      <c r="T82" s="674"/>
      <c r="U82" s="674"/>
      <c r="V82" s="674"/>
      <c r="W82" s="674"/>
      <c r="X82" s="674"/>
      <c r="Y82" s="674"/>
      <c r="Z82" s="674"/>
      <c r="AA82" s="675"/>
      <c r="AB82" s="874" t="s">
        <v>743</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75"/>
      <c r="AY82">
        <f t="shared" ref="AY82:AY89" si="10">$AY$80</f>
        <v>1</v>
      </c>
    </row>
    <row r="83" spans="1:60" ht="22.5" customHeight="1" x14ac:dyDescent="0.15">
      <c r="A83" s="855"/>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76"/>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77"/>
      <c r="AY83">
        <f t="shared" si="10"/>
        <v>1</v>
      </c>
    </row>
    <row r="84" spans="1:60" ht="19.5" customHeight="1" x14ac:dyDescent="0.15">
      <c r="A84" s="855"/>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78"/>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79"/>
      <c r="AY84">
        <f t="shared" si="10"/>
        <v>1</v>
      </c>
    </row>
    <row r="85" spans="1:60" ht="18.75" customHeight="1" x14ac:dyDescent="0.15">
      <c r="A85" s="855"/>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387</v>
      </c>
      <c r="AF85" s="247"/>
      <c r="AG85" s="247"/>
      <c r="AH85" s="247"/>
      <c r="AI85" s="247" t="s">
        <v>409</v>
      </c>
      <c r="AJ85" s="247"/>
      <c r="AK85" s="247"/>
      <c r="AL85" s="247"/>
      <c r="AM85" s="247" t="s">
        <v>506</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55"/>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717</v>
      </c>
      <c r="AR86" s="200"/>
      <c r="AS86" s="136" t="s">
        <v>233</v>
      </c>
      <c r="AT86" s="137"/>
      <c r="AU86" s="200">
        <v>4</v>
      </c>
      <c r="AV86" s="200"/>
      <c r="AW86" s="392" t="s">
        <v>179</v>
      </c>
      <c r="AX86" s="393"/>
      <c r="AY86">
        <f t="shared" si="10"/>
        <v>1</v>
      </c>
      <c r="AZ86" s="10"/>
      <c r="BA86" s="10"/>
      <c r="BB86" s="10"/>
      <c r="BC86" s="10"/>
      <c r="BD86" s="10"/>
      <c r="BE86" s="10"/>
      <c r="BF86" s="10"/>
      <c r="BG86" s="10"/>
      <c r="BH86" s="10"/>
    </row>
    <row r="87" spans="1:60" ht="36.75" customHeight="1" x14ac:dyDescent="0.15">
      <c r="A87" s="855"/>
      <c r="B87" s="424"/>
      <c r="C87" s="424"/>
      <c r="D87" s="424"/>
      <c r="E87" s="424"/>
      <c r="F87" s="425"/>
      <c r="G87" s="107" t="s">
        <v>724</v>
      </c>
      <c r="H87" s="108"/>
      <c r="I87" s="108"/>
      <c r="J87" s="108"/>
      <c r="K87" s="108"/>
      <c r="L87" s="108"/>
      <c r="M87" s="108"/>
      <c r="N87" s="108"/>
      <c r="O87" s="109"/>
      <c r="P87" s="108" t="s">
        <v>744</v>
      </c>
      <c r="Q87" s="513"/>
      <c r="R87" s="513"/>
      <c r="S87" s="513"/>
      <c r="T87" s="513"/>
      <c r="U87" s="513"/>
      <c r="V87" s="513"/>
      <c r="W87" s="513"/>
      <c r="X87" s="514"/>
      <c r="Y87" s="560" t="s">
        <v>62</v>
      </c>
      <c r="Z87" s="561"/>
      <c r="AA87" s="562"/>
      <c r="AB87" s="460" t="s">
        <v>725</v>
      </c>
      <c r="AC87" s="460"/>
      <c r="AD87" s="460"/>
      <c r="AE87" s="218">
        <v>10.6</v>
      </c>
      <c r="AF87" s="219"/>
      <c r="AG87" s="219"/>
      <c r="AH87" s="219"/>
      <c r="AI87" s="218">
        <v>41.8</v>
      </c>
      <c r="AJ87" s="219"/>
      <c r="AK87" s="219"/>
      <c r="AL87" s="219"/>
      <c r="AM87" s="218">
        <v>31.4</v>
      </c>
      <c r="AN87" s="219"/>
      <c r="AO87" s="219"/>
      <c r="AP87" s="219"/>
      <c r="AQ87" s="336" t="s">
        <v>717</v>
      </c>
      <c r="AR87" s="208"/>
      <c r="AS87" s="208"/>
      <c r="AT87" s="337"/>
      <c r="AU87" s="219" t="s">
        <v>717</v>
      </c>
      <c r="AV87" s="219"/>
      <c r="AW87" s="219"/>
      <c r="AX87" s="221"/>
      <c r="AY87">
        <f t="shared" si="10"/>
        <v>1</v>
      </c>
    </row>
    <row r="88" spans="1:60" ht="36.75" customHeight="1" x14ac:dyDescent="0.15">
      <c r="A88" s="855"/>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725</v>
      </c>
      <c r="AC88" s="522"/>
      <c r="AD88" s="522"/>
      <c r="AE88" s="218">
        <v>7.2</v>
      </c>
      <c r="AF88" s="219"/>
      <c r="AG88" s="219"/>
      <c r="AH88" s="219"/>
      <c r="AI88" s="218">
        <v>10.6</v>
      </c>
      <c r="AJ88" s="219"/>
      <c r="AK88" s="219"/>
      <c r="AL88" s="219"/>
      <c r="AM88" s="218">
        <v>41.8</v>
      </c>
      <c r="AN88" s="219"/>
      <c r="AO88" s="219"/>
      <c r="AP88" s="219"/>
      <c r="AQ88" s="336" t="s">
        <v>717</v>
      </c>
      <c r="AR88" s="208"/>
      <c r="AS88" s="208"/>
      <c r="AT88" s="337"/>
      <c r="AU88" s="219">
        <v>31.4</v>
      </c>
      <c r="AV88" s="219"/>
      <c r="AW88" s="219"/>
      <c r="AX88" s="221"/>
      <c r="AY88">
        <f t="shared" si="10"/>
        <v>1</v>
      </c>
      <c r="AZ88" s="10"/>
      <c r="BA88" s="10"/>
      <c r="BB88" s="10"/>
      <c r="BC88" s="10"/>
    </row>
    <row r="89" spans="1:60" ht="36.75" customHeight="1" thickBot="1" x14ac:dyDescent="0.2">
      <c r="A89" s="855"/>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v>147.19999999999999</v>
      </c>
      <c r="AF89" s="226"/>
      <c r="AG89" s="226"/>
      <c r="AH89" s="226"/>
      <c r="AI89" s="225">
        <v>394.3</v>
      </c>
      <c r="AJ89" s="226"/>
      <c r="AK89" s="226"/>
      <c r="AL89" s="226"/>
      <c r="AM89" s="225">
        <v>75.099999999999994</v>
      </c>
      <c r="AN89" s="226"/>
      <c r="AO89" s="226"/>
      <c r="AP89" s="226"/>
      <c r="AQ89" s="336" t="s">
        <v>717</v>
      </c>
      <c r="AR89" s="208"/>
      <c r="AS89" s="208"/>
      <c r="AT89" s="337"/>
      <c r="AU89" s="219" t="s">
        <v>717</v>
      </c>
      <c r="AV89" s="219"/>
      <c r="AW89" s="219"/>
      <c r="AX89" s="221"/>
      <c r="AY89">
        <f t="shared" si="10"/>
        <v>1</v>
      </c>
      <c r="AZ89" s="10"/>
      <c r="BA89" s="10"/>
      <c r="BB89" s="10"/>
      <c r="BC89" s="10"/>
      <c r="BD89" s="10"/>
      <c r="BE89" s="10"/>
      <c r="BF89" s="10"/>
      <c r="BG89" s="10"/>
      <c r="BH89" s="10"/>
    </row>
    <row r="90" spans="1:60" ht="18.75" hidden="1" customHeight="1" x14ac:dyDescent="0.15">
      <c r="A90" s="855"/>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387</v>
      </c>
      <c r="AF90" s="247"/>
      <c r="AG90" s="247"/>
      <c r="AH90" s="247"/>
      <c r="AI90" s="247" t="s">
        <v>409</v>
      </c>
      <c r="AJ90" s="247"/>
      <c r="AK90" s="247"/>
      <c r="AL90" s="247"/>
      <c r="AM90" s="247" t="s">
        <v>506</v>
      </c>
      <c r="AN90" s="247"/>
      <c r="AO90" s="247"/>
      <c r="AP90" s="247"/>
      <c r="AQ90" s="158" t="s">
        <v>232</v>
      </c>
      <c r="AR90" s="133"/>
      <c r="AS90" s="133"/>
      <c r="AT90" s="134"/>
      <c r="AU90" s="532" t="s">
        <v>134</v>
      </c>
      <c r="AV90" s="532"/>
      <c r="AW90" s="532"/>
      <c r="AX90" s="533"/>
      <c r="AY90">
        <f>COUNTA($G$92)</f>
        <v>0</v>
      </c>
    </row>
    <row r="91" spans="1:60" ht="18.75" hidden="1" customHeight="1" x14ac:dyDescent="0.15">
      <c r="A91" s="855"/>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55"/>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5"/>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5"/>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5"/>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387</v>
      </c>
      <c r="AF95" s="247"/>
      <c r="AG95" s="247"/>
      <c r="AH95" s="247"/>
      <c r="AI95" s="247" t="s">
        <v>409</v>
      </c>
      <c r="AJ95" s="247"/>
      <c r="AK95" s="247"/>
      <c r="AL95" s="247"/>
      <c r="AM95" s="247" t="s">
        <v>506</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5"/>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55"/>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5"/>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6"/>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5" t="s">
        <v>13</v>
      </c>
      <c r="Z99" s="886"/>
      <c r="AA99" s="887"/>
      <c r="AB99" s="882" t="s">
        <v>14</v>
      </c>
      <c r="AC99" s="883"/>
      <c r="AD99" s="884"/>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347</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4"/>
      <c r="Z100" s="845"/>
      <c r="AA100" s="846"/>
      <c r="AB100" s="480" t="s">
        <v>11</v>
      </c>
      <c r="AC100" s="480"/>
      <c r="AD100" s="480"/>
      <c r="AE100" s="538" t="s">
        <v>387</v>
      </c>
      <c r="AF100" s="539"/>
      <c r="AG100" s="539"/>
      <c r="AH100" s="540"/>
      <c r="AI100" s="538" t="s">
        <v>409</v>
      </c>
      <c r="AJ100" s="539"/>
      <c r="AK100" s="539"/>
      <c r="AL100" s="540"/>
      <c r="AM100" s="538" t="s">
        <v>506</v>
      </c>
      <c r="AN100" s="539"/>
      <c r="AO100" s="539"/>
      <c r="AP100" s="540"/>
      <c r="AQ100" s="317" t="s">
        <v>414</v>
      </c>
      <c r="AR100" s="318"/>
      <c r="AS100" s="318"/>
      <c r="AT100" s="319"/>
      <c r="AU100" s="317" t="s">
        <v>538</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v>2</v>
      </c>
      <c r="AF101" s="282"/>
      <c r="AG101" s="282"/>
      <c r="AH101" s="282"/>
      <c r="AI101" s="282">
        <v>1</v>
      </c>
      <c r="AJ101" s="282"/>
      <c r="AK101" s="282"/>
      <c r="AL101" s="282"/>
      <c r="AM101" s="282">
        <v>2</v>
      </c>
      <c r="AN101" s="282"/>
      <c r="AO101" s="282"/>
      <c r="AP101" s="282"/>
      <c r="AQ101" s="282" t="s">
        <v>745</v>
      </c>
      <c r="AR101" s="282"/>
      <c r="AS101" s="282"/>
      <c r="AT101" s="282"/>
      <c r="AU101" s="218" t="s">
        <v>745</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727</v>
      </c>
      <c r="AC102" s="460"/>
      <c r="AD102" s="460"/>
      <c r="AE102" s="282">
        <v>2</v>
      </c>
      <c r="AF102" s="282"/>
      <c r="AG102" s="282"/>
      <c r="AH102" s="282"/>
      <c r="AI102" s="282">
        <v>2</v>
      </c>
      <c r="AJ102" s="282"/>
      <c r="AK102" s="282"/>
      <c r="AL102" s="282"/>
      <c r="AM102" s="282">
        <v>2</v>
      </c>
      <c r="AN102" s="282"/>
      <c r="AO102" s="282"/>
      <c r="AP102" s="282"/>
      <c r="AQ102" s="282">
        <v>2</v>
      </c>
      <c r="AR102" s="282"/>
      <c r="AS102" s="282"/>
      <c r="AT102" s="282"/>
      <c r="AU102" s="225">
        <v>2</v>
      </c>
      <c r="AV102" s="226"/>
      <c r="AW102" s="226"/>
      <c r="AX102" s="321"/>
    </row>
    <row r="103" spans="1:60" ht="31.5" hidden="1" customHeight="1" x14ac:dyDescent="0.15">
      <c r="A103" s="415" t="s">
        <v>347</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347</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347</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347</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387</v>
      </c>
      <c r="AF115" s="247"/>
      <c r="AG115" s="247"/>
      <c r="AH115" s="247"/>
      <c r="AI115" s="247" t="s">
        <v>409</v>
      </c>
      <c r="AJ115" s="247"/>
      <c r="AK115" s="247"/>
      <c r="AL115" s="247"/>
      <c r="AM115" s="247" t="s">
        <v>506</v>
      </c>
      <c r="AN115" s="247"/>
      <c r="AO115" s="247"/>
      <c r="AP115" s="247"/>
      <c r="AQ115" s="589" t="s">
        <v>539</v>
      </c>
      <c r="AR115" s="590"/>
      <c r="AS115" s="590"/>
      <c r="AT115" s="590"/>
      <c r="AU115" s="590"/>
      <c r="AV115" s="590"/>
      <c r="AW115" s="590"/>
      <c r="AX115" s="591"/>
    </row>
    <row r="116" spans="1:51" ht="23.25" customHeight="1" x14ac:dyDescent="0.15">
      <c r="A116" s="435"/>
      <c r="B116" s="436"/>
      <c r="C116" s="436"/>
      <c r="D116" s="436"/>
      <c r="E116" s="436"/>
      <c r="F116" s="437"/>
      <c r="G116" s="387" t="s">
        <v>828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725</v>
      </c>
      <c r="AC116" s="462"/>
      <c r="AD116" s="463"/>
      <c r="AE116" s="282">
        <v>10.6</v>
      </c>
      <c r="AF116" s="282"/>
      <c r="AG116" s="282"/>
      <c r="AH116" s="282"/>
      <c r="AI116" s="282">
        <v>41.8</v>
      </c>
      <c r="AJ116" s="282"/>
      <c r="AK116" s="282"/>
      <c r="AL116" s="282"/>
      <c r="AM116" s="282">
        <v>31.4</v>
      </c>
      <c r="AN116" s="282"/>
      <c r="AO116" s="282"/>
      <c r="AP116" s="282"/>
      <c r="AQ116" s="218">
        <v>39.5</v>
      </c>
      <c r="AR116" s="219"/>
      <c r="AS116" s="219"/>
      <c r="AT116" s="219"/>
      <c r="AU116" s="219"/>
      <c r="AV116" s="219"/>
      <c r="AW116" s="219"/>
      <c r="AX116" s="221"/>
    </row>
    <row r="117" spans="1:51" ht="33.7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746</v>
      </c>
      <c r="AF117" s="550"/>
      <c r="AG117" s="550"/>
      <c r="AH117" s="550"/>
      <c r="AI117" s="550" t="s">
        <v>747</v>
      </c>
      <c r="AJ117" s="550"/>
      <c r="AK117" s="550"/>
      <c r="AL117" s="550"/>
      <c r="AM117" s="550" t="s">
        <v>748</v>
      </c>
      <c r="AN117" s="550"/>
      <c r="AO117" s="550"/>
      <c r="AP117" s="550"/>
      <c r="AQ117" s="550" t="s">
        <v>749</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387</v>
      </c>
      <c r="AF118" s="247"/>
      <c r="AG118" s="247"/>
      <c r="AH118" s="247"/>
      <c r="AI118" s="247" t="s">
        <v>409</v>
      </c>
      <c r="AJ118" s="247"/>
      <c r="AK118" s="247"/>
      <c r="AL118" s="247"/>
      <c r="AM118" s="247" t="s">
        <v>506</v>
      </c>
      <c r="AN118" s="247"/>
      <c r="AO118" s="247"/>
      <c r="AP118" s="247"/>
      <c r="AQ118" s="589" t="s">
        <v>539</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355</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354</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387</v>
      </c>
      <c r="AF121" s="247"/>
      <c r="AG121" s="247"/>
      <c r="AH121" s="247"/>
      <c r="AI121" s="247" t="s">
        <v>409</v>
      </c>
      <c r="AJ121" s="247"/>
      <c r="AK121" s="247"/>
      <c r="AL121" s="247"/>
      <c r="AM121" s="247" t="s">
        <v>506</v>
      </c>
      <c r="AN121" s="247"/>
      <c r="AO121" s="247"/>
      <c r="AP121" s="247"/>
      <c r="AQ121" s="589" t="s">
        <v>539</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356</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387</v>
      </c>
      <c r="AF124" s="247"/>
      <c r="AG124" s="247"/>
      <c r="AH124" s="247"/>
      <c r="AI124" s="247" t="s">
        <v>409</v>
      </c>
      <c r="AJ124" s="247"/>
      <c r="AK124" s="247"/>
      <c r="AL124" s="247"/>
      <c r="AM124" s="247" t="s">
        <v>506</v>
      </c>
      <c r="AN124" s="247"/>
      <c r="AO124" s="247"/>
      <c r="AP124" s="247"/>
      <c r="AQ124" s="589" t="s">
        <v>539</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356</v>
      </c>
      <c r="H125" s="387"/>
      <c r="I125" s="387"/>
      <c r="J125" s="387"/>
      <c r="K125" s="387"/>
      <c r="L125" s="387"/>
      <c r="M125" s="387"/>
      <c r="N125" s="387"/>
      <c r="O125" s="387"/>
      <c r="P125" s="387"/>
      <c r="Q125" s="387"/>
      <c r="R125" s="387"/>
      <c r="S125" s="387"/>
      <c r="T125" s="387"/>
      <c r="U125" s="387"/>
      <c r="V125" s="387"/>
      <c r="W125" s="387"/>
      <c r="X125" s="920"/>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1"/>
      <c r="Y126" s="470" t="s">
        <v>49</v>
      </c>
      <c r="Z126" s="444"/>
      <c r="AA126" s="445"/>
      <c r="AB126" s="471" t="s">
        <v>354</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7"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17"/>
      <c r="Z127" s="918"/>
      <c r="AA127" s="919"/>
      <c r="AB127" s="407" t="s">
        <v>11</v>
      </c>
      <c r="AC127" s="408"/>
      <c r="AD127" s="409"/>
      <c r="AE127" s="247" t="s">
        <v>387</v>
      </c>
      <c r="AF127" s="247"/>
      <c r="AG127" s="247"/>
      <c r="AH127" s="247"/>
      <c r="AI127" s="247" t="s">
        <v>409</v>
      </c>
      <c r="AJ127" s="247"/>
      <c r="AK127" s="247"/>
      <c r="AL127" s="247"/>
      <c r="AM127" s="247" t="s">
        <v>506</v>
      </c>
      <c r="AN127" s="247"/>
      <c r="AO127" s="247"/>
      <c r="AP127" s="247"/>
      <c r="AQ127" s="589" t="s">
        <v>539</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356</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354</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402</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17.2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717</v>
      </c>
      <c r="AN134" s="208"/>
      <c r="AO134" s="208"/>
      <c r="AP134" s="208"/>
      <c r="AQ134" s="207" t="s">
        <v>717</v>
      </c>
      <c r="AR134" s="208"/>
      <c r="AS134" s="208"/>
      <c r="AT134" s="208"/>
      <c r="AU134" s="207" t="s">
        <v>717</v>
      </c>
      <c r="AV134" s="208"/>
      <c r="AW134" s="208"/>
      <c r="AX134" s="209"/>
      <c r="AY134">
        <f t="shared" ref="AY134:AY135" si="13">$AY$132</f>
        <v>1</v>
      </c>
    </row>
    <row r="135" spans="1:5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717</v>
      </c>
      <c r="AN135" s="208"/>
      <c r="AO135" s="208"/>
      <c r="AP135" s="208"/>
      <c r="AQ135" s="207" t="s">
        <v>717</v>
      </c>
      <c r="AR135" s="208"/>
      <c r="AS135" s="208"/>
      <c r="AT135" s="208"/>
      <c r="AU135" s="207" t="s">
        <v>717</v>
      </c>
      <c r="AV135" s="208"/>
      <c r="AW135" s="208"/>
      <c r="AX135" s="209"/>
      <c r="AY135">
        <f t="shared" si="13"/>
        <v>1</v>
      </c>
    </row>
    <row r="136" spans="1:51" hidden="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696</v>
      </c>
      <c r="AN136" s="133"/>
      <c r="AO136" s="133"/>
      <c r="AP136" s="134"/>
      <c r="AQ136" s="154" t="s">
        <v>232</v>
      </c>
      <c r="AR136" s="155"/>
      <c r="AS136" s="155"/>
      <c r="AT136" s="156"/>
      <c r="AU136" s="197" t="s">
        <v>248</v>
      </c>
      <c r="AV136" s="197"/>
      <c r="AW136" s="197"/>
      <c r="AX136" s="198"/>
      <c r="AY136">
        <f>COUNTA($G$138)</f>
        <v>0</v>
      </c>
    </row>
    <row r="137" spans="1:51" hidden="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idden="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idden="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idden="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696</v>
      </c>
      <c r="AN140" s="133"/>
      <c r="AO140" s="133"/>
      <c r="AP140" s="134"/>
      <c r="AQ140" s="154" t="s">
        <v>232</v>
      </c>
      <c r="AR140" s="155"/>
      <c r="AS140" s="155"/>
      <c r="AT140" s="156"/>
      <c r="AU140" s="197" t="s">
        <v>248</v>
      </c>
      <c r="AV140" s="197"/>
      <c r="AW140" s="197"/>
      <c r="AX140" s="198"/>
      <c r="AY140">
        <f>COUNTA($G$142)</f>
        <v>0</v>
      </c>
    </row>
    <row r="141" spans="1:51" hidden="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idden="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idden="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idden="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idden="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idden="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idden="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idden="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idden="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idden="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idden="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idden="1" x14ac:dyDescent="0.15">
      <c r="A152" s="190"/>
      <c r="B152" s="187"/>
      <c r="C152" s="181"/>
      <c r="D152" s="187"/>
      <c r="E152" s="181"/>
      <c r="F152" s="182"/>
      <c r="G152" s="159" t="s">
        <v>249</v>
      </c>
      <c r="H152" s="133"/>
      <c r="I152" s="133"/>
      <c r="J152" s="133"/>
      <c r="K152" s="133"/>
      <c r="L152" s="133"/>
      <c r="M152" s="133"/>
      <c r="N152" s="133"/>
      <c r="O152" s="133"/>
      <c r="P152" s="134"/>
      <c r="Q152" s="158" t="s">
        <v>331</v>
      </c>
      <c r="R152" s="133"/>
      <c r="S152" s="133"/>
      <c r="T152" s="133"/>
      <c r="U152" s="133"/>
      <c r="V152" s="133"/>
      <c r="W152" s="133"/>
      <c r="X152" s="133"/>
      <c r="Y152" s="133"/>
      <c r="Z152" s="133"/>
      <c r="AA152" s="133"/>
      <c r="AB152" s="132" t="s">
        <v>332</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idden="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idden="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idden="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idden="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idden="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idden="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idden="1" x14ac:dyDescent="0.15">
      <c r="A159" s="190"/>
      <c r="B159" s="187"/>
      <c r="C159" s="181"/>
      <c r="D159" s="187"/>
      <c r="E159" s="181"/>
      <c r="F159" s="182"/>
      <c r="G159" s="159" t="s">
        <v>249</v>
      </c>
      <c r="H159" s="133"/>
      <c r="I159" s="133"/>
      <c r="J159" s="133"/>
      <c r="K159" s="133"/>
      <c r="L159" s="133"/>
      <c r="M159" s="133"/>
      <c r="N159" s="133"/>
      <c r="O159" s="133"/>
      <c r="P159" s="134"/>
      <c r="Q159" s="158" t="s">
        <v>331</v>
      </c>
      <c r="R159" s="133"/>
      <c r="S159" s="133"/>
      <c r="T159" s="133"/>
      <c r="U159" s="133"/>
      <c r="V159" s="133"/>
      <c r="W159" s="133"/>
      <c r="X159" s="133"/>
      <c r="Y159" s="133"/>
      <c r="Z159" s="133"/>
      <c r="AA159" s="133"/>
      <c r="AB159" s="132" t="s">
        <v>332</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idden="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idden="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idden="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idden="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idden="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idden="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idden="1" x14ac:dyDescent="0.15">
      <c r="A166" s="190"/>
      <c r="B166" s="187"/>
      <c r="C166" s="181"/>
      <c r="D166" s="187"/>
      <c r="E166" s="181"/>
      <c r="F166" s="182"/>
      <c r="G166" s="159" t="s">
        <v>249</v>
      </c>
      <c r="H166" s="133"/>
      <c r="I166" s="133"/>
      <c r="J166" s="133"/>
      <c r="K166" s="133"/>
      <c r="L166" s="133"/>
      <c r="M166" s="133"/>
      <c r="N166" s="133"/>
      <c r="O166" s="133"/>
      <c r="P166" s="134"/>
      <c r="Q166" s="158" t="s">
        <v>331</v>
      </c>
      <c r="R166" s="133"/>
      <c r="S166" s="133"/>
      <c r="T166" s="133"/>
      <c r="U166" s="133"/>
      <c r="V166" s="133"/>
      <c r="W166" s="133"/>
      <c r="X166" s="133"/>
      <c r="Y166" s="133"/>
      <c r="Z166" s="133"/>
      <c r="AA166" s="133"/>
      <c r="AB166" s="132" t="s">
        <v>332</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idden="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idden="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idden="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idden="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idden="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idden="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idden="1" x14ac:dyDescent="0.15">
      <c r="A173" s="190"/>
      <c r="B173" s="187"/>
      <c r="C173" s="181"/>
      <c r="D173" s="187"/>
      <c r="E173" s="181"/>
      <c r="F173" s="182"/>
      <c r="G173" s="159" t="s">
        <v>249</v>
      </c>
      <c r="H173" s="133"/>
      <c r="I173" s="133"/>
      <c r="J173" s="133"/>
      <c r="K173" s="133"/>
      <c r="L173" s="133"/>
      <c r="M173" s="133"/>
      <c r="N173" s="133"/>
      <c r="O173" s="133"/>
      <c r="P173" s="134"/>
      <c r="Q173" s="158" t="s">
        <v>331</v>
      </c>
      <c r="R173" s="133"/>
      <c r="S173" s="133"/>
      <c r="T173" s="133"/>
      <c r="U173" s="133"/>
      <c r="V173" s="133"/>
      <c r="W173" s="133"/>
      <c r="X173" s="133"/>
      <c r="Y173" s="133"/>
      <c r="Z173" s="133"/>
      <c r="AA173" s="133"/>
      <c r="AB173" s="132" t="s">
        <v>332</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idden="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idden="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idden="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idden="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idden="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idden="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idden="1" x14ac:dyDescent="0.15">
      <c r="A180" s="190"/>
      <c r="B180" s="187"/>
      <c r="C180" s="181"/>
      <c r="D180" s="187"/>
      <c r="E180" s="181"/>
      <c r="F180" s="182"/>
      <c r="G180" s="159" t="s">
        <v>249</v>
      </c>
      <c r="H180" s="133"/>
      <c r="I180" s="133"/>
      <c r="J180" s="133"/>
      <c r="K180" s="133"/>
      <c r="L180" s="133"/>
      <c r="M180" s="133"/>
      <c r="N180" s="133"/>
      <c r="O180" s="133"/>
      <c r="P180" s="134"/>
      <c r="Q180" s="158" t="s">
        <v>331</v>
      </c>
      <c r="R180" s="133"/>
      <c r="S180" s="133"/>
      <c r="T180" s="133"/>
      <c r="U180" s="133"/>
      <c r="V180" s="133"/>
      <c r="W180" s="133"/>
      <c r="X180" s="133"/>
      <c r="Y180" s="133"/>
      <c r="Z180" s="133"/>
      <c r="AA180" s="133"/>
      <c r="AB180" s="132" t="s">
        <v>332</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1</v>
      </c>
    </row>
    <row r="181" spans="1:51" hidden="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1</v>
      </c>
    </row>
    <row r="182" spans="1:51" hidden="1" x14ac:dyDescent="0.15">
      <c r="A182" s="190"/>
      <c r="B182" s="187"/>
      <c r="C182" s="181"/>
      <c r="D182" s="187"/>
      <c r="E182" s="181"/>
      <c r="F182" s="182"/>
      <c r="G182" s="107" t="s">
        <v>717</v>
      </c>
      <c r="H182" s="108"/>
      <c r="I182" s="108"/>
      <c r="J182" s="108"/>
      <c r="K182" s="108"/>
      <c r="L182" s="108"/>
      <c r="M182" s="108"/>
      <c r="N182" s="108"/>
      <c r="O182" s="108"/>
      <c r="P182" s="109"/>
      <c r="Q182" s="128" t="s">
        <v>717</v>
      </c>
      <c r="R182" s="108"/>
      <c r="S182" s="108"/>
      <c r="T182" s="108"/>
      <c r="U182" s="108"/>
      <c r="V182" s="108"/>
      <c r="W182" s="108"/>
      <c r="X182" s="108"/>
      <c r="Y182" s="108"/>
      <c r="Z182" s="108"/>
      <c r="AA182" s="290"/>
      <c r="AB182" s="144" t="s">
        <v>717</v>
      </c>
      <c r="AC182" s="145"/>
      <c r="AD182" s="145"/>
      <c r="AE182" s="150" t="s">
        <v>717</v>
      </c>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1</v>
      </c>
    </row>
    <row r="183" spans="1:51" hidden="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1</v>
      </c>
    </row>
    <row r="184" spans="1:51" hidden="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1</v>
      </c>
    </row>
    <row r="185" spans="1:51" hidden="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1</v>
      </c>
    </row>
    <row r="186" spans="1:51" hidden="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1</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7" customHeight="1" x14ac:dyDescent="0.15">
      <c r="A188" s="190"/>
      <c r="B188" s="187"/>
      <c r="C188" s="181"/>
      <c r="D188" s="187"/>
      <c r="E188" s="128" t="s">
        <v>750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7"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idden="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idden="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idden="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idden="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idden="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idden="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idden="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idden="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idden="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idden="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idden="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idden="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idden="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idden="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idden="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idden="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idden="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idden="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idden="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idden="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idden="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idden="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idden="1" x14ac:dyDescent="0.15">
      <c r="A212" s="190"/>
      <c r="B212" s="187"/>
      <c r="C212" s="181"/>
      <c r="D212" s="187"/>
      <c r="E212" s="181"/>
      <c r="F212" s="182"/>
      <c r="G212" s="159" t="s">
        <v>249</v>
      </c>
      <c r="H212" s="133"/>
      <c r="I212" s="133"/>
      <c r="J212" s="133"/>
      <c r="K212" s="133"/>
      <c r="L212" s="133"/>
      <c r="M212" s="133"/>
      <c r="N212" s="133"/>
      <c r="O212" s="133"/>
      <c r="P212" s="134"/>
      <c r="Q212" s="158" t="s">
        <v>331</v>
      </c>
      <c r="R212" s="133"/>
      <c r="S212" s="133"/>
      <c r="T212" s="133"/>
      <c r="U212" s="133"/>
      <c r="V212" s="133"/>
      <c r="W212" s="133"/>
      <c r="X212" s="133"/>
      <c r="Y212" s="133"/>
      <c r="Z212" s="133"/>
      <c r="AA212" s="133"/>
      <c r="AB212" s="132" t="s">
        <v>332</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idden="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idden="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idden="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idden="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idden="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idden="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idden="1" x14ac:dyDescent="0.15">
      <c r="A219" s="190"/>
      <c r="B219" s="187"/>
      <c r="C219" s="181"/>
      <c r="D219" s="187"/>
      <c r="E219" s="181"/>
      <c r="F219" s="182"/>
      <c r="G219" s="159" t="s">
        <v>249</v>
      </c>
      <c r="H219" s="133"/>
      <c r="I219" s="133"/>
      <c r="J219" s="133"/>
      <c r="K219" s="133"/>
      <c r="L219" s="133"/>
      <c r="M219" s="133"/>
      <c r="N219" s="133"/>
      <c r="O219" s="133"/>
      <c r="P219" s="134"/>
      <c r="Q219" s="158" t="s">
        <v>331</v>
      </c>
      <c r="R219" s="133"/>
      <c r="S219" s="133"/>
      <c r="T219" s="133"/>
      <c r="U219" s="133"/>
      <c r="V219" s="133"/>
      <c r="W219" s="133"/>
      <c r="X219" s="133"/>
      <c r="Y219" s="133"/>
      <c r="Z219" s="133"/>
      <c r="AA219" s="133"/>
      <c r="AB219" s="132" t="s">
        <v>332</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idden="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idden="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idden="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idden="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idden="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idden="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idden="1" x14ac:dyDescent="0.15">
      <c r="A226" s="190"/>
      <c r="B226" s="187"/>
      <c r="C226" s="181"/>
      <c r="D226" s="187"/>
      <c r="E226" s="181"/>
      <c r="F226" s="182"/>
      <c r="G226" s="159" t="s">
        <v>249</v>
      </c>
      <c r="H226" s="133"/>
      <c r="I226" s="133"/>
      <c r="J226" s="133"/>
      <c r="K226" s="133"/>
      <c r="L226" s="133"/>
      <c r="M226" s="133"/>
      <c r="N226" s="133"/>
      <c r="O226" s="133"/>
      <c r="P226" s="134"/>
      <c r="Q226" s="158" t="s">
        <v>331</v>
      </c>
      <c r="R226" s="133"/>
      <c r="S226" s="133"/>
      <c r="T226" s="133"/>
      <c r="U226" s="133"/>
      <c r="V226" s="133"/>
      <c r="W226" s="133"/>
      <c r="X226" s="133"/>
      <c r="Y226" s="133"/>
      <c r="Z226" s="133"/>
      <c r="AA226" s="133"/>
      <c r="AB226" s="132" t="s">
        <v>332</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idden="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idden="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idden="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idden="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idden="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idden="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idden="1" x14ac:dyDescent="0.15">
      <c r="A233" s="190"/>
      <c r="B233" s="187"/>
      <c r="C233" s="181"/>
      <c r="D233" s="187"/>
      <c r="E233" s="181"/>
      <c r="F233" s="182"/>
      <c r="G233" s="159" t="s">
        <v>249</v>
      </c>
      <c r="H233" s="133"/>
      <c r="I233" s="133"/>
      <c r="J233" s="133"/>
      <c r="K233" s="133"/>
      <c r="L233" s="133"/>
      <c r="M233" s="133"/>
      <c r="N233" s="133"/>
      <c r="O233" s="133"/>
      <c r="P233" s="134"/>
      <c r="Q233" s="158" t="s">
        <v>331</v>
      </c>
      <c r="R233" s="133"/>
      <c r="S233" s="133"/>
      <c r="T233" s="133"/>
      <c r="U233" s="133"/>
      <c r="V233" s="133"/>
      <c r="W233" s="133"/>
      <c r="X233" s="133"/>
      <c r="Y233" s="133"/>
      <c r="Z233" s="133"/>
      <c r="AA233" s="133"/>
      <c r="AB233" s="132" t="s">
        <v>332</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idden="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idden="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idden="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idden="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idden="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idden="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idden="1" x14ac:dyDescent="0.15">
      <c r="A240" s="190"/>
      <c r="B240" s="187"/>
      <c r="C240" s="181"/>
      <c r="D240" s="187"/>
      <c r="E240" s="181"/>
      <c r="F240" s="182"/>
      <c r="G240" s="159" t="s">
        <v>249</v>
      </c>
      <c r="H240" s="133"/>
      <c r="I240" s="133"/>
      <c r="J240" s="133"/>
      <c r="K240" s="133"/>
      <c r="L240" s="133"/>
      <c r="M240" s="133"/>
      <c r="N240" s="133"/>
      <c r="O240" s="133"/>
      <c r="P240" s="134"/>
      <c r="Q240" s="158" t="s">
        <v>331</v>
      </c>
      <c r="R240" s="133"/>
      <c r="S240" s="133"/>
      <c r="T240" s="133"/>
      <c r="U240" s="133"/>
      <c r="V240" s="133"/>
      <c r="W240" s="133"/>
      <c r="X240" s="133"/>
      <c r="Y240" s="133"/>
      <c r="Z240" s="133"/>
      <c r="AA240" s="133"/>
      <c r="AB240" s="132" t="s">
        <v>332</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idden="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idden="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idden="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idden="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idden="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idden="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idden="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idden="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14.25" hidden="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idden="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idden="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idden="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idden="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idden="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idden="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idden="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idden="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idden="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idden="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idden="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idden="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idden="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idden="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idden="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idden="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idden="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idden="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idden="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idden="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idden="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idden="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idden="1" x14ac:dyDescent="0.15">
      <c r="A272" s="190"/>
      <c r="B272" s="187"/>
      <c r="C272" s="181"/>
      <c r="D272" s="187"/>
      <c r="E272" s="181"/>
      <c r="F272" s="182"/>
      <c r="G272" s="159" t="s">
        <v>249</v>
      </c>
      <c r="H272" s="133"/>
      <c r="I272" s="133"/>
      <c r="J272" s="133"/>
      <c r="K272" s="133"/>
      <c r="L272" s="133"/>
      <c r="M272" s="133"/>
      <c r="N272" s="133"/>
      <c r="O272" s="133"/>
      <c r="P272" s="134"/>
      <c r="Q272" s="158" t="s">
        <v>331</v>
      </c>
      <c r="R272" s="133"/>
      <c r="S272" s="133"/>
      <c r="T272" s="133"/>
      <c r="U272" s="133"/>
      <c r="V272" s="133"/>
      <c r="W272" s="133"/>
      <c r="X272" s="133"/>
      <c r="Y272" s="133"/>
      <c r="Z272" s="133"/>
      <c r="AA272" s="133"/>
      <c r="AB272" s="132" t="s">
        <v>332</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idden="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idden="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idden="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idden="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idden="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idden="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idden="1" x14ac:dyDescent="0.15">
      <c r="A279" s="190"/>
      <c r="B279" s="187"/>
      <c r="C279" s="181"/>
      <c r="D279" s="187"/>
      <c r="E279" s="181"/>
      <c r="F279" s="182"/>
      <c r="G279" s="159" t="s">
        <v>249</v>
      </c>
      <c r="H279" s="133"/>
      <c r="I279" s="133"/>
      <c r="J279" s="133"/>
      <c r="K279" s="133"/>
      <c r="L279" s="133"/>
      <c r="M279" s="133"/>
      <c r="N279" s="133"/>
      <c r="O279" s="133"/>
      <c r="P279" s="134"/>
      <c r="Q279" s="158" t="s">
        <v>331</v>
      </c>
      <c r="R279" s="133"/>
      <c r="S279" s="133"/>
      <c r="T279" s="133"/>
      <c r="U279" s="133"/>
      <c r="V279" s="133"/>
      <c r="W279" s="133"/>
      <c r="X279" s="133"/>
      <c r="Y279" s="133"/>
      <c r="Z279" s="133"/>
      <c r="AA279" s="133"/>
      <c r="AB279" s="132" t="s">
        <v>332</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idden="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idden="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idden="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idden="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idden="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idden="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idden="1" x14ac:dyDescent="0.15">
      <c r="A286" s="190"/>
      <c r="B286" s="187"/>
      <c r="C286" s="181"/>
      <c r="D286" s="187"/>
      <c r="E286" s="181"/>
      <c r="F286" s="182"/>
      <c r="G286" s="159" t="s">
        <v>249</v>
      </c>
      <c r="H286" s="133"/>
      <c r="I286" s="133"/>
      <c r="J286" s="133"/>
      <c r="K286" s="133"/>
      <c r="L286" s="133"/>
      <c r="M286" s="133"/>
      <c r="N286" s="133"/>
      <c r="O286" s="133"/>
      <c r="P286" s="134"/>
      <c r="Q286" s="158" t="s">
        <v>331</v>
      </c>
      <c r="R286" s="133"/>
      <c r="S286" s="133"/>
      <c r="T286" s="133"/>
      <c r="U286" s="133"/>
      <c r="V286" s="133"/>
      <c r="W286" s="133"/>
      <c r="X286" s="133"/>
      <c r="Y286" s="133"/>
      <c r="Z286" s="133"/>
      <c r="AA286" s="133"/>
      <c r="AB286" s="132" t="s">
        <v>332</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idden="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idden="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idden="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idden="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idden="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idden="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idden="1" x14ac:dyDescent="0.15">
      <c r="A293" s="190"/>
      <c r="B293" s="187"/>
      <c r="C293" s="181"/>
      <c r="D293" s="187"/>
      <c r="E293" s="181"/>
      <c r="F293" s="182"/>
      <c r="G293" s="159" t="s">
        <v>249</v>
      </c>
      <c r="H293" s="133"/>
      <c r="I293" s="133"/>
      <c r="J293" s="133"/>
      <c r="K293" s="133"/>
      <c r="L293" s="133"/>
      <c r="M293" s="133"/>
      <c r="N293" s="133"/>
      <c r="O293" s="133"/>
      <c r="P293" s="134"/>
      <c r="Q293" s="158" t="s">
        <v>331</v>
      </c>
      <c r="R293" s="133"/>
      <c r="S293" s="133"/>
      <c r="T293" s="133"/>
      <c r="U293" s="133"/>
      <c r="V293" s="133"/>
      <c r="W293" s="133"/>
      <c r="X293" s="133"/>
      <c r="Y293" s="133"/>
      <c r="Z293" s="133"/>
      <c r="AA293" s="133"/>
      <c r="AB293" s="132" t="s">
        <v>332</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idden="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idden="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idden="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idden="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idden="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idden="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idden="1" x14ac:dyDescent="0.15">
      <c r="A300" s="190"/>
      <c r="B300" s="187"/>
      <c r="C300" s="181"/>
      <c r="D300" s="187"/>
      <c r="E300" s="181"/>
      <c r="F300" s="182"/>
      <c r="G300" s="159" t="s">
        <v>249</v>
      </c>
      <c r="H300" s="133"/>
      <c r="I300" s="133"/>
      <c r="J300" s="133"/>
      <c r="K300" s="133"/>
      <c r="L300" s="133"/>
      <c r="M300" s="133"/>
      <c r="N300" s="133"/>
      <c r="O300" s="133"/>
      <c r="P300" s="134"/>
      <c r="Q300" s="158" t="s">
        <v>331</v>
      </c>
      <c r="R300" s="133"/>
      <c r="S300" s="133"/>
      <c r="T300" s="133"/>
      <c r="U300" s="133"/>
      <c r="V300" s="133"/>
      <c r="W300" s="133"/>
      <c r="X300" s="133"/>
      <c r="Y300" s="133"/>
      <c r="Z300" s="133"/>
      <c r="AA300" s="133"/>
      <c r="AB300" s="132" t="s">
        <v>332</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idden="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idden="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idden="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idden="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idden="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idden="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idden="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idden="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14.25" hidden="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idden="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idden="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idden="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idden="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idden="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idden="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idden="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idden="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idden="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idden="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idden="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idden="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idden="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idden="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idden="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idden="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idden="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idden="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idden="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idden="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idden="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idden="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idden="1" x14ac:dyDescent="0.15">
      <c r="A332" s="190"/>
      <c r="B332" s="187"/>
      <c r="C332" s="181"/>
      <c r="D332" s="187"/>
      <c r="E332" s="181"/>
      <c r="F332" s="182"/>
      <c r="G332" s="159" t="s">
        <v>249</v>
      </c>
      <c r="H332" s="133"/>
      <c r="I332" s="133"/>
      <c r="J332" s="133"/>
      <c r="K332" s="133"/>
      <c r="L332" s="133"/>
      <c r="M332" s="133"/>
      <c r="N332" s="133"/>
      <c r="O332" s="133"/>
      <c r="P332" s="134"/>
      <c r="Q332" s="158" t="s">
        <v>331</v>
      </c>
      <c r="R332" s="133"/>
      <c r="S332" s="133"/>
      <c r="T332" s="133"/>
      <c r="U332" s="133"/>
      <c r="V332" s="133"/>
      <c r="W332" s="133"/>
      <c r="X332" s="133"/>
      <c r="Y332" s="133"/>
      <c r="Z332" s="133"/>
      <c r="AA332" s="133"/>
      <c r="AB332" s="132" t="s">
        <v>332</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idden="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idden="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idden="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idden="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idden="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idden="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idden="1" x14ac:dyDescent="0.15">
      <c r="A339" s="190"/>
      <c r="B339" s="187"/>
      <c r="C339" s="181"/>
      <c r="D339" s="187"/>
      <c r="E339" s="181"/>
      <c r="F339" s="182"/>
      <c r="G339" s="159" t="s">
        <v>249</v>
      </c>
      <c r="H339" s="133"/>
      <c r="I339" s="133"/>
      <c r="J339" s="133"/>
      <c r="K339" s="133"/>
      <c r="L339" s="133"/>
      <c r="M339" s="133"/>
      <c r="N339" s="133"/>
      <c r="O339" s="133"/>
      <c r="P339" s="134"/>
      <c r="Q339" s="158" t="s">
        <v>331</v>
      </c>
      <c r="R339" s="133"/>
      <c r="S339" s="133"/>
      <c r="T339" s="133"/>
      <c r="U339" s="133"/>
      <c r="V339" s="133"/>
      <c r="W339" s="133"/>
      <c r="X339" s="133"/>
      <c r="Y339" s="133"/>
      <c r="Z339" s="133"/>
      <c r="AA339" s="133"/>
      <c r="AB339" s="132" t="s">
        <v>332</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idden="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idden="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idden="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idden="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idden="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idden="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idden="1" x14ac:dyDescent="0.15">
      <c r="A346" s="190"/>
      <c r="B346" s="187"/>
      <c r="C346" s="181"/>
      <c r="D346" s="187"/>
      <c r="E346" s="181"/>
      <c r="F346" s="182"/>
      <c r="G346" s="159" t="s">
        <v>249</v>
      </c>
      <c r="H346" s="133"/>
      <c r="I346" s="133"/>
      <c r="J346" s="133"/>
      <c r="K346" s="133"/>
      <c r="L346" s="133"/>
      <c r="M346" s="133"/>
      <c r="N346" s="133"/>
      <c r="O346" s="133"/>
      <c r="P346" s="134"/>
      <c r="Q346" s="158" t="s">
        <v>331</v>
      </c>
      <c r="R346" s="133"/>
      <c r="S346" s="133"/>
      <c r="T346" s="133"/>
      <c r="U346" s="133"/>
      <c r="V346" s="133"/>
      <c r="W346" s="133"/>
      <c r="X346" s="133"/>
      <c r="Y346" s="133"/>
      <c r="Z346" s="133"/>
      <c r="AA346" s="133"/>
      <c r="AB346" s="132" t="s">
        <v>332</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idden="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idden="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idden="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idden="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idden="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idden="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idden="1" x14ac:dyDescent="0.15">
      <c r="A353" s="190"/>
      <c r="B353" s="187"/>
      <c r="C353" s="181"/>
      <c r="D353" s="187"/>
      <c r="E353" s="181"/>
      <c r="F353" s="182"/>
      <c r="G353" s="159" t="s">
        <v>249</v>
      </c>
      <c r="H353" s="133"/>
      <c r="I353" s="133"/>
      <c r="J353" s="133"/>
      <c r="K353" s="133"/>
      <c r="L353" s="133"/>
      <c r="M353" s="133"/>
      <c r="N353" s="133"/>
      <c r="O353" s="133"/>
      <c r="P353" s="134"/>
      <c r="Q353" s="158" t="s">
        <v>331</v>
      </c>
      <c r="R353" s="133"/>
      <c r="S353" s="133"/>
      <c r="T353" s="133"/>
      <c r="U353" s="133"/>
      <c r="V353" s="133"/>
      <c r="W353" s="133"/>
      <c r="X353" s="133"/>
      <c r="Y353" s="133"/>
      <c r="Z353" s="133"/>
      <c r="AA353" s="133"/>
      <c r="AB353" s="132" t="s">
        <v>332</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idden="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idden="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idden="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idden="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idden="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idden="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idden="1" x14ac:dyDescent="0.15">
      <c r="A360" s="190"/>
      <c r="B360" s="187"/>
      <c r="C360" s="181"/>
      <c r="D360" s="187"/>
      <c r="E360" s="181"/>
      <c r="F360" s="182"/>
      <c r="G360" s="159" t="s">
        <v>249</v>
      </c>
      <c r="H360" s="133"/>
      <c r="I360" s="133"/>
      <c r="J360" s="133"/>
      <c r="K360" s="133"/>
      <c r="L360" s="133"/>
      <c r="M360" s="133"/>
      <c r="N360" s="133"/>
      <c r="O360" s="133"/>
      <c r="P360" s="134"/>
      <c r="Q360" s="158" t="s">
        <v>331</v>
      </c>
      <c r="R360" s="133"/>
      <c r="S360" s="133"/>
      <c r="T360" s="133"/>
      <c r="U360" s="133"/>
      <c r="V360" s="133"/>
      <c r="W360" s="133"/>
      <c r="X360" s="133"/>
      <c r="Y360" s="133"/>
      <c r="Z360" s="133"/>
      <c r="AA360" s="133"/>
      <c r="AB360" s="132" t="s">
        <v>332</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idden="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idden="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idden="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idden="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idden="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idden="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idden="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idden="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14.25" hidden="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idden="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idden="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idden="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idden="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idden="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idden="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idden="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idden="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idden="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idden="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idden="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idden="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idden="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idden="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idden="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idden="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idden="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idden="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idden="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idden="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idden="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idden="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idden="1" x14ac:dyDescent="0.15">
      <c r="A392" s="190"/>
      <c r="B392" s="187"/>
      <c r="C392" s="181"/>
      <c r="D392" s="187"/>
      <c r="E392" s="181"/>
      <c r="F392" s="182"/>
      <c r="G392" s="159" t="s">
        <v>249</v>
      </c>
      <c r="H392" s="133"/>
      <c r="I392" s="133"/>
      <c r="J392" s="133"/>
      <c r="K392" s="133"/>
      <c r="L392" s="133"/>
      <c r="M392" s="133"/>
      <c r="N392" s="133"/>
      <c r="O392" s="133"/>
      <c r="P392" s="134"/>
      <c r="Q392" s="158" t="s">
        <v>331</v>
      </c>
      <c r="R392" s="133"/>
      <c r="S392" s="133"/>
      <c r="T392" s="133"/>
      <c r="U392" s="133"/>
      <c r="V392" s="133"/>
      <c r="W392" s="133"/>
      <c r="X392" s="133"/>
      <c r="Y392" s="133"/>
      <c r="Z392" s="133"/>
      <c r="AA392" s="133"/>
      <c r="AB392" s="132" t="s">
        <v>332</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idden="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idden="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idden="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idden="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idden="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idden="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idden="1" x14ac:dyDescent="0.15">
      <c r="A399" s="190"/>
      <c r="B399" s="187"/>
      <c r="C399" s="181"/>
      <c r="D399" s="187"/>
      <c r="E399" s="181"/>
      <c r="F399" s="182"/>
      <c r="G399" s="159" t="s">
        <v>249</v>
      </c>
      <c r="H399" s="133"/>
      <c r="I399" s="133"/>
      <c r="J399" s="133"/>
      <c r="K399" s="133"/>
      <c r="L399" s="133"/>
      <c r="M399" s="133"/>
      <c r="N399" s="133"/>
      <c r="O399" s="133"/>
      <c r="P399" s="134"/>
      <c r="Q399" s="158" t="s">
        <v>331</v>
      </c>
      <c r="R399" s="133"/>
      <c r="S399" s="133"/>
      <c r="T399" s="133"/>
      <c r="U399" s="133"/>
      <c r="V399" s="133"/>
      <c r="W399" s="133"/>
      <c r="X399" s="133"/>
      <c r="Y399" s="133"/>
      <c r="Z399" s="133"/>
      <c r="AA399" s="133"/>
      <c r="AB399" s="132" t="s">
        <v>332</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idden="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idden="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idden="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idden="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idden="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idden="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idden="1" x14ac:dyDescent="0.15">
      <c r="A406" s="190"/>
      <c r="B406" s="187"/>
      <c r="C406" s="181"/>
      <c r="D406" s="187"/>
      <c r="E406" s="181"/>
      <c r="F406" s="182"/>
      <c r="G406" s="159" t="s">
        <v>249</v>
      </c>
      <c r="H406" s="133"/>
      <c r="I406" s="133"/>
      <c r="J406" s="133"/>
      <c r="K406" s="133"/>
      <c r="L406" s="133"/>
      <c r="M406" s="133"/>
      <c r="N406" s="133"/>
      <c r="O406" s="133"/>
      <c r="P406" s="134"/>
      <c r="Q406" s="158" t="s">
        <v>331</v>
      </c>
      <c r="R406" s="133"/>
      <c r="S406" s="133"/>
      <c r="T406" s="133"/>
      <c r="U406" s="133"/>
      <c r="V406" s="133"/>
      <c r="W406" s="133"/>
      <c r="X406" s="133"/>
      <c r="Y406" s="133"/>
      <c r="Z406" s="133"/>
      <c r="AA406" s="133"/>
      <c r="AB406" s="132" t="s">
        <v>332</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idden="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idden="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idden="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idden="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idden="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idden="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idden="1" x14ac:dyDescent="0.15">
      <c r="A413" s="190"/>
      <c r="B413" s="187"/>
      <c r="C413" s="181"/>
      <c r="D413" s="187"/>
      <c r="E413" s="181"/>
      <c r="F413" s="182"/>
      <c r="G413" s="159" t="s">
        <v>249</v>
      </c>
      <c r="H413" s="133"/>
      <c r="I413" s="133"/>
      <c r="J413" s="133"/>
      <c r="K413" s="133"/>
      <c r="L413" s="133"/>
      <c r="M413" s="133"/>
      <c r="N413" s="133"/>
      <c r="O413" s="133"/>
      <c r="P413" s="134"/>
      <c r="Q413" s="158" t="s">
        <v>331</v>
      </c>
      <c r="R413" s="133"/>
      <c r="S413" s="133"/>
      <c r="T413" s="133"/>
      <c r="U413" s="133"/>
      <c r="V413" s="133"/>
      <c r="W413" s="133"/>
      <c r="X413" s="133"/>
      <c r="Y413" s="133"/>
      <c r="Z413" s="133"/>
      <c r="AA413" s="133"/>
      <c r="AB413" s="132" t="s">
        <v>332</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idden="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idden="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idden="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idden="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idden="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idden="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idden="1" x14ac:dyDescent="0.15">
      <c r="A420" s="190"/>
      <c r="B420" s="187"/>
      <c r="C420" s="181"/>
      <c r="D420" s="187"/>
      <c r="E420" s="181"/>
      <c r="F420" s="182"/>
      <c r="G420" s="159" t="s">
        <v>249</v>
      </c>
      <c r="H420" s="133"/>
      <c r="I420" s="133"/>
      <c r="J420" s="133"/>
      <c r="K420" s="133"/>
      <c r="L420" s="133"/>
      <c r="M420" s="133"/>
      <c r="N420" s="133"/>
      <c r="O420" s="133"/>
      <c r="P420" s="134"/>
      <c r="Q420" s="158" t="s">
        <v>331</v>
      </c>
      <c r="R420" s="133"/>
      <c r="S420" s="133"/>
      <c r="T420" s="133"/>
      <c r="U420" s="133"/>
      <c r="V420" s="133"/>
      <c r="W420" s="133"/>
      <c r="X420" s="133"/>
      <c r="Y420" s="133"/>
      <c r="Z420" s="133"/>
      <c r="AA420" s="133"/>
      <c r="AB420" s="132" t="s">
        <v>332</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idden="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idden="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idden="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idden="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idden="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idden="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idden="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idden="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idden="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26.25" customHeight="1" x14ac:dyDescent="0.15">
      <c r="A430" s="190"/>
      <c r="B430" s="187"/>
      <c r="C430" s="179" t="s">
        <v>668</v>
      </c>
      <c r="D430" s="922"/>
      <c r="E430" s="175" t="s">
        <v>396</v>
      </c>
      <c r="F430" s="888"/>
      <c r="G430" s="889" t="s">
        <v>252</v>
      </c>
      <c r="H430" s="126"/>
      <c r="I430" s="126"/>
      <c r="J430" s="890" t="s">
        <v>717</v>
      </c>
      <c r="K430" s="891"/>
      <c r="L430" s="891"/>
      <c r="M430" s="891"/>
      <c r="N430" s="891"/>
      <c r="O430" s="891"/>
      <c r="P430" s="891"/>
      <c r="Q430" s="891"/>
      <c r="R430" s="891"/>
      <c r="S430" s="891"/>
      <c r="T430" s="892"/>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3"/>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17.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717</v>
      </c>
      <c r="AN433" s="208"/>
      <c r="AO433" s="208"/>
      <c r="AP433" s="208"/>
      <c r="AQ433" s="336" t="s">
        <v>717</v>
      </c>
      <c r="AR433" s="208"/>
      <c r="AS433" s="208"/>
      <c r="AT433" s="337"/>
      <c r="AU433" s="208" t="s">
        <v>717</v>
      </c>
      <c r="AV433" s="208"/>
      <c r="AW433" s="208"/>
      <c r="AX433" s="209"/>
      <c r="AY433">
        <f t="shared" ref="AY433:AY435" si="63">$AY$431</f>
        <v>1</v>
      </c>
    </row>
    <row r="434" spans="1:51" ht="17.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717</v>
      </c>
      <c r="AN434" s="208"/>
      <c r="AO434" s="208"/>
      <c r="AP434" s="208"/>
      <c r="AQ434" s="336" t="s">
        <v>717</v>
      </c>
      <c r="AR434" s="208"/>
      <c r="AS434" s="208"/>
      <c r="AT434" s="337"/>
      <c r="AU434" s="208" t="s">
        <v>717</v>
      </c>
      <c r="AV434" s="208"/>
      <c r="AW434" s="208"/>
      <c r="AX434" s="209"/>
      <c r="AY434">
        <f t="shared" si="63"/>
        <v>1</v>
      </c>
    </row>
    <row r="435" spans="1:51" ht="17.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717</v>
      </c>
      <c r="AN435" s="208"/>
      <c r="AO435" s="208"/>
      <c r="AP435" s="208"/>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17.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745</v>
      </c>
      <c r="AN458" s="208"/>
      <c r="AO458" s="208"/>
      <c r="AP458" s="337"/>
      <c r="AQ458" s="336" t="s">
        <v>717</v>
      </c>
      <c r="AR458" s="208"/>
      <c r="AS458" s="208"/>
      <c r="AT458" s="337"/>
      <c r="AU458" s="208" t="s">
        <v>717</v>
      </c>
      <c r="AV458" s="208"/>
      <c r="AW458" s="208"/>
      <c r="AX458" s="209"/>
      <c r="AY458">
        <f t="shared" ref="AY458:AY460" si="68">$AY$456</f>
        <v>1</v>
      </c>
    </row>
    <row r="459" spans="1:51" ht="17.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745</v>
      </c>
      <c r="AN459" s="208"/>
      <c r="AO459" s="208"/>
      <c r="AP459" s="337"/>
      <c r="AQ459" s="336" t="s">
        <v>717</v>
      </c>
      <c r="AR459" s="208"/>
      <c r="AS459" s="208"/>
      <c r="AT459" s="337"/>
      <c r="AU459" s="208" t="s">
        <v>717</v>
      </c>
      <c r="AV459" s="208"/>
      <c r="AW459" s="208"/>
      <c r="AX459" s="209"/>
      <c r="AY459">
        <f t="shared" si="68"/>
        <v>1</v>
      </c>
    </row>
    <row r="460" spans="1:51" ht="17.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717</v>
      </c>
      <c r="AF460" s="208"/>
      <c r="AG460" s="208"/>
      <c r="AH460" s="337"/>
      <c r="AI460" s="336" t="s">
        <v>717</v>
      </c>
      <c r="AJ460" s="208"/>
      <c r="AK460" s="208"/>
      <c r="AL460" s="208"/>
      <c r="AM460" s="336" t="s">
        <v>745</v>
      </c>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1.95" customHeight="1" x14ac:dyDescent="0.15">
      <c r="A482" s="190"/>
      <c r="B482" s="187"/>
      <c r="C482" s="181"/>
      <c r="D482" s="187"/>
      <c r="E482" s="128" t="s">
        <v>745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1.9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399</v>
      </c>
      <c r="F484" s="176"/>
      <c r="G484" s="889" t="s">
        <v>252</v>
      </c>
      <c r="H484" s="126"/>
      <c r="I484" s="126"/>
      <c r="J484" s="890"/>
      <c r="K484" s="891"/>
      <c r="L484" s="891"/>
      <c r="M484" s="891"/>
      <c r="N484" s="891"/>
      <c r="O484" s="891"/>
      <c r="P484" s="891"/>
      <c r="Q484" s="891"/>
      <c r="R484" s="891"/>
      <c r="S484" s="891"/>
      <c r="T484" s="89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889" t="s">
        <v>252</v>
      </c>
      <c r="H538" s="126"/>
      <c r="I538" s="126"/>
      <c r="J538" s="890"/>
      <c r="K538" s="891"/>
      <c r="L538" s="891"/>
      <c r="M538" s="891"/>
      <c r="N538" s="891"/>
      <c r="O538" s="891"/>
      <c r="P538" s="891"/>
      <c r="Q538" s="891"/>
      <c r="R538" s="891"/>
      <c r="S538" s="891"/>
      <c r="T538" s="89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889" t="s">
        <v>252</v>
      </c>
      <c r="H592" s="126"/>
      <c r="I592" s="126"/>
      <c r="J592" s="890"/>
      <c r="K592" s="891"/>
      <c r="L592" s="891"/>
      <c r="M592" s="891"/>
      <c r="N592" s="891"/>
      <c r="O592" s="891"/>
      <c r="P592" s="891"/>
      <c r="Q592" s="891"/>
      <c r="R592" s="891"/>
      <c r="S592" s="891"/>
      <c r="T592" s="89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889" t="s">
        <v>252</v>
      </c>
      <c r="H646" s="126"/>
      <c r="I646" s="126"/>
      <c r="J646" s="890"/>
      <c r="K646" s="891"/>
      <c r="L646" s="891"/>
      <c r="M646" s="891"/>
      <c r="N646" s="891"/>
      <c r="O646" s="891"/>
      <c r="P646" s="891"/>
      <c r="Q646" s="891"/>
      <c r="R646" s="891"/>
      <c r="S646" s="891"/>
      <c r="T646" s="89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7" t="s">
        <v>47</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4" t="s">
        <v>31</v>
      </c>
      <c r="AH701" s="376"/>
      <c r="AI701" s="376"/>
      <c r="AJ701" s="376"/>
      <c r="AK701" s="376"/>
      <c r="AL701" s="376"/>
      <c r="AM701" s="376"/>
      <c r="AN701" s="376"/>
      <c r="AO701" s="376"/>
      <c r="AP701" s="376"/>
      <c r="AQ701" s="376"/>
      <c r="AR701" s="376"/>
      <c r="AS701" s="376"/>
      <c r="AT701" s="376"/>
      <c r="AU701" s="376"/>
      <c r="AV701" s="376"/>
      <c r="AW701" s="376"/>
      <c r="AX701" s="815"/>
    </row>
    <row r="702" spans="1:51" ht="100.5" customHeight="1" x14ac:dyDescent="0.15">
      <c r="A702" s="860" t="s">
        <v>140</v>
      </c>
      <c r="B702" s="861"/>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740</v>
      </c>
      <c r="AE702" s="342"/>
      <c r="AF702" s="342"/>
      <c r="AG702" s="379" t="s">
        <v>755</v>
      </c>
      <c r="AH702" s="380"/>
      <c r="AI702" s="380"/>
      <c r="AJ702" s="380"/>
      <c r="AK702" s="380"/>
      <c r="AL702" s="380"/>
      <c r="AM702" s="380"/>
      <c r="AN702" s="380"/>
      <c r="AO702" s="380"/>
      <c r="AP702" s="380"/>
      <c r="AQ702" s="380"/>
      <c r="AR702" s="380"/>
      <c r="AS702" s="380"/>
      <c r="AT702" s="380"/>
      <c r="AU702" s="380"/>
      <c r="AV702" s="380"/>
      <c r="AW702" s="380"/>
      <c r="AX702" s="381"/>
    </row>
    <row r="703" spans="1:51" ht="70.5" customHeight="1" x14ac:dyDescent="0.15">
      <c r="A703" s="862"/>
      <c r="B703" s="863"/>
      <c r="C703" s="806" t="s">
        <v>37</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86"/>
      <c r="AD703" s="341" t="s">
        <v>740</v>
      </c>
      <c r="AE703" s="342"/>
      <c r="AF703" s="342"/>
      <c r="AG703" s="104" t="s">
        <v>756</v>
      </c>
      <c r="AH703" s="105"/>
      <c r="AI703" s="105"/>
      <c r="AJ703" s="105"/>
      <c r="AK703" s="105"/>
      <c r="AL703" s="105"/>
      <c r="AM703" s="105"/>
      <c r="AN703" s="105"/>
      <c r="AO703" s="105"/>
      <c r="AP703" s="105"/>
      <c r="AQ703" s="105"/>
      <c r="AR703" s="105"/>
      <c r="AS703" s="105"/>
      <c r="AT703" s="105"/>
      <c r="AU703" s="105"/>
      <c r="AV703" s="105"/>
      <c r="AW703" s="105"/>
      <c r="AX703" s="106"/>
    </row>
    <row r="704" spans="1:51" ht="93" customHeight="1" x14ac:dyDescent="0.15">
      <c r="A704" s="864"/>
      <c r="B704" s="865"/>
      <c r="C704" s="808" t="s">
        <v>142</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341" t="s">
        <v>740</v>
      </c>
      <c r="AE704" s="342"/>
      <c r="AF704" s="342"/>
      <c r="AG704" s="168" t="s">
        <v>757</v>
      </c>
      <c r="AH704" s="111"/>
      <c r="AI704" s="111"/>
      <c r="AJ704" s="111"/>
      <c r="AK704" s="111"/>
      <c r="AL704" s="111"/>
      <c r="AM704" s="111"/>
      <c r="AN704" s="111"/>
      <c r="AO704" s="111"/>
      <c r="AP704" s="111"/>
      <c r="AQ704" s="111"/>
      <c r="AR704" s="111"/>
      <c r="AS704" s="111"/>
      <c r="AT704" s="111"/>
      <c r="AU704" s="111"/>
      <c r="AV704" s="111"/>
      <c r="AW704" s="111"/>
      <c r="AX704" s="169"/>
    </row>
    <row r="705" spans="1:50" ht="23.25" customHeight="1" x14ac:dyDescent="0.15">
      <c r="A705" s="636" t="s">
        <v>39</v>
      </c>
      <c r="B705" s="637"/>
      <c r="C705" s="811" t="s">
        <v>41</v>
      </c>
      <c r="D705" s="81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3"/>
      <c r="AD705" s="341" t="s">
        <v>740</v>
      </c>
      <c r="AE705" s="342"/>
      <c r="AF705" s="342"/>
      <c r="AG705" s="128" t="s">
        <v>758</v>
      </c>
      <c r="AH705" s="108"/>
      <c r="AI705" s="108"/>
      <c r="AJ705" s="108"/>
      <c r="AK705" s="108"/>
      <c r="AL705" s="108"/>
      <c r="AM705" s="108"/>
      <c r="AN705" s="108"/>
      <c r="AO705" s="108"/>
      <c r="AP705" s="108"/>
      <c r="AQ705" s="108"/>
      <c r="AR705" s="108"/>
      <c r="AS705" s="108"/>
      <c r="AT705" s="108"/>
      <c r="AU705" s="108"/>
      <c r="AV705" s="108"/>
      <c r="AW705" s="108"/>
      <c r="AX705" s="129"/>
    </row>
    <row r="706" spans="1:50" ht="30" customHeight="1" x14ac:dyDescent="0.15">
      <c r="A706" s="638"/>
      <c r="B706" s="639"/>
      <c r="C706" s="790"/>
      <c r="D706" s="791"/>
      <c r="E706" s="726" t="s">
        <v>378</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2" t="s">
        <v>751</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17.25" customHeight="1" x14ac:dyDescent="0.15">
      <c r="A707" s="638"/>
      <c r="B707" s="639"/>
      <c r="C707" s="792"/>
      <c r="D707" s="793"/>
      <c r="E707" s="729" t="s">
        <v>316</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25" t="s">
        <v>752</v>
      </c>
      <c r="AE707" s="826"/>
      <c r="AF707" s="826"/>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8"/>
      <c r="B708" s="640"/>
      <c r="C708" s="803" t="s">
        <v>42</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602" t="s">
        <v>753</v>
      </c>
      <c r="AE708" s="603"/>
      <c r="AF708" s="603"/>
      <c r="AG708" s="738" t="s">
        <v>745</v>
      </c>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38"/>
      <c r="B709" s="640"/>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740</v>
      </c>
      <c r="AE709" s="323"/>
      <c r="AF709" s="323"/>
      <c r="AG709" s="104" t="s">
        <v>759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8"/>
      <c r="B710" s="640"/>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753</v>
      </c>
      <c r="AE710" s="323"/>
      <c r="AF710" s="323"/>
      <c r="AG710" s="104" t="s">
        <v>745</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8"/>
      <c r="B711" s="640"/>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740</v>
      </c>
      <c r="AE711" s="323"/>
      <c r="AF711" s="323"/>
      <c r="AG711" s="104" t="s">
        <v>760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8"/>
      <c r="B712" s="640"/>
      <c r="C712" s="385" t="s">
        <v>342</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78" t="s">
        <v>753</v>
      </c>
      <c r="AE712" s="779"/>
      <c r="AF712" s="779"/>
      <c r="AG712" s="800" t="s">
        <v>745</v>
      </c>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38"/>
      <c r="B713" s="640"/>
      <c r="C713" s="938" t="s">
        <v>343</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22" t="s">
        <v>753</v>
      </c>
      <c r="AE713" s="323"/>
      <c r="AF713" s="661"/>
      <c r="AG713" s="104" t="s">
        <v>745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1"/>
      <c r="B714" s="642"/>
      <c r="C714" s="643" t="s">
        <v>321</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649" t="s">
        <v>740</v>
      </c>
      <c r="AE714" s="650"/>
      <c r="AF714" s="651"/>
      <c r="AG714" s="732" t="s">
        <v>761</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6" t="s">
        <v>40</v>
      </c>
      <c r="B715" s="780"/>
      <c r="C715" s="781" t="s">
        <v>322</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2" t="s">
        <v>740</v>
      </c>
      <c r="AE715" s="603"/>
      <c r="AF715" s="603"/>
      <c r="AG715" s="738" t="s">
        <v>762</v>
      </c>
      <c r="AH715" s="739"/>
      <c r="AI715" s="739"/>
      <c r="AJ715" s="739"/>
      <c r="AK715" s="739"/>
      <c r="AL715" s="739"/>
      <c r="AM715" s="739"/>
      <c r="AN715" s="739"/>
      <c r="AO715" s="739"/>
      <c r="AP715" s="739"/>
      <c r="AQ715" s="739"/>
      <c r="AR715" s="739"/>
      <c r="AS715" s="739"/>
      <c r="AT715" s="739"/>
      <c r="AU715" s="739"/>
      <c r="AV715" s="739"/>
      <c r="AW715" s="739"/>
      <c r="AX715" s="740"/>
    </row>
    <row r="716" spans="1:50" ht="30" customHeight="1" x14ac:dyDescent="0.15">
      <c r="A716" s="638"/>
      <c r="B716" s="640"/>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322" t="s">
        <v>740</v>
      </c>
      <c r="AE716" s="323"/>
      <c r="AF716" s="323"/>
      <c r="AG716" s="104" t="s">
        <v>763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8"/>
      <c r="B717" s="640"/>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740</v>
      </c>
      <c r="AE717" s="323"/>
      <c r="AF717" s="323"/>
      <c r="AG717" s="104" t="s">
        <v>764</v>
      </c>
      <c r="AH717" s="105"/>
      <c r="AI717" s="105"/>
      <c r="AJ717" s="105"/>
      <c r="AK717" s="105"/>
      <c r="AL717" s="105"/>
      <c r="AM717" s="105"/>
      <c r="AN717" s="105"/>
      <c r="AO717" s="105"/>
      <c r="AP717" s="105"/>
      <c r="AQ717" s="105"/>
      <c r="AR717" s="105"/>
      <c r="AS717" s="105"/>
      <c r="AT717" s="105"/>
      <c r="AU717" s="105"/>
      <c r="AV717" s="105"/>
      <c r="AW717" s="105"/>
      <c r="AX717" s="106"/>
    </row>
    <row r="718" spans="1:50" ht="54" customHeight="1" x14ac:dyDescent="0.15">
      <c r="A718" s="641"/>
      <c r="B718" s="642"/>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649" t="s">
        <v>740</v>
      </c>
      <c r="AE718" s="650"/>
      <c r="AF718" s="651"/>
      <c r="AG718" s="130" t="s">
        <v>765</v>
      </c>
      <c r="AH718" s="114"/>
      <c r="AI718" s="114"/>
      <c r="AJ718" s="114"/>
      <c r="AK718" s="114"/>
      <c r="AL718" s="114"/>
      <c r="AM718" s="114"/>
      <c r="AN718" s="114"/>
      <c r="AO718" s="114"/>
      <c r="AP718" s="114"/>
      <c r="AQ718" s="114"/>
      <c r="AR718" s="114"/>
      <c r="AS718" s="114"/>
      <c r="AT718" s="114"/>
      <c r="AU718" s="114"/>
      <c r="AV718" s="114"/>
      <c r="AW718" s="114"/>
      <c r="AX718" s="131"/>
    </row>
    <row r="719" spans="1:50" ht="35.25" customHeight="1" x14ac:dyDescent="0.15">
      <c r="A719" s="772" t="s">
        <v>58</v>
      </c>
      <c r="B719" s="773"/>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t="s">
        <v>745</v>
      </c>
      <c r="AH719" s="108"/>
      <c r="AI719" s="108"/>
      <c r="AJ719" s="108"/>
      <c r="AK719" s="108"/>
      <c r="AL719" s="108"/>
      <c r="AM719" s="108"/>
      <c r="AN719" s="108"/>
      <c r="AO719" s="108"/>
      <c r="AP719" s="108"/>
      <c r="AQ719" s="108"/>
      <c r="AR719" s="108"/>
      <c r="AS719" s="108"/>
      <c r="AT719" s="108"/>
      <c r="AU719" s="108"/>
      <c r="AV719" s="108"/>
      <c r="AW719" s="108"/>
      <c r="AX719" s="129"/>
    </row>
    <row r="720" spans="1:50" ht="14.25" customHeight="1" x14ac:dyDescent="0.15">
      <c r="A720" s="774"/>
      <c r="B720" s="775"/>
      <c r="C720" s="299" t="s">
        <v>335</v>
      </c>
      <c r="D720" s="297"/>
      <c r="E720" s="297"/>
      <c r="F720" s="300"/>
      <c r="G720" s="296" t="s">
        <v>336</v>
      </c>
      <c r="H720" s="297"/>
      <c r="I720" s="297"/>
      <c r="J720" s="297"/>
      <c r="K720" s="297"/>
      <c r="L720" s="297"/>
      <c r="M720" s="297"/>
      <c r="N720" s="296" t="s">
        <v>339</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18" customHeight="1" x14ac:dyDescent="0.15">
      <c r="A721" s="774"/>
      <c r="B721" s="775"/>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4"/>
      <c r="B722" s="775"/>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4"/>
      <c r="B723" s="775"/>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4"/>
      <c r="B724" s="775"/>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6"/>
      <c r="B725" s="777"/>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6" t="s">
        <v>48</v>
      </c>
      <c r="B726" s="795"/>
      <c r="C726" s="805" t="s">
        <v>53</v>
      </c>
      <c r="D726" s="827"/>
      <c r="E726" s="827"/>
      <c r="F726" s="828"/>
      <c r="G726" s="576" t="s">
        <v>829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6"/>
      <c r="B727" s="797"/>
      <c r="C727" s="744" t="s">
        <v>57</v>
      </c>
      <c r="D727" s="745"/>
      <c r="E727" s="745"/>
      <c r="F727" s="746"/>
      <c r="G727" s="574" t="s">
        <v>754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2" ht="45.75" customHeight="1" thickBot="1" x14ac:dyDescent="0.2">
      <c r="A729" s="630" t="s">
        <v>867</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2"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2" ht="45.75" customHeight="1" thickBot="1" x14ac:dyDescent="0.2">
      <c r="A731" s="671" t="s">
        <v>138</v>
      </c>
      <c r="B731" s="672"/>
      <c r="C731" s="672"/>
      <c r="D731" s="672"/>
      <c r="E731" s="673"/>
      <c r="F731" s="725" t="s">
        <v>868</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2"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2" ht="45.75" customHeight="1" thickBot="1" x14ac:dyDescent="0.2">
      <c r="A733" s="671" t="s">
        <v>138</v>
      </c>
      <c r="B733" s="672"/>
      <c r="C733" s="672"/>
      <c r="D733" s="672"/>
      <c r="E733" s="673"/>
      <c r="F733" s="633" t="s">
        <v>869</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2"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2" ht="45.75" customHeight="1" thickBot="1" x14ac:dyDescent="0.2">
      <c r="A735" s="786" t="s">
        <v>870</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2" ht="24.75" customHeight="1" x14ac:dyDescent="0.15">
      <c r="A736" s="646" t="s">
        <v>348</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c r="AZ736" s="10"/>
    </row>
    <row r="737" spans="1:51" ht="24.75" customHeight="1" x14ac:dyDescent="0.15">
      <c r="A737" s="981" t="s">
        <v>669</v>
      </c>
      <c r="B737" s="211"/>
      <c r="C737" s="211"/>
      <c r="D737" s="212"/>
      <c r="E737" s="945" t="s">
        <v>731</v>
      </c>
      <c r="F737" s="946"/>
      <c r="G737" s="946"/>
      <c r="H737" s="946"/>
      <c r="I737" s="946"/>
      <c r="J737" s="946"/>
      <c r="K737" s="946"/>
      <c r="L737" s="946"/>
      <c r="M737" s="946"/>
      <c r="N737" s="946"/>
      <c r="O737" s="946"/>
      <c r="P737" s="948"/>
      <c r="Q737" s="945"/>
      <c r="R737" s="946"/>
      <c r="S737" s="946"/>
      <c r="T737" s="946"/>
      <c r="U737" s="946"/>
      <c r="V737" s="946"/>
      <c r="W737" s="946"/>
      <c r="X737" s="946"/>
      <c r="Y737" s="946"/>
      <c r="Z737" s="946"/>
      <c r="AA737" s="946"/>
      <c r="AB737" s="948"/>
      <c r="AC737" s="945"/>
      <c r="AD737" s="946"/>
      <c r="AE737" s="946"/>
      <c r="AF737" s="946"/>
      <c r="AG737" s="946"/>
      <c r="AH737" s="946"/>
      <c r="AI737" s="946"/>
      <c r="AJ737" s="946"/>
      <c r="AK737" s="946"/>
      <c r="AL737" s="946"/>
      <c r="AM737" s="946"/>
      <c r="AN737" s="948"/>
      <c r="AO737" s="945"/>
      <c r="AP737" s="946"/>
      <c r="AQ737" s="946"/>
      <c r="AR737" s="946"/>
      <c r="AS737" s="946"/>
      <c r="AT737" s="946"/>
      <c r="AU737" s="946"/>
      <c r="AV737" s="946"/>
      <c r="AW737" s="946"/>
      <c r="AX737" s="947"/>
      <c r="AY737" s="97"/>
    </row>
    <row r="738" spans="1:51" ht="24.75" customHeight="1" x14ac:dyDescent="0.15">
      <c r="A738" s="361" t="s">
        <v>394</v>
      </c>
      <c r="B738" s="361"/>
      <c r="C738" s="361"/>
      <c r="D738" s="361"/>
      <c r="E738" s="945" t="s">
        <v>732</v>
      </c>
      <c r="F738" s="946"/>
      <c r="G738" s="946"/>
      <c r="H738" s="946"/>
      <c r="I738" s="946"/>
      <c r="J738" s="946"/>
      <c r="K738" s="946"/>
      <c r="L738" s="946"/>
      <c r="M738" s="946"/>
      <c r="N738" s="946"/>
      <c r="O738" s="946"/>
      <c r="P738" s="948"/>
      <c r="Q738" s="945"/>
      <c r="R738" s="946"/>
      <c r="S738" s="946"/>
      <c r="T738" s="946"/>
      <c r="U738" s="946"/>
      <c r="V738" s="946"/>
      <c r="W738" s="946"/>
      <c r="X738" s="946"/>
      <c r="Y738" s="946"/>
      <c r="Z738" s="946"/>
      <c r="AA738" s="946"/>
      <c r="AB738" s="948"/>
      <c r="AC738" s="945"/>
      <c r="AD738" s="946"/>
      <c r="AE738" s="946"/>
      <c r="AF738" s="946"/>
      <c r="AG738" s="946"/>
      <c r="AH738" s="946"/>
      <c r="AI738" s="946"/>
      <c r="AJ738" s="946"/>
      <c r="AK738" s="946"/>
      <c r="AL738" s="946"/>
      <c r="AM738" s="946"/>
      <c r="AN738" s="948"/>
      <c r="AO738" s="945"/>
      <c r="AP738" s="946"/>
      <c r="AQ738" s="946"/>
      <c r="AR738" s="946"/>
      <c r="AS738" s="946"/>
      <c r="AT738" s="946"/>
      <c r="AU738" s="946"/>
      <c r="AV738" s="946"/>
      <c r="AW738" s="946"/>
      <c r="AX738" s="947"/>
    </row>
    <row r="739" spans="1:51" ht="24.75" customHeight="1" x14ac:dyDescent="0.15">
      <c r="A739" s="361" t="s">
        <v>393</v>
      </c>
      <c r="B739" s="361"/>
      <c r="C739" s="361"/>
      <c r="D739" s="361"/>
      <c r="E739" s="945" t="s">
        <v>733</v>
      </c>
      <c r="F739" s="946"/>
      <c r="G739" s="946"/>
      <c r="H739" s="946"/>
      <c r="I739" s="946"/>
      <c r="J739" s="946"/>
      <c r="K739" s="946"/>
      <c r="L739" s="946"/>
      <c r="M739" s="946"/>
      <c r="N739" s="946"/>
      <c r="O739" s="946"/>
      <c r="P739" s="948"/>
      <c r="Q739" s="945"/>
      <c r="R739" s="946"/>
      <c r="S739" s="946"/>
      <c r="T739" s="946"/>
      <c r="U739" s="946"/>
      <c r="V739" s="946"/>
      <c r="W739" s="946"/>
      <c r="X739" s="946"/>
      <c r="Y739" s="946"/>
      <c r="Z739" s="946"/>
      <c r="AA739" s="946"/>
      <c r="AB739" s="948"/>
      <c r="AC739" s="945"/>
      <c r="AD739" s="946"/>
      <c r="AE739" s="946"/>
      <c r="AF739" s="946"/>
      <c r="AG739" s="946"/>
      <c r="AH739" s="946"/>
      <c r="AI739" s="946"/>
      <c r="AJ739" s="946"/>
      <c r="AK739" s="946"/>
      <c r="AL739" s="946"/>
      <c r="AM739" s="946"/>
      <c r="AN739" s="948"/>
      <c r="AO739" s="945"/>
      <c r="AP739" s="946"/>
      <c r="AQ739" s="946"/>
      <c r="AR739" s="946"/>
      <c r="AS739" s="946"/>
      <c r="AT739" s="946"/>
      <c r="AU739" s="946"/>
      <c r="AV739" s="946"/>
      <c r="AW739" s="946"/>
      <c r="AX739" s="947"/>
    </row>
    <row r="740" spans="1:51" ht="24.75" customHeight="1" x14ac:dyDescent="0.15">
      <c r="A740" s="361" t="s">
        <v>392</v>
      </c>
      <c r="B740" s="361"/>
      <c r="C740" s="361"/>
      <c r="D740" s="361"/>
      <c r="E740" s="945" t="s">
        <v>734</v>
      </c>
      <c r="F740" s="946"/>
      <c r="G740" s="946"/>
      <c r="H740" s="946"/>
      <c r="I740" s="946"/>
      <c r="J740" s="946"/>
      <c r="K740" s="946"/>
      <c r="L740" s="946"/>
      <c r="M740" s="946"/>
      <c r="N740" s="946"/>
      <c r="O740" s="946"/>
      <c r="P740" s="948"/>
      <c r="Q740" s="945"/>
      <c r="R740" s="946"/>
      <c r="S740" s="946"/>
      <c r="T740" s="946"/>
      <c r="U740" s="946"/>
      <c r="V740" s="946"/>
      <c r="W740" s="946"/>
      <c r="X740" s="946"/>
      <c r="Y740" s="946"/>
      <c r="Z740" s="946"/>
      <c r="AA740" s="946"/>
      <c r="AB740" s="948"/>
      <c r="AC740" s="945"/>
      <c r="AD740" s="946"/>
      <c r="AE740" s="946"/>
      <c r="AF740" s="946"/>
      <c r="AG740" s="946"/>
      <c r="AH740" s="946"/>
      <c r="AI740" s="946"/>
      <c r="AJ740" s="946"/>
      <c r="AK740" s="946"/>
      <c r="AL740" s="946"/>
      <c r="AM740" s="946"/>
      <c r="AN740" s="948"/>
      <c r="AO740" s="945"/>
      <c r="AP740" s="946"/>
      <c r="AQ740" s="946"/>
      <c r="AR740" s="946"/>
      <c r="AS740" s="946"/>
      <c r="AT740" s="946"/>
      <c r="AU740" s="946"/>
      <c r="AV740" s="946"/>
      <c r="AW740" s="946"/>
      <c r="AX740" s="947"/>
    </row>
    <row r="741" spans="1:51" ht="24.75" customHeight="1" x14ac:dyDescent="0.15">
      <c r="A741" s="361" t="s">
        <v>391</v>
      </c>
      <c r="B741" s="361"/>
      <c r="C741" s="361"/>
      <c r="D741" s="361"/>
      <c r="E741" s="945" t="s">
        <v>735</v>
      </c>
      <c r="F741" s="946"/>
      <c r="G741" s="946"/>
      <c r="H741" s="946"/>
      <c r="I741" s="946"/>
      <c r="J741" s="946"/>
      <c r="K741" s="946"/>
      <c r="L741" s="946"/>
      <c r="M741" s="946"/>
      <c r="N741" s="946"/>
      <c r="O741" s="946"/>
      <c r="P741" s="948"/>
      <c r="Q741" s="945"/>
      <c r="R741" s="946"/>
      <c r="S741" s="946"/>
      <c r="T741" s="946"/>
      <c r="U741" s="946"/>
      <c r="V741" s="946"/>
      <c r="W741" s="946"/>
      <c r="X741" s="946"/>
      <c r="Y741" s="946"/>
      <c r="Z741" s="946"/>
      <c r="AA741" s="946"/>
      <c r="AB741" s="948"/>
      <c r="AC741" s="945"/>
      <c r="AD741" s="946"/>
      <c r="AE741" s="946"/>
      <c r="AF741" s="946"/>
      <c r="AG741" s="946"/>
      <c r="AH741" s="946"/>
      <c r="AI741" s="946"/>
      <c r="AJ741" s="946"/>
      <c r="AK741" s="946"/>
      <c r="AL741" s="946"/>
      <c r="AM741" s="946"/>
      <c r="AN741" s="948"/>
      <c r="AO741" s="945"/>
      <c r="AP741" s="946"/>
      <c r="AQ741" s="946"/>
      <c r="AR741" s="946"/>
      <c r="AS741" s="946"/>
      <c r="AT741" s="946"/>
      <c r="AU741" s="946"/>
      <c r="AV741" s="946"/>
      <c r="AW741" s="946"/>
      <c r="AX741" s="947"/>
    </row>
    <row r="742" spans="1:51" ht="24.75" customHeight="1" x14ac:dyDescent="0.15">
      <c r="A742" s="361" t="s">
        <v>390</v>
      </c>
      <c r="B742" s="361"/>
      <c r="C742" s="361"/>
      <c r="D742" s="361"/>
      <c r="E742" s="945" t="s">
        <v>736</v>
      </c>
      <c r="F742" s="946"/>
      <c r="G742" s="946"/>
      <c r="H742" s="946"/>
      <c r="I742" s="946"/>
      <c r="J742" s="946"/>
      <c r="K742" s="946"/>
      <c r="L742" s="946"/>
      <c r="M742" s="946"/>
      <c r="N742" s="946"/>
      <c r="O742" s="946"/>
      <c r="P742" s="948"/>
      <c r="Q742" s="945"/>
      <c r="R742" s="946"/>
      <c r="S742" s="946"/>
      <c r="T742" s="946"/>
      <c r="U742" s="946"/>
      <c r="V742" s="946"/>
      <c r="W742" s="946"/>
      <c r="X742" s="946"/>
      <c r="Y742" s="946"/>
      <c r="Z742" s="946"/>
      <c r="AA742" s="946"/>
      <c r="AB742" s="948"/>
      <c r="AC742" s="945"/>
      <c r="AD742" s="946"/>
      <c r="AE742" s="946"/>
      <c r="AF742" s="946"/>
      <c r="AG742" s="946"/>
      <c r="AH742" s="946"/>
      <c r="AI742" s="946"/>
      <c r="AJ742" s="946"/>
      <c r="AK742" s="946"/>
      <c r="AL742" s="946"/>
      <c r="AM742" s="946"/>
      <c r="AN742" s="948"/>
      <c r="AO742" s="945"/>
      <c r="AP742" s="946"/>
      <c r="AQ742" s="946"/>
      <c r="AR742" s="946"/>
      <c r="AS742" s="946"/>
      <c r="AT742" s="946"/>
      <c r="AU742" s="946"/>
      <c r="AV742" s="946"/>
      <c r="AW742" s="946"/>
      <c r="AX742" s="947"/>
    </row>
    <row r="743" spans="1:51" ht="24.75" customHeight="1" x14ac:dyDescent="0.15">
      <c r="A743" s="361" t="s">
        <v>389</v>
      </c>
      <c r="B743" s="361"/>
      <c r="C743" s="361"/>
      <c r="D743" s="361"/>
      <c r="E743" s="945" t="s">
        <v>737</v>
      </c>
      <c r="F743" s="946"/>
      <c r="G743" s="946"/>
      <c r="H743" s="946"/>
      <c r="I743" s="946"/>
      <c r="J743" s="946"/>
      <c r="K743" s="946"/>
      <c r="L743" s="946"/>
      <c r="M743" s="946"/>
      <c r="N743" s="946"/>
      <c r="O743" s="946"/>
      <c r="P743" s="948"/>
      <c r="Q743" s="945"/>
      <c r="R743" s="946"/>
      <c r="S743" s="946"/>
      <c r="T743" s="946"/>
      <c r="U743" s="946"/>
      <c r="V743" s="946"/>
      <c r="W743" s="946"/>
      <c r="X743" s="946"/>
      <c r="Y743" s="946"/>
      <c r="Z743" s="946"/>
      <c r="AA743" s="946"/>
      <c r="AB743" s="948"/>
      <c r="AC743" s="945"/>
      <c r="AD743" s="946"/>
      <c r="AE743" s="946"/>
      <c r="AF743" s="946"/>
      <c r="AG743" s="946"/>
      <c r="AH743" s="946"/>
      <c r="AI743" s="946"/>
      <c r="AJ743" s="946"/>
      <c r="AK743" s="946"/>
      <c r="AL743" s="946"/>
      <c r="AM743" s="946"/>
      <c r="AN743" s="948"/>
      <c r="AO743" s="945"/>
      <c r="AP743" s="946"/>
      <c r="AQ743" s="946"/>
      <c r="AR743" s="946"/>
      <c r="AS743" s="946"/>
      <c r="AT743" s="946"/>
      <c r="AU743" s="946"/>
      <c r="AV743" s="946"/>
      <c r="AW743" s="946"/>
      <c r="AX743" s="947"/>
    </row>
    <row r="744" spans="1:51" ht="24.75" customHeight="1" x14ac:dyDescent="0.15">
      <c r="A744" s="361" t="s">
        <v>388</v>
      </c>
      <c r="B744" s="361"/>
      <c r="C744" s="361"/>
      <c r="D744" s="361"/>
      <c r="E744" s="945" t="s">
        <v>738</v>
      </c>
      <c r="F744" s="946"/>
      <c r="G744" s="946"/>
      <c r="H744" s="946"/>
      <c r="I744" s="946"/>
      <c r="J744" s="946"/>
      <c r="K744" s="946"/>
      <c r="L744" s="946"/>
      <c r="M744" s="946"/>
      <c r="N744" s="946"/>
      <c r="O744" s="946"/>
      <c r="P744" s="948"/>
      <c r="Q744" s="945"/>
      <c r="R744" s="946"/>
      <c r="S744" s="946"/>
      <c r="T744" s="946"/>
      <c r="U744" s="946"/>
      <c r="V744" s="946"/>
      <c r="W744" s="946"/>
      <c r="X744" s="946"/>
      <c r="Y744" s="946"/>
      <c r="Z744" s="946"/>
      <c r="AA744" s="946"/>
      <c r="AB744" s="948"/>
      <c r="AC744" s="945"/>
      <c r="AD744" s="946"/>
      <c r="AE744" s="946"/>
      <c r="AF744" s="946"/>
      <c r="AG744" s="946"/>
      <c r="AH744" s="946"/>
      <c r="AI744" s="946"/>
      <c r="AJ744" s="946"/>
      <c r="AK744" s="946"/>
      <c r="AL744" s="946"/>
      <c r="AM744" s="946"/>
      <c r="AN744" s="948"/>
      <c r="AO744" s="945"/>
      <c r="AP744" s="946"/>
      <c r="AQ744" s="946"/>
      <c r="AR744" s="946"/>
      <c r="AS744" s="946"/>
      <c r="AT744" s="946"/>
      <c r="AU744" s="946"/>
      <c r="AV744" s="946"/>
      <c r="AW744" s="946"/>
      <c r="AX744" s="947"/>
    </row>
    <row r="745" spans="1:51" ht="24.75" customHeight="1" x14ac:dyDescent="0.15">
      <c r="A745" s="361" t="s">
        <v>387</v>
      </c>
      <c r="B745" s="361"/>
      <c r="C745" s="361"/>
      <c r="D745" s="361"/>
      <c r="E745" s="982" t="s">
        <v>739</v>
      </c>
      <c r="F745" s="983"/>
      <c r="G745" s="983"/>
      <c r="H745" s="983"/>
      <c r="I745" s="983"/>
      <c r="J745" s="983"/>
      <c r="K745" s="983"/>
      <c r="L745" s="983"/>
      <c r="M745" s="983"/>
      <c r="N745" s="983"/>
      <c r="O745" s="983"/>
      <c r="P745" s="984"/>
      <c r="Q745" s="982"/>
      <c r="R745" s="983"/>
      <c r="S745" s="983"/>
      <c r="T745" s="983"/>
      <c r="U745" s="983"/>
      <c r="V745" s="983"/>
      <c r="W745" s="983"/>
      <c r="X745" s="983"/>
      <c r="Y745" s="983"/>
      <c r="Z745" s="983"/>
      <c r="AA745" s="983"/>
      <c r="AB745" s="984"/>
      <c r="AC745" s="982"/>
      <c r="AD745" s="983"/>
      <c r="AE745" s="983"/>
      <c r="AF745" s="983"/>
      <c r="AG745" s="983"/>
      <c r="AH745" s="983"/>
      <c r="AI745" s="983"/>
      <c r="AJ745" s="983"/>
      <c r="AK745" s="983"/>
      <c r="AL745" s="983"/>
      <c r="AM745" s="983"/>
      <c r="AN745" s="984"/>
      <c r="AO745" s="945"/>
      <c r="AP745" s="946"/>
      <c r="AQ745" s="946"/>
      <c r="AR745" s="946"/>
      <c r="AS745" s="946"/>
      <c r="AT745" s="946"/>
      <c r="AU745" s="946"/>
      <c r="AV745" s="946"/>
      <c r="AW745" s="946"/>
      <c r="AX745" s="947"/>
    </row>
    <row r="746" spans="1:51" ht="24.75" customHeight="1" x14ac:dyDescent="0.15">
      <c r="A746" s="361" t="s">
        <v>542</v>
      </c>
      <c r="B746" s="361"/>
      <c r="C746" s="361"/>
      <c r="D746" s="361"/>
      <c r="E746" s="951" t="s">
        <v>707</v>
      </c>
      <c r="F746" s="949"/>
      <c r="G746" s="949"/>
      <c r="H746" s="100" t="str">
        <f>IF(E746="","","-")</f>
        <v>-</v>
      </c>
      <c r="I746" s="949"/>
      <c r="J746" s="949"/>
      <c r="K746" s="100" t="str">
        <f>IF(I746="","","-")</f>
        <v/>
      </c>
      <c r="L746" s="950">
        <v>354</v>
      </c>
      <c r="M746" s="950"/>
      <c r="N746" s="100" t="str">
        <f>IF(O746="","","-")</f>
        <v/>
      </c>
      <c r="O746" s="952"/>
      <c r="P746" s="953"/>
      <c r="Q746" s="951"/>
      <c r="R746" s="949"/>
      <c r="S746" s="949"/>
      <c r="T746" s="100" t="str">
        <f>IF(Q746="","","-")</f>
        <v/>
      </c>
      <c r="U746" s="949"/>
      <c r="V746" s="949"/>
      <c r="W746" s="100" t="str">
        <f>IF(U746="","","-")</f>
        <v/>
      </c>
      <c r="X746" s="950"/>
      <c r="Y746" s="950"/>
      <c r="Z746" s="100" t="str">
        <f>IF(AA746="","","-")</f>
        <v/>
      </c>
      <c r="AA746" s="952"/>
      <c r="AB746" s="953"/>
      <c r="AC746" s="951"/>
      <c r="AD746" s="949"/>
      <c r="AE746" s="949"/>
      <c r="AF746" s="100" t="str">
        <f>IF(AC746="","","-")</f>
        <v/>
      </c>
      <c r="AG746" s="949"/>
      <c r="AH746" s="949"/>
      <c r="AI746" s="100" t="str">
        <f>IF(AG746="","","-")</f>
        <v/>
      </c>
      <c r="AJ746" s="950"/>
      <c r="AK746" s="950"/>
      <c r="AL746" s="100" t="str">
        <f>IF(AM746="","","-")</f>
        <v/>
      </c>
      <c r="AM746" s="952"/>
      <c r="AN746" s="953"/>
      <c r="AO746" s="951"/>
      <c r="AP746" s="949"/>
      <c r="AQ746" s="100" t="str">
        <f>IF(AO746="","","-")</f>
        <v/>
      </c>
      <c r="AR746" s="949"/>
      <c r="AS746" s="949"/>
      <c r="AT746" s="100" t="str">
        <f>IF(AR746="","","-")</f>
        <v/>
      </c>
      <c r="AU746" s="950"/>
      <c r="AV746" s="950"/>
      <c r="AW746" s="100" t="str">
        <f>IF(AX746="","","-")</f>
        <v/>
      </c>
      <c r="AX746" s="103"/>
    </row>
    <row r="747" spans="1:51" ht="24.75" customHeight="1" x14ac:dyDescent="0.15">
      <c r="A747" s="361" t="s">
        <v>506</v>
      </c>
      <c r="B747" s="361"/>
      <c r="C747" s="361"/>
      <c r="D747" s="361"/>
      <c r="E747" s="951" t="s">
        <v>707</v>
      </c>
      <c r="F747" s="949"/>
      <c r="G747" s="949"/>
      <c r="H747" s="100" t="str">
        <f>IF(E747="","","-")</f>
        <v>-</v>
      </c>
      <c r="I747" s="949"/>
      <c r="J747" s="949"/>
      <c r="K747" s="100" t="str">
        <f>IF(I747="","","-")</f>
        <v/>
      </c>
      <c r="L747" s="950">
        <v>361</v>
      </c>
      <c r="M747" s="950"/>
      <c r="N747" s="100" t="str">
        <f>IF(O747="","","-")</f>
        <v/>
      </c>
      <c r="O747" s="952"/>
      <c r="P747" s="953"/>
      <c r="Q747" s="951"/>
      <c r="R747" s="949"/>
      <c r="S747" s="949"/>
      <c r="T747" s="100" t="str">
        <f>IF(Q747="","","-")</f>
        <v/>
      </c>
      <c r="U747" s="949"/>
      <c r="V747" s="949"/>
      <c r="W747" s="100" t="str">
        <f>IF(U747="","","-")</f>
        <v/>
      </c>
      <c r="X747" s="950"/>
      <c r="Y747" s="950"/>
      <c r="Z747" s="100" t="str">
        <f>IF(AA747="","","-")</f>
        <v/>
      </c>
      <c r="AA747" s="952"/>
      <c r="AB747" s="953"/>
      <c r="AC747" s="951"/>
      <c r="AD747" s="949"/>
      <c r="AE747" s="949"/>
      <c r="AF747" s="100" t="str">
        <f>IF(AC747="","","-")</f>
        <v/>
      </c>
      <c r="AG747" s="949"/>
      <c r="AH747" s="949"/>
      <c r="AI747" s="100" t="str">
        <f>IF(AG747="","","-")</f>
        <v/>
      </c>
      <c r="AJ747" s="950"/>
      <c r="AK747" s="950"/>
      <c r="AL747" s="100" t="str">
        <f>IF(AM747="","","-")</f>
        <v/>
      </c>
      <c r="AM747" s="952"/>
      <c r="AN747" s="953"/>
      <c r="AO747" s="951"/>
      <c r="AP747" s="949"/>
      <c r="AQ747" s="100" t="str">
        <f>IF(AO747="","","-")</f>
        <v/>
      </c>
      <c r="AR747" s="949"/>
      <c r="AS747" s="949"/>
      <c r="AT747" s="100" t="str">
        <f>IF(AR747="","","-")</f>
        <v/>
      </c>
      <c r="AU747" s="950"/>
      <c r="AV747" s="950"/>
      <c r="AW747" s="100" t="str">
        <f>IF(AX747="","","-")</f>
        <v/>
      </c>
      <c r="AX747" s="103"/>
    </row>
    <row r="748" spans="1:51" ht="28.35" customHeight="1" x14ac:dyDescent="0.15">
      <c r="A748" s="612" t="s">
        <v>381</v>
      </c>
      <c r="B748" s="613"/>
      <c r="C748" s="613"/>
      <c r="D748" s="613"/>
      <c r="E748" s="613"/>
      <c r="F748" s="614"/>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idden="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idden="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idden="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idden="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idden="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idden="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idden="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idden="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idden="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idden="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4.25"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4" t="s">
        <v>383</v>
      </c>
      <c r="B787" s="625"/>
      <c r="C787" s="625"/>
      <c r="D787" s="625"/>
      <c r="E787" s="625"/>
      <c r="F787" s="626"/>
      <c r="G787" s="593" t="s">
        <v>830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358</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89"/>
    </row>
    <row r="788" spans="1:51" ht="24.75" customHeight="1" x14ac:dyDescent="0.15">
      <c r="A788" s="627"/>
      <c r="B788" s="628"/>
      <c r="C788" s="628"/>
      <c r="D788" s="628"/>
      <c r="E788" s="628"/>
      <c r="F788" s="629"/>
      <c r="G788" s="805" t="s">
        <v>17</v>
      </c>
      <c r="H788" s="666"/>
      <c r="I788" s="666"/>
      <c r="J788" s="666"/>
      <c r="K788" s="666"/>
      <c r="L788" s="665" t="s">
        <v>18</v>
      </c>
      <c r="M788" s="666"/>
      <c r="N788" s="666"/>
      <c r="O788" s="666"/>
      <c r="P788" s="666"/>
      <c r="Q788" s="666"/>
      <c r="R788" s="666"/>
      <c r="S788" s="666"/>
      <c r="T788" s="666"/>
      <c r="U788" s="666"/>
      <c r="V788" s="666"/>
      <c r="W788" s="666"/>
      <c r="X788" s="667"/>
      <c r="Y788" s="652" t="s">
        <v>19</v>
      </c>
      <c r="Z788" s="653"/>
      <c r="AA788" s="653"/>
      <c r="AB788" s="794"/>
      <c r="AC788" s="805" t="s">
        <v>17</v>
      </c>
      <c r="AD788" s="666"/>
      <c r="AE788" s="666"/>
      <c r="AF788" s="666"/>
      <c r="AG788" s="666"/>
      <c r="AH788" s="665" t="s">
        <v>18</v>
      </c>
      <c r="AI788" s="666"/>
      <c r="AJ788" s="666"/>
      <c r="AK788" s="666"/>
      <c r="AL788" s="666"/>
      <c r="AM788" s="666"/>
      <c r="AN788" s="666"/>
      <c r="AO788" s="666"/>
      <c r="AP788" s="666"/>
      <c r="AQ788" s="666"/>
      <c r="AR788" s="666"/>
      <c r="AS788" s="666"/>
      <c r="AT788" s="667"/>
      <c r="AU788" s="652" t="s">
        <v>19</v>
      </c>
      <c r="AV788" s="653"/>
      <c r="AW788" s="653"/>
      <c r="AX788" s="654"/>
    </row>
    <row r="789" spans="1:51" ht="24.75" customHeight="1" x14ac:dyDescent="0.15">
      <c r="A789" s="627"/>
      <c r="B789" s="628"/>
      <c r="C789" s="628"/>
      <c r="D789" s="628"/>
      <c r="E789" s="628"/>
      <c r="F789" s="629"/>
      <c r="G789" s="668" t="s">
        <v>831</v>
      </c>
      <c r="H789" s="669"/>
      <c r="I789" s="669"/>
      <c r="J789" s="669"/>
      <c r="K789" s="670"/>
      <c r="L789" s="662" t="s">
        <v>832</v>
      </c>
      <c r="M789" s="663"/>
      <c r="N789" s="663"/>
      <c r="O789" s="663"/>
      <c r="P789" s="663"/>
      <c r="Q789" s="663"/>
      <c r="R789" s="663"/>
      <c r="S789" s="663"/>
      <c r="T789" s="663"/>
      <c r="U789" s="663"/>
      <c r="V789" s="663"/>
      <c r="W789" s="663"/>
      <c r="X789" s="664"/>
      <c r="Y789" s="382">
        <v>5.0999999999999996</v>
      </c>
      <c r="Z789" s="383"/>
      <c r="AA789" s="383"/>
      <c r="AB789" s="798"/>
      <c r="AC789" s="668" t="s">
        <v>866</v>
      </c>
      <c r="AD789" s="669"/>
      <c r="AE789" s="669"/>
      <c r="AF789" s="669"/>
      <c r="AG789" s="670"/>
      <c r="AH789" s="662" t="s">
        <v>866</v>
      </c>
      <c r="AI789" s="663"/>
      <c r="AJ789" s="663"/>
      <c r="AK789" s="663"/>
      <c r="AL789" s="663"/>
      <c r="AM789" s="663"/>
      <c r="AN789" s="663"/>
      <c r="AO789" s="663"/>
      <c r="AP789" s="663"/>
      <c r="AQ789" s="663"/>
      <c r="AR789" s="663"/>
      <c r="AS789" s="663"/>
      <c r="AT789" s="664"/>
      <c r="AU789" s="382" t="s">
        <v>866</v>
      </c>
      <c r="AV789" s="383"/>
      <c r="AW789" s="383"/>
      <c r="AX789" s="384"/>
    </row>
    <row r="790" spans="1:51" ht="24.75" hidden="1" customHeight="1" x14ac:dyDescent="0.15">
      <c r="A790" s="627"/>
      <c r="B790" s="628"/>
      <c r="C790" s="628"/>
      <c r="D790" s="628"/>
      <c r="E790" s="628"/>
      <c r="F790" s="629"/>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7"/>
      <c r="B791" s="628"/>
      <c r="C791" s="628"/>
      <c r="D791" s="628"/>
      <c r="E791" s="628"/>
      <c r="F791" s="629"/>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7"/>
      <c r="B792" s="628"/>
      <c r="C792" s="628"/>
      <c r="D792" s="628"/>
      <c r="E792" s="628"/>
      <c r="F792" s="629"/>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7"/>
      <c r="B793" s="628"/>
      <c r="C793" s="628"/>
      <c r="D793" s="628"/>
      <c r="E793" s="628"/>
      <c r="F793" s="629"/>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7"/>
      <c r="B794" s="628"/>
      <c r="C794" s="628"/>
      <c r="D794" s="628"/>
      <c r="E794" s="628"/>
      <c r="F794" s="629"/>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7"/>
      <c r="B795" s="628"/>
      <c r="C795" s="628"/>
      <c r="D795" s="628"/>
      <c r="E795" s="628"/>
      <c r="F795" s="629"/>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7"/>
      <c r="B796" s="628"/>
      <c r="C796" s="628"/>
      <c r="D796" s="628"/>
      <c r="E796" s="628"/>
      <c r="F796" s="629"/>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7"/>
      <c r="B797" s="628"/>
      <c r="C797" s="628"/>
      <c r="D797" s="628"/>
      <c r="E797" s="628"/>
      <c r="F797" s="629"/>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7"/>
      <c r="B798" s="628"/>
      <c r="C798" s="628"/>
      <c r="D798" s="628"/>
      <c r="E798" s="628"/>
      <c r="F798" s="629"/>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7"/>
      <c r="B799" s="628"/>
      <c r="C799" s="628"/>
      <c r="D799" s="628"/>
      <c r="E799" s="628"/>
      <c r="F799" s="629"/>
      <c r="G799" s="816" t="s">
        <v>20</v>
      </c>
      <c r="H799" s="817"/>
      <c r="I799" s="817"/>
      <c r="J799" s="817"/>
      <c r="K799" s="817"/>
      <c r="L799" s="818"/>
      <c r="M799" s="819"/>
      <c r="N799" s="819"/>
      <c r="O799" s="819"/>
      <c r="P799" s="819"/>
      <c r="Q799" s="819"/>
      <c r="R799" s="819"/>
      <c r="S799" s="819"/>
      <c r="T799" s="819"/>
      <c r="U799" s="819"/>
      <c r="V799" s="819"/>
      <c r="W799" s="819"/>
      <c r="X799" s="820"/>
      <c r="Y799" s="821">
        <f>SUM(Y789:AB798)</f>
        <v>5.0999999999999996</v>
      </c>
      <c r="Z799" s="822"/>
      <c r="AA799" s="822"/>
      <c r="AB799" s="823"/>
      <c r="AC799" s="816" t="s">
        <v>20</v>
      </c>
      <c r="AD799" s="817"/>
      <c r="AE799" s="817"/>
      <c r="AF799" s="817"/>
      <c r="AG799" s="817"/>
      <c r="AH799" s="818"/>
      <c r="AI799" s="819"/>
      <c r="AJ799" s="819"/>
      <c r="AK799" s="819"/>
      <c r="AL799" s="819"/>
      <c r="AM799" s="819"/>
      <c r="AN799" s="819"/>
      <c r="AO799" s="819"/>
      <c r="AP799" s="819"/>
      <c r="AQ799" s="819"/>
      <c r="AR799" s="819"/>
      <c r="AS799" s="819"/>
      <c r="AT799" s="820"/>
      <c r="AU799" s="821">
        <f>SUM(AU789:AX798)</f>
        <v>0</v>
      </c>
      <c r="AV799" s="822"/>
      <c r="AW799" s="822"/>
      <c r="AX799" s="824"/>
    </row>
    <row r="800" spans="1:51" ht="24.75" customHeight="1" x14ac:dyDescent="0.15">
      <c r="A800" s="627"/>
      <c r="B800" s="628"/>
      <c r="C800" s="628"/>
      <c r="D800" s="628"/>
      <c r="E800" s="628"/>
      <c r="F800" s="629"/>
      <c r="G800" s="593" t="s">
        <v>833</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766</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89"/>
      <c r="AY800">
        <f>COUNTA($G$802,$AC$802)</f>
        <v>2</v>
      </c>
    </row>
    <row r="801" spans="1:51" ht="24.75" customHeight="1" x14ac:dyDescent="0.15">
      <c r="A801" s="627"/>
      <c r="B801" s="628"/>
      <c r="C801" s="628"/>
      <c r="D801" s="628"/>
      <c r="E801" s="628"/>
      <c r="F801" s="629"/>
      <c r="G801" s="805" t="s">
        <v>17</v>
      </c>
      <c r="H801" s="666"/>
      <c r="I801" s="666"/>
      <c r="J801" s="666"/>
      <c r="K801" s="666"/>
      <c r="L801" s="665" t="s">
        <v>18</v>
      </c>
      <c r="M801" s="666"/>
      <c r="N801" s="666"/>
      <c r="O801" s="666"/>
      <c r="P801" s="666"/>
      <c r="Q801" s="666"/>
      <c r="R801" s="666"/>
      <c r="S801" s="666"/>
      <c r="T801" s="666"/>
      <c r="U801" s="666"/>
      <c r="V801" s="666"/>
      <c r="W801" s="666"/>
      <c r="X801" s="667"/>
      <c r="Y801" s="652" t="s">
        <v>19</v>
      </c>
      <c r="Z801" s="653"/>
      <c r="AA801" s="653"/>
      <c r="AB801" s="794"/>
      <c r="AC801" s="805" t="s">
        <v>17</v>
      </c>
      <c r="AD801" s="666"/>
      <c r="AE801" s="666"/>
      <c r="AF801" s="666"/>
      <c r="AG801" s="666"/>
      <c r="AH801" s="665" t="s">
        <v>18</v>
      </c>
      <c r="AI801" s="666"/>
      <c r="AJ801" s="666"/>
      <c r="AK801" s="666"/>
      <c r="AL801" s="666"/>
      <c r="AM801" s="666"/>
      <c r="AN801" s="666"/>
      <c r="AO801" s="666"/>
      <c r="AP801" s="666"/>
      <c r="AQ801" s="666"/>
      <c r="AR801" s="666"/>
      <c r="AS801" s="666"/>
      <c r="AT801" s="667"/>
      <c r="AU801" s="652" t="s">
        <v>19</v>
      </c>
      <c r="AV801" s="653"/>
      <c r="AW801" s="653"/>
      <c r="AX801" s="654"/>
      <c r="AY801">
        <f>$AY$800</f>
        <v>2</v>
      </c>
    </row>
    <row r="802" spans="1:51" ht="24.75" customHeight="1" x14ac:dyDescent="0.15">
      <c r="A802" s="627"/>
      <c r="B802" s="628"/>
      <c r="C802" s="628"/>
      <c r="D802" s="628"/>
      <c r="E802" s="628"/>
      <c r="F802" s="629"/>
      <c r="G802" s="668" t="s">
        <v>834</v>
      </c>
      <c r="H802" s="669"/>
      <c r="I802" s="669"/>
      <c r="J802" s="669"/>
      <c r="K802" s="670"/>
      <c r="L802" s="662" t="s">
        <v>835</v>
      </c>
      <c r="M802" s="663"/>
      <c r="N802" s="663"/>
      <c r="O802" s="663"/>
      <c r="P802" s="663"/>
      <c r="Q802" s="663"/>
      <c r="R802" s="663"/>
      <c r="S802" s="663"/>
      <c r="T802" s="663"/>
      <c r="U802" s="663"/>
      <c r="V802" s="663"/>
      <c r="W802" s="663"/>
      <c r="X802" s="664"/>
      <c r="Y802" s="382">
        <v>2</v>
      </c>
      <c r="Z802" s="383"/>
      <c r="AA802" s="383"/>
      <c r="AB802" s="798"/>
      <c r="AC802" s="668" t="s">
        <v>767</v>
      </c>
      <c r="AD802" s="669"/>
      <c r="AE802" s="669"/>
      <c r="AF802" s="669"/>
      <c r="AG802" s="670"/>
      <c r="AH802" s="662" t="s">
        <v>769</v>
      </c>
      <c r="AI802" s="663"/>
      <c r="AJ802" s="663"/>
      <c r="AK802" s="663"/>
      <c r="AL802" s="663"/>
      <c r="AM802" s="663"/>
      <c r="AN802" s="663"/>
      <c r="AO802" s="663"/>
      <c r="AP802" s="663"/>
      <c r="AQ802" s="663"/>
      <c r="AR802" s="663"/>
      <c r="AS802" s="663"/>
      <c r="AT802" s="664"/>
      <c r="AU802" s="382">
        <v>6</v>
      </c>
      <c r="AV802" s="383"/>
      <c r="AW802" s="383"/>
      <c r="AX802" s="384"/>
      <c r="AY802">
        <f t="shared" ref="AY802:AY812" si="115">$AY$800</f>
        <v>2</v>
      </c>
    </row>
    <row r="803" spans="1:51" ht="24.75" customHeight="1" x14ac:dyDescent="0.15">
      <c r="A803" s="627"/>
      <c r="B803" s="628"/>
      <c r="C803" s="628"/>
      <c r="D803" s="628"/>
      <c r="E803" s="628"/>
      <c r="F803" s="629"/>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t="s">
        <v>768</v>
      </c>
      <c r="AD803" s="605"/>
      <c r="AE803" s="605"/>
      <c r="AF803" s="605"/>
      <c r="AG803" s="606"/>
      <c r="AH803" s="596" t="s">
        <v>770</v>
      </c>
      <c r="AI803" s="597"/>
      <c r="AJ803" s="597"/>
      <c r="AK803" s="597"/>
      <c r="AL803" s="597"/>
      <c r="AM803" s="597"/>
      <c r="AN803" s="597"/>
      <c r="AO803" s="597"/>
      <c r="AP803" s="597"/>
      <c r="AQ803" s="597"/>
      <c r="AR803" s="597"/>
      <c r="AS803" s="597"/>
      <c r="AT803" s="598"/>
      <c r="AU803" s="599">
        <v>1</v>
      </c>
      <c r="AV803" s="600"/>
      <c r="AW803" s="600"/>
      <c r="AX803" s="601"/>
      <c r="AY803">
        <f t="shared" si="115"/>
        <v>2</v>
      </c>
    </row>
    <row r="804" spans="1:51" ht="24.75" hidden="1" customHeight="1" x14ac:dyDescent="0.15">
      <c r="A804" s="627"/>
      <c r="B804" s="628"/>
      <c r="C804" s="628"/>
      <c r="D804" s="628"/>
      <c r="E804" s="628"/>
      <c r="F804" s="629"/>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hidden="1" customHeight="1" x14ac:dyDescent="0.15">
      <c r="A805" s="627"/>
      <c r="B805" s="628"/>
      <c r="C805" s="628"/>
      <c r="D805" s="628"/>
      <c r="E805" s="628"/>
      <c r="F805" s="629"/>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hidden="1" customHeight="1" x14ac:dyDescent="0.15">
      <c r="A806" s="627"/>
      <c r="B806" s="628"/>
      <c r="C806" s="628"/>
      <c r="D806" s="628"/>
      <c r="E806" s="628"/>
      <c r="F806" s="629"/>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7"/>
      <c r="B807" s="628"/>
      <c r="C807" s="628"/>
      <c r="D807" s="628"/>
      <c r="E807" s="628"/>
      <c r="F807" s="629"/>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7"/>
      <c r="B808" s="628"/>
      <c r="C808" s="628"/>
      <c r="D808" s="628"/>
      <c r="E808" s="628"/>
      <c r="F808" s="629"/>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7"/>
      <c r="B809" s="628"/>
      <c r="C809" s="628"/>
      <c r="D809" s="628"/>
      <c r="E809" s="628"/>
      <c r="F809" s="629"/>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7"/>
      <c r="B810" s="628"/>
      <c r="C810" s="628"/>
      <c r="D810" s="628"/>
      <c r="E810" s="628"/>
      <c r="F810" s="629"/>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7"/>
      <c r="B811" s="628"/>
      <c r="C811" s="628"/>
      <c r="D811" s="628"/>
      <c r="E811" s="628"/>
      <c r="F811" s="629"/>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7"/>
      <c r="B812" s="628"/>
      <c r="C812" s="628"/>
      <c r="D812" s="628"/>
      <c r="E812" s="628"/>
      <c r="F812" s="629"/>
      <c r="G812" s="816" t="s">
        <v>20</v>
      </c>
      <c r="H812" s="817"/>
      <c r="I812" s="817"/>
      <c r="J812" s="817"/>
      <c r="K812" s="817"/>
      <c r="L812" s="818"/>
      <c r="M812" s="819"/>
      <c r="N812" s="819"/>
      <c r="O812" s="819"/>
      <c r="P812" s="819"/>
      <c r="Q812" s="819"/>
      <c r="R812" s="819"/>
      <c r="S812" s="819"/>
      <c r="T812" s="819"/>
      <c r="U812" s="819"/>
      <c r="V812" s="819"/>
      <c r="W812" s="819"/>
      <c r="X812" s="820"/>
      <c r="Y812" s="821">
        <f>SUM(Y802:AB811)</f>
        <v>2</v>
      </c>
      <c r="Z812" s="822"/>
      <c r="AA812" s="822"/>
      <c r="AB812" s="823"/>
      <c r="AC812" s="816" t="s">
        <v>20</v>
      </c>
      <c r="AD812" s="817"/>
      <c r="AE812" s="817"/>
      <c r="AF812" s="817"/>
      <c r="AG812" s="817"/>
      <c r="AH812" s="818"/>
      <c r="AI812" s="819"/>
      <c r="AJ812" s="819"/>
      <c r="AK812" s="819"/>
      <c r="AL812" s="819"/>
      <c r="AM812" s="819"/>
      <c r="AN812" s="819"/>
      <c r="AO812" s="819"/>
      <c r="AP812" s="819"/>
      <c r="AQ812" s="819"/>
      <c r="AR812" s="819"/>
      <c r="AS812" s="819"/>
      <c r="AT812" s="820"/>
      <c r="AU812" s="821">
        <f>SUM(AU802:AX811)</f>
        <v>7</v>
      </c>
      <c r="AV812" s="822"/>
      <c r="AW812" s="822"/>
      <c r="AX812" s="824"/>
      <c r="AY812">
        <f t="shared" si="115"/>
        <v>2</v>
      </c>
    </row>
    <row r="813" spans="1:51" ht="24.75" customHeight="1" x14ac:dyDescent="0.15">
      <c r="A813" s="627"/>
      <c r="B813" s="628"/>
      <c r="C813" s="628"/>
      <c r="D813" s="628"/>
      <c r="E813" s="628"/>
      <c r="F813" s="629"/>
      <c r="G813" s="593" t="s">
        <v>771</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776</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89"/>
      <c r="AY813">
        <f>COUNTA($G$815,$AC$815)</f>
        <v>2</v>
      </c>
    </row>
    <row r="814" spans="1:51" ht="24.75" customHeight="1" x14ac:dyDescent="0.15">
      <c r="A814" s="627"/>
      <c r="B814" s="628"/>
      <c r="C814" s="628"/>
      <c r="D814" s="628"/>
      <c r="E814" s="628"/>
      <c r="F814" s="629"/>
      <c r="G814" s="805" t="s">
        <v>17</v>
      </c>
      <c r="H814" s="666"/>
      <c r="I814" s="666"/>
      <c r="J814" s="666"/>
      <c r="K814" s="666"/>
      <c r="L814" s="665" t="s">
        <v>18</v>
      </c>
      <c r="M814" s="666"/>
      <c r="N814" s="666"/>
      <c r="O814" s="666"/>
      <c r="P814" s="666"/>
      <c r="Q814" s="666"/>
      <c r="R814" s="666"/>
      <c r="S814" s="666"/>
      <c r="T814" s="666"/>
      <c r="U814" s="666"/>
      <c r="V814" s="666"/>
      <c r="W814" s="666"/>
      <c r="X814" s="667"/>
      <c r="Y814" s="652" t="s">
        <v>19</v>
      </c>
      <c r="Z814" s="653"/>
      <c r="AA814" s="653"/>
      <c r="AB814" s="794"/>
      <c r="AC814" s="805" t="s">
        <v>17</v>
      </c>
      <c r="AD814" s="666"/>
      <c r="AE814" s="666"/>
      <c r="AF814" s="666"/>
      <c r="AG814" s="666"/>
      <c r="AH814" s="665" t="s">
        <v>18</v>
      </c>
      <c r="AI814" s="666"/>
      <c r="AJ814" s="666"/>
      <c r="AK814" s="666"/>
      <c r="AL814" s="666"/>
      <c r="AM814" s="666"/>
      <c r="AN814" s="666"/>
      <c r="AO814" s="666"/>
      <c r="AP814" s="666"/>
      <c r="AQ814" s="666"/>
      <c r="AR814" s="666"/>
      <c r="AS814" s="666"/>
      <c r="AT814" s="667"/>
      <c r="AU814" s="652" t="s">
        <v>19</v>
      </c>
      <c r="AV814" s="653"/>
      <c r="AW814" s="653"/>
      <c r="AX814" s="654"/>
      <c r="AY814">
        <f>$AY$813</f>
        <v>2</v>
      </c>
    </row>
    <row r="815" spans="1:51" ht="24.75" customHeight="1" x14ac:dyDescent="0.15">
      <c r="A815" s="627"/>
      <c r="B815" s="628"/>
      <c r="C815" s="628"/>
      <c r="D815" s="628"/>
      <c r="E815" s="628"/>
      <c r="F815" s="629"/>
      <c r="G815" s="668" t="s">
        <v>767</v>
      </c>
      <c r="H815" s="669"/>
      <c r="I815" s="669"/>
      <c r="J815" s="669"/>
      <c r="K815" s="670"/>
      <c r="L815" s="662" t="s">
        <v>775</v>
      </c>
      <c r="M815" s="663"/>
      <c r="N815" s="663"/>
      <c r="O815" s="663"/>
      <c r="P815" s="663"/>
      <c r="Q815" s="663"/>
      <c r="R815" s="663"/>
      <c r="S815" s="663"/>
      <c r="T815" s="663"/>
      <c r="U815" s="663"/>
      <c r="V815" s="663"/>
      <c r="W815" s="663"/>
      <c r="X815" s="664"/>
      <c r="Y815" s="382">
        <v>4</v>
      </c>
      <c r="Z815" s="383"/>
      <c r="AA815" s="383"/>
      <c r="AB815" s="798"/>
      <c r="AC815" s="668" t="s">
        <v>827</v>
      </c>
      <c r="AD815" s="669"/>
      <c r="AE815" s="669"/>
      <c r="AF815" s="669"/>
      <c r="AG815" s="670"/>
      <c r="AH815" s="662" t="s">
        <v>778</v>
      </c>
      <c r="AI815" s="663"/>
      <c r="AJ815" s="663"/>
      <c r="AK815" s="663"/>
      <c r="AL815" s="663"/>
      <c r="AM815" s="663"/>
      <c r="AN815" s="663"/>
      <c r="AO815" s="663"/>
      <c r="AP815" s="663"/>
      <c r="AQ815" s="663"/>
      <c r="AR815" s="663"/>
      <c r="AS815" s="663"/>
      <c r="AT815" s="664"/>
      <c r="AU815" s="382">
        <v>19</v>
      </c>
      <c r="AV815" s="383"/>
      <c r="AW815" s="383"/>
      <c r="AX815" s="384"/>
      <c r="AY815">
        <f t="shared" ref="AY815:AY825" si="116">$AY$813</f>
        <v>2</v>
      </c>
    </row>
    <row r="816" spans="1:51" ht="30" customHeight="1" x14ac:dyDescent="0.15">
      <c r="A816" s="627"/>
      <c r="B816" s="628"/>
      <c r="C816" s="628"/>
      <c r="D816" s="628"/>
      <c r="E816" s="628"/>
      <c r="F816" s="629"/>
      <c r="G816" s="604" t="s">
        <v>768</v>
      </c>
      <c r="H816" s="605"/>
      <c r="I816" s="605"/>
      <c r="J816" s="605"/>
      <c r="K816" s="606"/>
      <c r="L816" s="596" t="s">
        <v>774</v>
      </c>
      <c r="M816" s="597"/>
      <c r="N816" s="597"/>
      <c r="O816" s="597"/>
      <c r="P816" s="597"/>
      <c r="Q816" s="597"/>
      <c r="R816" s="597"/>
      <c r="S816" s="597"/>
      <c r="T816" s="597"/>
      <c r="U816" s="597"/>
      <c r="V816" s="597"/>
      <c r="W816" s="597"/>
      <c r="X816" s="598"/>
      <c r="Y816" s="599">
        <v>1</v>
      </c>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2</v>
      </c>
    </row>
    <row r="817" spans="1:51" ht="30" customHeight="1" x14ac:dyDescent="0.15">
      <c r="A817" s="627"/>
      <c r="B817" s="628"/>
      <c r="C817" s="628"/>
      <c r="D817" s="628"/>
      <c r="E817" s="628"/>
      <c r="F817" s="629"/>
      <c r="G817" s="604" t="s">
        <v>772</v>
      </c>
      <c r="H817" s="605"/>
      <c r="I817" s="605"/>
      <c r="J817" s="605"/>
      <c r="K817" s="606"/>
      <c r="L817" s="596" t="s">
        <v>773</v>
      </c>
      <c r="M817" s="597"/>
      <c r="N817" s="597"/>
      <c r="O817" s="597"/>
      <c r="P817" s="597"/>
      <c r="Q817" s="597"/>
      <c r="R817" s="597"/>
      <c r="S817" s="597"/>
      <c r="T817" s="597"/>
      <c r="U817" s="597"/>
      <c r="V817" s="597"/>
      <c r="W817" s="597"/>
      <c r="X817" s="598"/>
      <c r="Y817" s="599">
        <v>1</v>
      </c>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2</v>
      </c>
    </row>
    <row r="818" spans="1:51" ht="24.75" hidden="1" customHeight="1" x14ac:dyDescent="0.15">
      <c r="A818" s="627"/>
      <c r="B818" s="628"/>
      <c r="C818" s="628"/>
      <c r="D818" s="628"/>
      <c r="E818" s="628"/>
      <c r="F818" s="629"/>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2</v>
      </c>
    </row>
    <row r="819" spans="1:51" ht="24.75" hidden="1" customHeight="1" x14ac:dyDescent="0.15">
      <c r="A819" s="627"/>
      <c r="B819" s="628"/>
      <c r="C819" s="628"/>
      <c r="D819" s="628"/>
      <c r="E819" s="628"/>
      <c r="F819" s="629"/>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2</v>
      </c>
    </row>
    <row r="820" spans="1:51" ht="24.75" hidden="1" customHeight="1" x14ac:dyDescent="0.15">
      <c r="A820" s="627"/>
      <c r="B820" s="628"/>
      <c r="C820" s="628"/>
      <c r="D820" s="628"/>
      <c r="E820" s="628"/>
      <c r="F820" s="629"/>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24.75" hidden="1" customHeight="1" x14ac:dyDescent="0.15">
      <c r="A821" s="627"/>
      <c r="B821" s="628"/>
      <c r="C821" s="628"/>
      <c r="D821" s="628"/>
      <c r="E821" s="628"/>
      <c r="F821" s="629"/>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hidden="1" customHeight="1" x14ac:dyDescent="0.15">
      <c r="A822" s="627"/>
      <c r="B822" s="628"/>
      <c r="C822" s="628"/>
      <c r="D822" s="628"/>
      <c r="E822" s="628"/>
      <c r="F822" s="629"/>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hidden="1" customHeight="1" x14ac:dyDescent="0.15">
      <c r="A823" s="627"/>
      <c r="B823" s="628"/>
      <c r="C823" s="628"/>
      <c r="D823" s="628"/>
      <c r="E823" s="628"/>
      <c r="F823" s="629"/>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hidden="1" customHeight="1" x14ac:dyDescent="0.15">
      <c r="A824" s="627"/>
      <c r="B824" s="628"/>
      <c r="C824" s="628"/>
      <c r="D824" s="628"/>
      <c r="E824" s="628"/>
      <c r="F824" s="629"/>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x14ac:dyDescent="0.15">
      <c r="A825" s="627"/>
      <c r="B825" s="628"/>
      <c r="C825" s="628"/>
      <c r="D825" s="628"/>
      <c r="E825" s="628"/>
      <c r="F825" s="629"/>
      <c r="G825" s="816" t="s">
        <v>20</v>
      </c>
      <c r="H825" s="817"/>
      <c r="I825" s="817"/>
      <c r="J825" s="817"/>
      <c r="K825" s="817"/>
      <c r="L825" s="818"/>
      <c r="M825" s="819"/>
      <c r="N825" s="819"/>
      <c r="O825" s="819"/>
      <c r="P825" s="819"/>
      <c r="Q825" s="819"/>
      <c r="R825" s="819"/>
      <c r="S825" s="819"/>
      <c r="T825" s="819"/>
      <c r="U825" s="819"/>
      <c r="V825" s="819"/>
      <c r="W825" s="819"/>
      <c r="X825" s="820"/>
      <c r="Y825" s="821">
        <f>SUM(Y815:AB824)</f>
        <v>6</v>
      </c>
      <c r="Z825" s="822"/>
      <c r="AA825" s="822"/>
      <c r="AB825" s="823"/>
      <c r="AC825" s="816" t="s">
        <v>20</v>
      </c>
      <c r="AD825" s="817"/>
      <c r="AE825" s="817"/>
      <c r="AF825" s="817"/>
      <c r="AG825" s="817"/>
      <c r="AH825" s="818"/>
      <c r="AI825" s="819"/>
      <c r="AJ825" s="819"/>
      <c r="AK825" s="819"/>
      <c r="AL825" s="819"/>
      <c r="AM825" s="819"/>
      <c r="AN825" s="819"/>
      <c r="AO825" s="819"/>
      <c r="AP825" s="819"/>
      <c r="AQ825" s="819"/>
      <c r="AR825" s="819"/>
      <c r="AS825" s="819"/>
      <c r="AT825" s="820"/>
      <c r="AU825" s="821">
        <f>SUM(AU815:AX824)</f>
        <v>19</v>
      </c>
      <c r="AV825" s="822"/>
      <c r="AW825" s="822"/>
      <c r="AX825" s="824"/>
      <c r="AY825">
        <f t="shared" si="116"/>
        <v>2</v>
      </c>
    </row>
    <row r="826" spans="1:51" ht="24.75" hidden="1" customHeight="1" x14ac:dyDescent="0.15">
      <c r="A826" s="627"/>
      <c r="B826" s="628"/>
      <c r="C826" s="628"/>
      <c r="D826" s="628"/>
      <c r="E826" s="628"/>
      <c r="F826" s="629"/>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89"/>
      <c r="AY826">
        <f>COUNTA($G$828,$AC$828)</f>
        <v>0</v>
      </c>
    </row>
    <row r="827" spans="1:51" ht="24.75" hidden="1" customHeight="1" x14ac:dyDescent="0.15">
      <c r="A827" s="627"/>
      <c r="B827" s="628"/>
      <c r="C827" s="628"/>
      <c r="D827" s="628"/>
      <c r="E827" s="628"/>
      <c r="F827" s="629"/>
      <c r="G827" s="805" t="s">
        <v>17</v>
      </c>
      <c r="H827" s="666"/>
      <c r="I827" s="666"/>
      <c r="J827" s="666"/>
      <c r="K827" s="666"/>
      <c r="L827" s="665" t="s">
        <v>18</v>
      </c>
      <c r="M827" s="666"/>
      <c r="N827" s="666"/>
      <c r="O827" s="666"/>
      <c r="P827" s="666"/>
      <c r="Q827" s="666"/>
      <c r="R827" s="666"/>
      <c r="S827" s="666"/>
      <c r="T827" s="666"/>
      <c r="U827" s="666"/>
      <c r="V827" s="666"/>
      <c r="W827" s="666"/>
      <c r="X827" s="667"/>
      <c r="Y827" s="652" t="s">
        <v>19</v>
      </c>
      <c r="Z827" s="653"/>
      <c r="AA827" s="653"/>
      <c r="AB827" s="794"/>
      <c r="AC827" s="805" t="s">
        <v>17</v>
      </c>
      <c r="AD827" s="666"/>
      <c r="AE827" s="666"/>
      <c r="AF827" s="666"/>
      <c r="AG827" s="666"/>
      <c r="AH827" s="665" t="s">
        <v>18</v>
      </c>
      <c r="AI827" s="666"/>
      <c r="AJ827" s="666"/>
      <c r="AK827" s="666"/>
      <c r="AL827" s="666"/>
      <c r="AM827" s="666"/>
      <c r="AN827" s="666"/>
      <c r="AO827" s="666"/>
      <c r="AP827" s="666"/>
      <c r="AQ827" s="666"/>
      <c r="AR827" s="666"/>
      <c r="AS827" s="666"/>
      <c r="AT827" s="667"/>
      <c r="AU827" s="652" t="s">
        <v>19</v>
      </c>
      <c r="AV827" s="653"/>
      <c r="AW827" s="653"/>
      <c r="AX827" s="654"/>
      <c r="AY827">
        <f>$AY$826</f>
        <v>0</v>
      </c>
    </row>
    <row r="828" spans="1:51" s="16" customFormat="1" ht="24.75" hidden="1" customHeight="1" x14ac:dyDescent="0.15">
      <c r="A828" s="627"/>
      <c r="B828" s="628"/>
      <c r="C828" s="628"/>
      <c r="D828" s="628"/>
      <c r="E828" s="628"/>
      <c r="F828" s="629"/>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798"/>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7"/>
      <c r="B829" s="628"/>
      <c r="C829" s="628"/>
      <c r="D829" s="628"/>
      <c r="E829" s="628"/>
      <c r="F829" s="629"/>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7"/>
      <c r="B830" s="628"/>
      <c r="C830" s="628"/>
      <c r="D830" s="628"/>
      <c r="E830" s="628"/>
      <c r="F830" s="629"/>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7"/>
      <c r="B831" s="628"/>
      <c r="C831" s="628"/>
      <c r="D831" s="628"/>
      <c r="E831" s="628"/>
      <c r="F831" s="629"/>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7"/>
      <c r="B832" s="628"/>
      <c r="C832" s="628"/>
      <c r="D832" s="628"/>
      <c r="E832" s="628"/>
      <c r="F832" s="629"/>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7"/>
      <c r="B833" s="628"/>
      <c r="C833" s="628"/>
      <c r="D833" s="628"/>
      <c r="E833" s="628"/>
      <c r="F833" s="629"/>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7"/>
      <c r="B834" s="628"/>
      <c r="C834" s="628"/>
      <c r="D834" s="628"/>
      <c r="E834" s="628"/>
      <c r="F834" s="629"/>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7"/>
      <c r="B835" s="628"/>
      <c r="C835" s="628"/>
      <c r="D835" s="628"/>
      <c r="E835" s="628"/>
      <c r="F835" s="629"/>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7"/>
      <c r="B836" s="628"/>
      <c r="C836" s="628"/>
      <c r="D836" s="628"/>
      <c r="E836" s="628"/>
      <c r="F836" s="629"/>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7"/>
      <c r="B837" s="628"/>
      <c r="C837" s="628"/>
      <c r="D837" s="628"/>
      <c r="E837" s="628"/>
      <c r="F837" s="629"/>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7"/>
      <c r="B838" s="628"/>
      <c r="C838" s="628"/>
      <c r="D838" s="628"/>
      <c r="E838" s="628"/>
      <c r="F838" s="629"/>
      <c r="G838" s="816" t="s">
        <v>20</v>
      </c>
      <c r="H838" s="817"/>
      <c r="I838" s="817"/>
      <c r="J838" s="817"/>
      <c r="K838" s="817"/>
      <c r="L838" s="818"/>
      <c r="M838" s="819"/>
      <c r="N838" s="819"/>
      <c r="O838" s="819"/>
      <c r="P838" s="819"/>
      <c r="Q838" s="819"/>
      <c r="R838" s="819"/>
      <c r="S838" s="819"/>
      <c r="T838" s="819"/>
      <c r="U838" s="819"/>
      <c r="V838" s="819"/>
      <c r="W838" s="819"/>
      <c r="X838" s="820"/>
      <c r="Y838" s="821">
        <f>SUM(Y828:AB837)</f>
        <v>0</v>
      </c>
      <c r="Z838" s="822"/>
      <c r="AA838" s="822"/>
      <c r="AB838" s="823"/>
      <c r="AC838" s="816" t="s">
        <v>20</v>
      </c>
      <c r="AD838" s="817"/>
      <c r="AE838" s="817"/>
      <c r="AF838" s="817"/>
      <c r="AG838" s="817"/>
      <c r="AH838" s="818"/>
      <c r="AI838" s="819"/>
      <c r="AJ838" s="819"/>
      <c r="AK838" s="819"/>
      <c r="AL838" s="819"/>
      <c r="AM838" s="819"/>
      <c r="AN838" s="819"/>
      <c r="AO838" s="819"/>
      <c r="AP838" s="819"/>
      <c r="AQ838" s="819"/>
      <c r="AR838" s="819"/>
      <c r="AS838" s="819"/>
      <c r="AT838" s="820"/>
      <c r="AU838" s="821">
        <f>SUM(AU828:AX837)</f>
        <v>0</v>
      </c>
      <c r="AV838" s="822"/>
      <c r="AW838" s="822"/>
      <c r="AX838" s="824"/>
      <c r="AY838">
        <f t="shared" si="117"/>
        <v>0</v>
      </c>
    </row>
    <row r="839" spans="1:51" ht="24.75" hidden="1" customHeight="1" thickBot="1" x14ac:dyDescent="0.2">
      <c r="A839" s="894" t="s">
        <v>148</v>
      </c>
      <c r="B839" s="895"/>
      <c r="C839" s="895"/>
      <c r="D839" s="895"/>
      <c r="E839" s="895"/>
      <c r="F839" s="895"/>
      <c r="G839" s="895"/>
      <c r="H839" s="895"/>
      <c r="I839" s="895"/>
      <c r="J839" s="895"/>
      <c r="K839" s="895"/>
      <c r="L839" s="895"/>
      <c r="M839" s="895"/>
      <c r="N839" s="895"/>
      <c r="O839" s="895"/>
      <c r="P839" s="895"/>
      <c r="Q839" s="895"/>
      <c r="R839" s="895"/>
      <c r="S839" s="895"/>
      <c r="T839" s="895"/>
      <c r="U839" s="895"/>
      <c r="V839" s="895"/>
      <c r="W839" s="895"/>
      <c r="X839" s="895"/>
      <c r="Y839" s="895"/>
      <c r="Z839" s="895"/>
      <c r="AA839" s="895"/>
      <c r="AB839" s="895"/>
      <c r="AC839" s="895"/>
      <c r="AD839" s="895"/>
      <c r="AE839" s="895"/>
      <c r="AF839" s="895"/>
      <c r="AG839" s="895"/>
      <c r="AH839" s="895"/>
      <c r="AI839" s="895"/>
      <c r="AJ839" s="895"/>
      <c r="AK839" s="896"/>
      <c r="AL839" s="275" t="s">
        <v>340</v>
      </c>
      <c r="AM839" s="276"/>
      <c r="AN839" s="276"/>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334</v>
      </c>
      <c r="AD844" s="152"/>
      <c r="AE844" s="152"/>
      <c r="AF844" s="152"/>
      <c r="AG844" s="152"/>
      <c r="AH844" s="362" t="s">
        <v>364</v>
      </c>
      <c r="AI844" s="360"/>
      <c r="AJ844" s="360"/>
      <c r="AK844" s="360"/>
      <c r="AL844" s="360" t="s">
        <v>21</v>
      </c>
      <c r="AM844" s="360"/>
      <c r="AN844" s="360"/>
      <c r="AO844" s="364"/>
      <c r="AP844" s="365" t="s">
        <v>298</v>
      </c>
      <c r="AQ844" s="365"/>
      <c r="AR844" s="365"/>
      <c r="AS844" s="365"/>
      <c r="AT844" s="365"/>
      <c r="AU844" s="365"/>
      <c r="AV844" s="365"/>
      <c r="AW844" s="365"/>
      <c r="AX844" s="365"/>
    </row>
    <row r="845" spans="1:51" ht="51" customHeight="1" x14ac:dyDescent="0.15">
      <c r="A845" s="370">
        <v>1</v>
      </c>
      <c r="B845" s="370">
        <v>1</v>
      </c>
      <c r="C845" s="358" t="s">
        <v>836</v>
      </c>
      <c r="D845" s="343"/>
      <c r="E845" s="343"/>
      <c r="F845" s="343"/>
      <c r="G845" s="343"/>
      <c r="H845" s="343"/>
      <c r="I845" s="343"/>
      <c r="J845" s="344">
        <v>9120905002657</v>
      </c>
      <c r="K845" s="345"/>
      <c r="L845" s="345"/>
      <c r="M845" s="345"/>
      <c r="N845" s="345"/>
      <c r="O845" s="345"/>
      <c r="P845" s="359" t="s">
        <v>832</v>
      </c>
      <c r="Q845" s="346"/>
      <c r="R845" s="346"/>
      <c r="S845" s="346"/>
      <c r="T845" s="346"/>
      <c r="U845" s="346"/>
      <c r="V845" s="346"/>
      <c r="W845" s="346"/>
      <c r="X845" s="346"/>
      <c r="Y845" s="347">
        <v>5.0999999999999996</v>
      </c>
      <c r="Z845" s="348"/>
      <c r="AA845" s="348"/>
      <c r="AB845" s="349"/>
      <c r="AC845" s="350" t="s">
        <v>375</v>
      </c>
      <c r="AD845" s="351"/>
      <c r="AE845" s="351"/>
      <c r="AF845" s="351"/>
      <c r="AG845" s="351"/>
      <c r="AH845" s="366" t="s">
        <v>841</v>
      </c>
      <c r="AI845" s="367"/>
      <c r="AJ845" s="367"/>
      <c r="AK845" s="367"/>
      <c r="AL845" s="354"/>
      <c r="AM845" s="355"/>
      <c r="AN845" s="355"/>
      <c r="AO845" s="356"/>
      <c r="AP845" s="357" t="s">
        <v>745</v>
      </c>
      <c r="AQ845" s="357"/>
      <c r="AR845" s="357"/>
      <c r="AS845" s="357"/>
      <c r="AT845" s="357"/>
      <c r="AU845" s="357"/>
      <c r="AV845" s="357"/>
      <c r="AW845" s="357"/>
      <c r="AX845" s="357"/>
    </row>
    <row r="846" spans="1:51" ht="42" customHeight="1" x14ac:dyDescent="0.15">
      <c r="A846" s="370">
        <v>2</v>
      </c>
      <c r="B846" s="370">
        <v>1</v>
      </c>
      <c r="C846" s="358" t="s">
        <v>837</v>
      </c>
      <c r="D846" s="343"/>
      <c r="E846" s="343"/>
      <c r="F846" s="343"/>
      <c r="G846" s="343"/>
      <c r="H846" s="343"/>
      <c r="I846" s="343"/>
      <c r="J846" s="344">
        <v>1010001000179</v>
      </c>
      <c r="K846" s="345"/>
      <c r="L846" s="345"/>
      <c r="M846" s="345"/>
      <c r="N846" s="345"/>
      <c r="O846" s="345"/>
      <c r="P846" s="359" t="s">
        <v>839</v>
      </c>
      <c r="Q846" s="346"/>
      <c r="R846" s="346"/>
      <c r="S846" s="346"/>
      <c r="T846" s="346"/>
      <c r="U846" s="346"/>
      <c r="V846" s="346"/>
      <c r="W846" s="346"/>
      <c r="X846" s="346"/>
      <c r="Y846" s="347">
        <v>1</v>
      </c>
      <c r="Z846" s="348"/>
      <c r="AA846" s="348"/>
      <c r="AB846" s="349"/>
      <c r="AC846" s="350" t="s">
        <v>375</v>
      </c>
      <c r="AD846" s="351"/>
      <c r="AE846" s="351"/>
      <c r="AF846" s="351"/>
      <c r="AG846" s="351"/>
      <c r="AH846" s="366" t="s">
        <v>841</v>
      </c>
      <c r="AI846" s="367"/>
      <c r="AJ846" s="367"/>
      <c r="AK846" s="367"/>
      <c r="AL846" s="354"/>
      <c r="AM846" s="355"/>
      <c r="AN846" s="355"/>
      <c r="AO846" s="356"/>
      <c r="AP846" s="357" t="s">
        <v>745</v>
      </c>
      <c r="AQ846" s="357"/>
      <c r="AR846" s="357"/>
      <c r="AS846" s="357"/>
      <c r="AT846" s="357"/>
      <c r="AU846" s="357"/>
      <c r="AV846" s="357"/>
      <c r="AW846" s="357"/>
      <c r="AX846" s="357"/>
      <c r="AY846">
        <f>COUNTA($C$846)</f>
        <v>1</v>
      </c>
    </row>
    <row r="847" spans="1:51" ht="48" customHeight="1" x14ac:dyDescent="0.15">
      <c r="A847" s="370">
        <v>3</v>
      </c>
      <c r="B847" s="370">
        <v>1</v>
      </c>
      <c r="C847" s="358" t="s">
        <v>838</v>
      </c>
      <c r="D847" s="343"/>
      <c r="E847" s="343"/>
      <c r="F847" s="343"/>
      <c r="G847" s="343"/>
      <c r="H847" s="343"/>
      <c r="I847" s="343"/>
      <c r="J847" s="344">
        <v>5010601000566</v>
      </c>
      <c r="K847" s="345"/>
      <c r="L847" s="345"/>
      <c r="M847" s="345"/>
      <c r="N847" s="345"/>
      <c r="O847" s="345"/>
      <c r="P847" s="359" t="s">
        <v>840</v>
      </c>
      <c r="Q847" s="346"/>
      <c r="R847" s="346"/>
      <c r="S847" s="346"/>
      <c r="T847" s="346"/>
      <c r="U847" s="346"/>
      <c r="V847" s="346"/>
      <c r="W847" s="346"/>
      <c r="X847" s="346"/>
      <c r="Y847" s="347">
        <v>0.3</v>
      </c>
      <c r="Z847" s="348"/>
      <c r="AA847" s="348"/>
      <c r="AB847" s="349"/>
      <c r="AC847" s="350" t="s">
        <v>375</v>
      </c>
      <c r="AD847" s="351"/>
      <c r="AE847" s="351"/>
      <c r="AF847" s="351"/>
      <c r="AG847" s="351"/>
      <c r="AH847" s="352" t="s">
        <v>841</v>
      </c>
      <c r="AI847" s="353"/>
      <c r="AJ847" s="353"/>
      <c r="AK847" s="353"/>
      <c r="AL847" s="354"/>
      <c r="AM847" s="355"/>
      <c r="AN847" s="355"/>
      <c r="AO847" s="356"/>
      <c r="AP847" s="357" t="s">
        <v>745</v>
      </c>
      <c r="AQ847" s="357"/>
      <c r="AR847" s="357"/>
      <c r="AS847" s="357"/>
      <c r="AT847" s="357"/>
      <c r="AU847" s="357"/>
      <c r="AV847" s="357"/>
      <c r="AW847" s="357"/>
      <c r="AX847" s="357"/>
      <c r="AY847">
        <f>COUNTA($C$847)</f>
        <v>1</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t="s">
        <v>745</v>
      </c>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t="s">
        <v>745</v>
      </c>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t="s">
        <v>745</v>
      </c>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t="s">
        <v>745</v>
      </c>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t="s">
        <v>745</v>
      </c>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t="s">
        <v>745</v>
      </c>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t="s">
        <v>745</v>
      </c>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334</v>
      </c>
      <c r="AD877" s="152"/>
      <c r="AE877" s="152"/>
      <c r="AF877" s="152"/>
      <c r="AG877" s="152"/>
      <c r="AH877" s="362" t="s">
        <v>364</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842</v>
      </c>
      <c r="D878" s="343"/>
      <c r="E878" s="343"/>
      <c r="F878" s="343"/>
      <c r="G878" s="343"/>
      <c r="H878" s="343"/>
      <c r="I878" s="343"/>
      <c r="J878" s="344" t="s">
        <v>841</v>
      </c>
      <c r="K878" s="345"/>
      <c r="L878" s="345"/>
      <c r="M878" s="345"/>
      <c r="N878" s="345"/>
      <c r="O878" s="345"/>
      <c r="P878" s="359" t="s">
        <v>846</v>
      </c>
      <c r="Q878" s="346"/>
      <c r="R878" s="346"/>
      <c r="S878" s="346"/>
      <c r="T878" s="346"/>
      <c r="U878" s="346"/>
      <c r="V878" s="346"/>
      <c r="W878" s="346"/>
      <c r="X878" s="346"/>
      <c r="Y878" s="347">
        <v>0</v>
      </c>
      <c r="Z878" s="348"/>
      <c r="AA878" s="348"/>
      <c r="AB878" s="349"/>
      <c r="AC878" s="350" t="s">
        <v>80</v>
      </c>
      <c r="AD878" s="351"/>
      <c r="AE878" s="351"/>
      <c r="AF878" s="351"/>
      <c r="AG878" s="351"/>
      <c r="AH878" s="366" t="s">
        <v>841</v>
      </c>
      <c r="AI878" s="367"/>
      <c r="AJ878" s="367"/>
      <c r="AK878" s="367"/>
      <c r="AL878" s="354" t="s">
        <v>841</v>
      </c>
      <c r="AM878" s="355"/>
      <c r="AN878" s="355"/>
      <c r="AO878" s="356"/>
      <c r="AP878" s="357" t="s">
        <v>745</v>
      </c>
      <c r="AQ878" s="357"/>
      <c r="AR878" s="357"/>
      <c r="AS878" s="357"/>
      <c r="AT878" s="357"/>
      <c r="AU878" s="357"/>
      <c r="AV878" s="357"/>
      <c r="AW878" s="357"/>
      <c r="AX878" s="357"/>
      <c r="AY878">
        <f t="shared" si="118"/>
        <v>1</v>
      </c>
    </row>
    <row r="879" spans="1:51" ht="30" customHeight="1" x14ac:dyDescent="0.15">
      <c r="A879" s="370">
        <v>2</v>
      </c>
      <c r="B879" s="370">
        <v>1</v>
      </c>
      <c r="C879" s="358" t="s">
        <v>843</v>
      </c>
      <c r="D879" s="343"/>
      <c r="E879" s="343"/>
      <c r="F879" s="343"/>
      <c r="G879" s="343"/>
      <c r="H879" s="343"/>
      <c r="I879" s="343"/>
      <c r="J879" s="344" t="s">
        <v>841</v>
      </c>
      <c r="K879" s="345"/>
      <c r="L879" s="345"/>
      <c r="M879" s="345"/>
      <c r="N879" s="345"/>
      <c r="O879" s="345"/>
      <c r="P879" s="359" t="s">
        <v>845</v>
      </c>
      <c r="Q879" s="346"/>
      <c r="R879" s="346"/>
      <c r="S879" s="346"/>
      <c r="T879" s="346"/>
      <c r="U879" s="346"/>
      <c r="V879" s="346"/>
      <c r="W879" s="346"/>
      <c r="X879" s="346"/>
      <c r="Y879" s="347">
        <v>0</v>
      </c>
      <c r="Z879" s="348"/>
      <c r="AA879" s="348"/>
      <c r="AB879" s="349"/>
      <c r="AC879" s="350" t="s">
        <v>80</v>
      </c>
      <c r="AD879" s="351"/>
      <c r="AE879" s="351"/>
      <c r="AF879" s="351"/>
      <c r="AG879" s="351"/>
      <c r="AH879" s="366" t="s">
        <v>841</v>
      </c>
      <c r="AI879" s="367"/>
      <c r="AJ879" s="367"/>
      <c r="AK879" s="367"/>
      <c r="AL879" s="354" t="s">
        <v>841</v>
      </c>
      <c r="AM879" s="355"/>
      <c r="AN879" s="355"/>
      <c r="AO879" s="356"/>
      <c r="AP879" s="357" t="s">
        <v>745</v>
      </c>
      <c r="AQ879" s="357"/>
      <c r="AR879" s="357"/>
      <c r="AS879" s="357"/>
      <c r="AT879" s="357"/>
      <c r="AU879" s="357"/>
      <c r="AV879" s="357"/>
      <c r="AW879" s="357"/>
      <c r="AX879" s="357"/>
      <c r="AY879">
        <f>COUNTA($C$879)</f>
        <v>1</v>
      </c>
    </row>
    <row r="880" spans="1:51" ht="30" customHeight="1" x14ac:dyDescent="0.15">
      <c r="A880" s="370">
        <v>3</v>
      </c>
      <c r="B880" s="370">
        <v>1</v>
      </c>
      <c r="C880" s="358" t="s">
        <v>844</v>
      </c>
      <c r="D880" s="343"/>
      <c r="E880" s="343"/>
      <c r="F880" s="343"/>
      <c r="G880" s="343"/>
      <c r="H880" s="343"/>
      <c r="I880" s="343"/>
      <c r="J880" s="344" t="s">
        <v>841</v>
      </c>
      <c r="K880" s="345"/>
      <c r="L880" s="345"/>
      <c r="M880" s="345"/>
      <c r="N880" s="345"/>
      <c r="O880" s="345"/>
      <c r="P880" s="359" t="s">
        <v>845</v>
      </c>
      <c r="Q880" s="346"/>
      <c r="R880" s="346"/>
      <c r="S880" s="346"/>
      <c r="T880" s="346"/>
      <c r="U880" s="346"/>
      <c r="V880" s="346"/>
      <c r="W880" s="346"/>
      <c r="X880" s="346"/>
      <c r="Y880" s="347">
        <v>0</v>
      </c>
      <c r="Z880" s="348"/>
      <c r="AA880" s="348"/>
      <c r="AB880" s="349"/>
      <c r="AC880" s="350" t="s">
        <v>80</v>
      </c>
      <c r="AD880" s="351"/>
      <c r="AE880" s="351"/>
      <c r="AF880" s="351"/>
      <c r="AG880" s="351"/>
      <c r="AH880" s="366" t="s">
        <v>841</v>
      </c>
      <c r="AI880" s="367"/>
      <c r="AJ880" s="367"/>
      <c r="AK880" s="367"/>
      <c r="AL880" s="354" t="s">
        <v>841</v>
      </c>
      <c r="AM880" s="355"/>
      <c r="AN880" s="355"/>
      <c r="AO880" s="356"/>
      <c r="AP880" s="357" t="s">
        <v>745</v>
      </c>
      <c r="AQ880" s="357"/>
      <c r="AR880" s="357"/>
      <c r="AS880" s="357"/>
      <c r="AT880" s="357"/>
      <c r="AU880" s="357"/>
      <c r="AV880" s="357"/>
      <c r="AW880" s="357"/>
      <c r="AX880" s="357"/>
      <c r="AY880">
        <f>COUNTA($C$880)</f>
        <v>1</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66"/>
      <c r="AI881" s="367"/>
      <c r="AJ881" s="367"/>
      <c r="AK881" s="367"/>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58"/>
      <c r="D882" s="343"/>
      <c r="E882" s="343"/>
      <c r="F882" s="343"/>
      <c r="G882" s="343"/>
      <c r="H882" s="343"/>
      <c r="I882" s="343"/>
      <c r="J882" s="344"/>
      <c r="K882" s="345"/>
      <c r="L882" s="345"/>
      <c r="M882" s="345"/>
      <c r="N882" s="345"/>
      <c r="O882" s="345"/>
      <c r="P882" s="359"/>
      <c r="Q882" s="346"/>
      <c r="R882" s="346"/>
      <c r="S882" s="346"/>
      <c r="T882" s="346"/>
      <c r="U882" s="346"/>
      <c r="V882" s="346"/>
      <c r="W882" s="346"/>
      <c r="X882" s="346"/>
      <c r="Y882" s="347"/>
      <c r="Z882" s="348"/>
      <c r="AA882" s="348"/>
      <c r="AB882" s="349"/>
      <c r="AC882" s="350"/>
      <c r="AD882" s="351"/>
      <c r="AE882" s="351"/>
      <c r="AF882" s="351"/>
      <c r="AG882" s="351"/>
      <c r="AH882" s="366"/>
      <c r="AI882" s="367"/>
      <c r="AJ882" s="367"/>
      <c r="AK882" s="367"/>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58"/>
      <c r="D883" s="343"/>
      <c r="E883" s="343"/>
      <c r="F883" s="343"/>
      <c r="G883" s="343"/>
      <c r="H883" s="343"/>
      <c r="I883" s="343"/>
      <c r="J883" s="344"/>
      <c r="K883" s="345"/>
      <c r="L883" s="345"/>
      <c r="M883" s="345"/>
      <c r="N883" s="345"/>
      <c r="O883" s="345"/>
      <c r="P883" s="359"/>
      <c r="Q883" s="346"/>
      <c r="R883" s="346"/>
      <c r="S883" s="346"/>
      <c r="T883" s="346"/>
      <c r="U883" s="346"/>
      <c r="V883" s="346"/>
      <c r="W883" s="346"/>
      <c r="X883" s="346"/>
      <c r="Y883" s="347"/>
      <c r="Z883" s="348"/>
      <c r="AA883" s="348"/>
      <c r="AB883" s="349"/>
      <c r="AC883" s="350"/>
      <c r="AD883" s="351"/>
      <c r="AE883" s="351"/>
      <c r="AF883" s="351"/>
      <c r="AG883" s="351"/>
      <c r="AH883" s="366"/>
      <c r="AI883" s="367"/>
      <c r="AJ883" s="367"/>
      <c r="AK883" s="367"/>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58"/>
      <c r="D884" s="343"/>
      <c r="E884" s="343"/>
      <c r="F884" s="343"/>
      <c r="G884" s="343"/>
      <c r="H884" s="343"/>
      <c r="I884" s="343"/>
      <c r="J884" s="344"/>
      <c r="K884" s="345"/>
      <c r="L884" s="345"/>
      <c r="M884" s="345"/>
      <c r="N884" s="345"/>
      <c r="O884" s="345"/>
      <c r="P884" s="359"/>
      <c r="Q884" s="346"/>
      <c r="R884" s="346"/>
      <c r="S884" s="346"/>
      <c r="T884" s="346"/>
      <c r="U884" s="346"/>
      <c r="V884" s="346"/>
      <c r="W884" s="346"/>
      <c r="X884" s="346"/>
      <c r="Y884" s="347"/>
      <c r="Z884" s="348"/>
      <c r="AA884" s="348"/>
      <c r="AB884" s="349"/>
      <c r="AC884" s="350"/>
      <c r="AD884" s="351"/>
      <c r="AE884" s="351"/>
      <c r="AF884" s="351"/>
      <c r="AG884" s="351"/>
      <c r="AH884" s="366"/>
      <c r="AI884" s="367"/>
      <c r="AJ884" s="367"/>
      <c r="AK884" s="367"/>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59"/>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59"/>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59"/>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59"/>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59"/>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59"/>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59"/>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59"/>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59"/>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59"/>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59"/>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59"/>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59"/>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59"/>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59"/>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59"/>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59"/>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59"/>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59"/>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59"/>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59"/>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59"/>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59"/>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334</v>
      </c>
      <c r="AD910" s="152"/>
      <c r="AE910" s="152"/>
      <c r="AF910" s="152"/>
      <c r="AG910" s="152"/>
      <c r="AH910" s="362" t="s">
        <v>364</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847</v>
      </c>
      <c r="D911" s="343"/>
      <c r="E911" s="343"/>
      <c r="F911" s="343"/>
      <c r="G911" s="343"/>
      <c r="H911" s="343"/>
      <c r="I911" s="343"/>
      <c r="J911" s="344">
        <v>3010002049767</v>
      </c>
      <c r="K911" s="345"/>
      <c r="L911" s="345"/>
      <c r="M911" s="345"/>
      <c r="N911" s="345"/>
      <c r="O911" s="345"/>
      <c r="P911" s="359" t="s">
        <v>855</v>
      </c>
      <c r="Q911" s="346"/>
      <c r="R911" s="346"/>
      <c r="S911" s="346"/>
      <c r="T911" s="346"/>
      <c r="U911" s="346"/>
      <c r="V911" s="346"/>
      <c r="W911" s="346"/>
      <c r="X911" s="346"/>
      <c r="Y911" s="347">
        <v>2</v>
      </c>
      <c r="Z911" s="348"/>
      <c r="AA911" s="348"/>
      <c r="AB911" s="349"/>
      <c r="AC911" s="350" t="s">
        <v>375</v>
      </c>
      <c r="AD911" s="351"/>
      <c r="AE911" s="351"/>
      <c r="AF911" s="351"/>
      <c r="AG911" s="351"/>
      <c r="AH911" s="366" t="s">
        <v>841</v>
      </c>
      <c r="AI911" s="367"/>
      <c r="AJ911" s="367"/>
      <c r="AK911" s="367"/>
      <c r="AL911" s="354">
        <v>100</v>
      </c>
      <c r="AM911" s="355"/>
      <c r="AN911" s="355"/>
      <c r="AO911" s="356"/>
      <c r="AP911" s="357" t="s">
        <v>745</v>
      </c>
      <c r="AQ911" s="357"/>
      <c r="AR911" s="357"/>
      <c r="AS911" s="357"/>
      <c r="AT911" s="357"/>
      <c r="AU911" s="357"/>
      <c r="AV911" s="357"/>
      <c r="AW911" s="357"/>
      <c r="AX911" s="357"/>
      <c r="AY911">
        <f t="shared" si="119"/>
        <v>1</v>
      </c>
    </row>
    <row r="912" spans="1:51" ht="33" customHeight="1" x14ac:dyDescent="0.15">
      <c r="A912" s="370">
        <v>2</v>
      </c>
      <c r="B912" s="370">
        <v>1</v>
      </c>
      <c r="C912" s="358" t="s">
        <v>848</v>
      </c>
      <c r="D912" s="343"/>
      <c r="E912" s="343"/>
      <c r="F912" s="343"/>
      <c r="G912" s="343"/>
      <c r="H912" s="343"/>
      <c r="I912" s="343"/>
      <c r="J912" s="344">
        <v>9011101026503</v>
      </c>
      <c r="K912" s="345"/>
      <c r="L912" s="345"/>
      <c r="M912" s="345"/>
      <c r="N912" s="345"/>
      <c r="O912" s="345"/>
      <c r="P912" s="359" t="s">
        <v>856</v>
      </c>
      <c r="Q912" s="346"/>
      <c r="R912" s="346"/>
      <c r="S912" s="346"/>
      <c r="T912" s="346"/>
      <c r="U912" s="346"/>
      <c r="V912" s="346"/>
      <c r="W912" s="346"/>
      <c r="X912" s="346"/>
      <c r="Y912" s="347">
        <v>0.2</v>
      </c>
      <c r="Z912" s="348"/>
      <c r="AA912" s="348"/>
      <c r="AB912" s="349"/>
      <c r="AC912" s="350" t="s">
        <v>375</v>
      </c>
      <c r="AD912" s="351"/>
      <c r="AE912" s="351"/>
      <c r="AF912" s="351"/>
      <c r="AG912" s="351"/>
      <c r="AH912" s="366" t="s">
        <v>841</v>
      </c>
      <c r="AI912" s="367"/>
      <c r="AJ912" s="367"/>
      <c r="AK912" s="367"/>
      <c r="AL912" s="354">
        <v>100</v>
      </c>
      <c r="AM912" s="355"/>
      <c r="AN912" s="355"/>
      <c r="AO912" s="356"/>
      <c r="AP912" s="357" t="s">
        <v>745</v>
      </c>
      <c r="AQ912" s="357"/>
      <c r="AR912" s="357"/>
      <c r="AS912" s="357"/>
      <c r="AT912" s="357"/>
      <c r="AU912" s="357"/>
      <c r="AV912" s="357"/>
      <c r="AW912" s="357"/>
      <c r="AX912" s="357"/>
      <c r="AY912">
        <f>COUNTA($C$912)</f>
        <v>1</v>
      </c>
    </row>
    <row r="913" spans="1:51" ht="30" customHeight="1" x14ac:dyDescent="0.15">
      <c r="A913" s="370">
        <v>3</v>
      </c>
      <c r="B913" s="370">
        <v>1</v>
      </c>
      <c r="C913" s="358" t="s">
        <v>849</v>
      </c>
      <c r="D913" s="343"/>
      <c r="E913" s="343"/>
      <c r="F913" s="343"/>
      <c r="G913" s="343"/>
      <c r="H913" s="343"/>
      <c r="I913" s="343"/>
      <c r="J913" s="344">
        <v>8011101028104</v>
      </c>
      <c r="K913" s="345"/>
      <c r="L913" s="345"/>
      <c r="M913" s="345"/>
      <c r="N913" s="345"/>
      <c r="O913" s="345"/>
      <c r="P913" s="359" t="s">
        <v>858</v>
      </c>
      <c r="Q913" s="346"/>
      <c r="R913" s="346"/>
      <c r="S913" s="346"/>
      <c r="T913" s="346"/>
      <c r="U913" s="346"/>
      <c r="V913" s="346"/>
      <c r="W913" s="346"/>
      <c r="X913" s="346"/>
      <c r="Y913" s="347">
        <v>0.2</v>
      </c>
      <c r="Z913" s="348"/>
      <c r="AA913" s="348"/>
      <c r="AB913" s="349"/>
      <c r="AC913" s="350" t="s">
        <v>80</v>
      </c>
      <c r="AD913" s="351"/>
      <c r="AE913" s="351"/>
      <c r="AF913" s="351"/>
      <c r="AG913" s="351"/>
      <c r="AH913" s="366" t="s">
        <v>841</v>
      </c>
      <c r="AI913" s="367"/>
      <c r="AJ913" s="367"/>
      <c r="AK913" s="367"/>
      <c r="AL913" s="354" t="s">
        <v>841</v>
      </c>
      <c r="AM913" s="355"/>
      <c r="AN913" s="355"/>
      <c r="AO913" s="356"/>
      <c r="AP913" s="357" t="s">
        <v>745</v>
      </c>
      <c r="AQ913" s="357"/>
      <c r="AR913" s="357"/>
      <c r="AS913" s="357"/>
      <c r="AT913" s="357"/>
      <c r="AU913" s="357"/>
      <c r="AV913" s="357"/>
      <c r="AW913" s="357"/>
      <c r="AX913" s="357"/>
      <c r="AY913">
        <f>COUNTA($C$913)</f>
        <v>1</v>
      </c>
    </row>
    <row r="914" spans="1:51" ht="30" customHeight="1" x14ac:dyDescent="0.15">
      <c r="A914" s="370">
        <v>4</v>
      </c>
      <c r="B914" s="370">
        <v>1</v>
      </c>
      <c r="C914" s="358" t="s">
        <v>850</v>
      </c>
      <c r="D914" s="343"/>
      <c r="E914" s="343"/>
      <c r="F914" s="343"/>
      <c r="G914" s="343"/>
      <c r="H914" s="343"/>
      <c r="I914" s="343"/>
      <c r="J914" s="344">
        <v>4120001086023</v>
      </c>
      <c r="K914" s="345"/>
      <c r="L914" s="345"/>
      <c r="M914" s="345"/>
      <c r="N914" s="345"/>
      <c r="O914" s="345"/>
      <c r="P914" s="359" t="s">
        <v>859</v>
      </c>
      <c r="Q914" s="346"/>
      <c r="R914" s="346"/>
      <c r="S914" s="346"/>
      <c r="T914" s="346"/>
      <c r="U914" s="346"/>
      <c r="V914" s="346"/>
      <c r="W914" s="346"/>
      <c r="X914" s="346"/>
      <c r="Y914" s="347">
        <v>0.2</v>
      </c>
      <c r="Z914" s="348"/>
      <c r="AA914" s="348"/>
      <c r="AB914" s="349"/>
      <c r="AC914" s="350" t="s">
        <v>375</v>
      </c>
      <c r="AD914" s="351"/>
      <c r="AE914" s="351"/>
      <c r="AF914" s="351"/>
      <c r="AG914" s="351"/>
      <c r="AH914" s="366" t="s">
        <v>841</v>
      </c>
      <c r="AI914" s="367"/>
      <c r="AJ914" s="367"/>
      <c r="AK914" s="367"/>
      <c r="AL914" s="354">
        <v>100</v>
      </c>
      <c r="AM914" s="355"/>
      <c r="AN914" s="355"/>
      <c r="AO914" s="356"/>
      <c r="AP914" s="357" t="s">
        <v>745</v>
      </c>
      <c r="AQ914" s="357"/>
      <c r="AR914" s="357"/>
      <c r="AS914" s="357"/>
      <c r="AT914" s="357"/>
      <c r="AU914" s="357"/>
      <c r="AV914" s="357"/>
      <c r="AW914" s="357"/>
      <c r="AX914" s="357"/>
      <c r="AY914">
        <f>COUNTA($C$914)</f>
        <v>1</v>
      </c>
    </row>
    <row r="915" spans="1:51" ht="30" customHeight="1" x14ac:dyDescent="0.15">
      <c r="A915" s="370">
        <v>5</v>
      </c>
      <c r="B915" s="370">
        <v>1</v>
      </c>
      <c r="C915" s="358" t="s">
        <v>851</v>
      </c>
      <c r="D915" s="343"/>
      <c r="E915" s="343"/>
      <c r="F915" s="343"/>
      <c r="G915" s="343"/>
      <c r="H915" s="343"/>
      <c r="I915" s="343"/>
      <c r="J915" s="344">
        <v>1010001030093</v>
      </c>
      <c r="K915" s="345"/>
      <c r="L915" s="345"/>
      <c r="M915" s="345"/>
      <c r="N915" s="345"/>
      <c r="O915" s="345"/>
      <c r="P915" s="359" t="s">
        <v>860</v>
      </c>
      <c r="Q915" s="346"/>
      <c r="R915" s="346"/>
      <c r="S915" s="346"/>
      <c r="T915" s="346"/>
      <c r="U915" s="346"/>
      <c r="V915" s="346"/>
      <c r="W915" s="346"/>
      <c r="X915" s="346"/>
      <c r="Y915" s="347">
        <v>0</v>
      </c>
      <c r="Z915" s="348"/>
      <c r="AA915" s="348"/>
      <c r="AB915" s="349"/>
      <c r="AC915" s="350" t="s">
        <v>375</v>
      </c>
      <c r="AD915" s="351"/>
      <c r="AE915" s="351"/>
      <c r="AF915" s="351"/>
      <c r="AG915" s="351"/>
      <c r="AH915" s="366" t="s">
        <v>841</v>
      </c>
      <c r="AI915" s="367"/>
      <c r="AJ915" s="367"/>
      <c r="AK915" s="367"/>
      <c r="AL915" s="354">
        <v>100</v>
      </c>
      <c r="AM915" s="355"/>
      <c r="AN915" s="355"/>
      <c r="AO915" s="356"/>
      <c r="AP915" s="357" t="s">
        <v>745</v>
      </c>
      <c r="AQ915" s="357"/>
      <c r="AR915" s="357"/>
      <c r="AS915" s="357"/>
      <c r="AT915" s="357"/>
      <c r="AU915" s="357"/>
      <c r="AV915" s="357"/>
      <c r="AW915" s="357"/>
      <c r="AX915" s="357"/>
      <c r="AY915">
        <f>COUNTA($C$915)</f>
        <v>1</v>
      </c>
    </row>
    <row r="916" spans="1:51" ht="33" customHeight="1" x14ac:dyDescent="0.15">
      <c r="A916" s="370">
        <v>6</v>
      </c>
      <c r="B916" s="370">
        <v>1</v>
      </c>
      <c r="C916" s="358" t="s">
        <v>852</v>
      </c>
      <c r="D916" s="343"/>
      <c r="E916" s="343"/>
      <c r="F916" s="343"/>
      <c r="G916" s="343"/>
      <c r="H916" s="343"/>
      <c r="I916" s="343"/>
      <c r="J916" s="344">
        <v>3010905000792</v>
      </c>
      <c r="K916" s="345"/>
      <c r="L916" s="345"/>
      <c r="M916" s="345"/>
      <c r="N916" s="345"/>
      <c r="O916" s="345"/>
      <c r="P916" s="359" t="s">
        <v>865</v>
      </c>
      <c r="Q916" s="346"/>
      <c r="R916" s="346"/>
      <c r="S916" s="346"/>
      <c r="T916" s="346"/>
      <c r="U916" s="346"/>
      <c r="V916" s="346"/>
      <c r="W916" s="346"/>
      <c r="X916" s="346"/>
      <c r="Y916" s="347">
        <v>0</v>
      </c>
      <c r="Z916" s="348"/>
      <c r="AA916" s="348"/>
      <c r="AB916" s="349"/>
      <c r="AC916" s="350" t="s">
        <v>375</v>
      </c>
      <c r="AD916" s="351"/>
      <c r="AE916" s="351"/>
      <c r="AF916" s="351"/>
      <c r="AG916" s="351"/>
      <c r="AH916" s="366" t="s">
        <v>841</v>
      </c>
      <c r="AI916" s="367"/>
      <c r="AJ916" s="367"/>
      <c r="AK916" s="367"/>
      <c r="AL916" s="354">
        <v>100</v>
      </c>
      <c r="AM916" s="355"/>
      <c r="AN916" s="355"/>
      <c r="AO916" s="356"/>
      <c r="AP916" s="357" t="s">
        <v>745</v>
      </c>
      <c r="AQ916" s="357"/>
      <c r="AR916" s="357"/>
      <c r="AS916" s="357"/>
      <c r="AT916" s="357"/>
      <c r="AU916" s="357"/>
      <c r="AV916" s="357"/>
      <c r="AW916" s="357"/>
      <c r="AX916" s="357"/>
      <c r="AY916">
        <f>COUNTA($C$916)</f>
        <v>1</v>
      </c>
    </row>
    <row r="917" spans="1:51" ht="30" customHeight="1" x14ac:dyDescent="0.15">
      <c r="A917" s="370">
        <v>7</v>
      </c>
      <c r="B917" s="370">
        <v>1</v>
      </c>
      <c r="C917" s="358" t="s">
        <v>853</v>
      </c>
      <c r="D917" s="343"/>
      <c r="E917" s="343"/>
      <c r="F917" s="343"/>
      <c r="G917" s="343"/>
      <c r="H917" s="343"/>
      <c r="I917" s="343"/>
      <c r="J917" s="344">
        <v>1010001110829</v>
      </c>
      <c r="K917" s="345"/>
      <c r="L917" s="345"/>
      <c r="M917" s="345"/>
      <c r="N917" s="345"/>
      <c r="O917" s="345"/>
      <c r="P917" s="359" t="s">
        <v>861</v>
      </c>
      <c r="Q917" s="346"/>
      <c r="R917" s="346"/>
      <c r="S917" s="346"/>
      <c r="T917" s="346"/>
      <c r="U917" s="346"/>
      <c r="V917" s="346"/>
      <c r="W917" s="346"/>
      <c r="X917" s="346"/>
      <c r="Y917" s="347">
        <v>0</v>
      </c>
      <c r="Z917" s="348"/>
      <c r="AA917" s="348"/>
      <c r="AB917" s="349"/>
      <c r="AC917" s="350" t="s">
        <v>375</v>
      </c>
      <c r="AD917" s="351"/>
      <c r="AE917" s="351"/>
      <c r="AF917" s="351"/>
      <c r="AG917" s="351"/>
      <c r="AH917" s="366" t="s">
        <v>841</v>
      </c>
      <c r="AI917" s="367"/>
      <c r="AJ917" s="367"/>
      <c r="AK917" s="367"/>
      <c r="AL917" s="354">
        <v>100</v>
      </c>
      <c r="AM917" s="355"/>
      <c r="AN917" s="355"/>
      <c r="AO917" s="356"/>
      <c r="AP917" s="357" t="s">
        <v>745</v>
      </c>
      <c r="AQ917" s="357"/>
      <c r="AR917" s="357"/>
      <c r="AS917" s="357"/>
      <c r="AT917" s="357"/>
      <c r="AU917" s="357"/>
      <c r="AV917" s="357"/>
      <c r="AW917" s="357"/>
      <c r="AX917" s="357"/>
      <c r="AY917">
        <f>COUNTA($C$917)</f>
        <v>1</v>
      </c>
    </row>
    <row r="918" spans="1:51" ht="47.25" customHeight="1" x14ac:dyDescent="0.15">
      <c r="A918" s="370">
        <v>8</v>
      </c>
      <c r="B918" s="370">
        <v>1</v>
      </c>
      <c r="C918" s="358" t="s">
        <v>854</v>
      </c>
      <c r="D918" s="343"/>
      <c r="E918" s="343"/>
      <c r="F918" s="343"/>
      <c r="G918" s="343"/>
      <c r="H918" s="343"/>
      <c r="I918" s="343"/>
      <c r="J918" s="344">
        <v>3010401026805</v>
      </c>
      <c r="K918" s="345"/>
      <c r="L918" s="345"/>
      <c r="M918" s="345"/>
      <c r="N918" s="345"/>
      <c r="O918" s="345"/>
      <c r="P918" s="359" t="s">
        <v>862</v>
      </c>
      <c r="Q918" s="346"/>
      <c r="R918" s="346"/>
      <c r="S918" s="346"/>
      <c r="T918" s="346"/>
      <c r="U918" s="346"/>
      <c r="V918" s="346"/>
      <c r="W918" s="346"/>
      <c r="X918" s="346"/>
      <c r="Y918" s="347">
        <v>0</v>
      </c>
      <c r="Z918" s="348"/>
      <c r="AA918" s="348"/>
      <c r="AB918" s="349"/>
      <c r="AC918" s="350" t="s">
        <v>375</v>
      </c>
      <c r="AD918" s="351"/>
      <c r="AE918" s="351"/>
      <c r="AF918" s="351"/>
      <c r="AG918" s="351"/>
      <c r="AH918" s="366" t="s">
        <v>841</v>
      </c>
      <c r="AI918" s="367"/>
      <c r="AJ918" s="367"/>
      <c r="AK918" s="367"/>
      <c r="AL918" s="354">
        <v>100</v>
      </c>
      <c r="AM918" s="355"/>
      <c r="AN918" s="355"/>
      <c r="AO918" s="356"/>
      <c r="AP918" s="357" t="s">
        <v>745</v>
      </c>
      <c r="AQ918" s="357"/>
      <c r="AR918" s="357"/>
      <c r="AS918" s="357"/>
      <c r="AT918" s="357"/>
      <c r="AU918" s="357"/>
      <c r="AV918" s="357"/>
      <c r="AW918" s="357"/>
      <c r="AX918" s="357"/>
      <c r="AY918">
        <f>COUNTA($C$918)</f>
        <v>1</v>
      </c>
    </row>
    <row r="919" spans="1:51" ht="30" customHeight="1" x14ac:dyDescent="0.15">
      <c r="A919" s="370">
        <v>9</v>
      </c>
      <c r="B919" s="370">
        <v>1</v>
      </c>
      <c r="C919" s="358" t="s">
        <v>863</v>
      </c>
      <c r="D919" s="343"/>
      <c r="E919" s="343"/>
      <c r="F919" s="343"/>
      <c r="G919" s="343"/>
      <c r="H919" s="343"/>
      <c r="I919" s="343"/>
      <c r="J919" s="344">
        <v>1010001067912</v>
      </c>
      <c r="K919" s="345"/>
      <c r="L919" s="345"/>
      <c r="M919" s="345"/>
      <c r="N919" s="345"/>
      <c r="O919" s="345"/>
      <c r="P919" s="359" t="s">
        <v>858</v>
      </c>
      <c r="Q919" s="346"/>
      <c r="R919" s="346"/>
      <c r="S919" s="346"/>
      <c r="T919" s="346"/>
      <c r="U919" s="346"/>
      <c r="V919" s="346"/>
      <c r="W919" s="346"/>
      <c r="X919" s="346"/>
      <c r="Y919" s="347">
        <v>0</v>
      </c>
      <c r="Z919" s="348"/>
      <c r="AA919" s="348"/>
      <c r="AB919" s="349"/>
      <c r="AC919" s="350" t="s">
        <v>80</v>
      </c>
      <c r="AD919" s="351"/>
      <c r="AE919" s="351"/>
      <c r="AF919" s="351"/>
      <c r="AG919" s="351"/>
      <c r="AH919" s="366" t="s">
        <v>841</v>
      </c>
      <c r="AI919" s="367"/>
      <c r="AJ919" s="367"/>
      <c r="AK919" s="367"/>
      <c r="AL919" s="366" t="s">
        <v>841</v>
      </c>
      <c r="AM919" s="367"/>
      <c r="AN919" s="367"/>
      <c r="AO919" s="367"/>
      <c r="AP919" s="357" t="s">
        <v>745</v>
      </c>
      <c r="AQ919" s="357"/>
      <c r="AR919" s="357"/>
      <c r="AS919" s="357"/>
      <c r="AT919" s="357"/>
      <c r="AU919" s="357"/>
      <c r="AV919" s="357"/>
      <c r="AW919" s="357"/>
      <c r="AX919" s="357"/>
      <c r="AY919">
        <f>COUNTA($C$919)</f>
        <v>1</v>
      </c>
    </row>
    <row r="920" spans="1:51" ht="42" customHeight="1" x14ac:dyDescent="0.15">
      <c r="A920" s="370">
        <v>10</v>
      </c>
      <c r="B920" s="370">
        <v>1</v>
      </c>
      <c r="C920" s="358" t="s">
        <v>857</v>
      </c>
      <c r="D920" s="343"/>
      <c r="E920" s="343"/>
      <c r="F920" s="343"/>
      <c r="G920" s="343"/>
      <c r="H920" s="343"/>
      <c r="I920" s="343"/>
      <c r="J920" s="344">
        <v>6011205000217</v>
      </c>
      <c r="K920" s="345"/>
      <c r="L920" s="345"/>
      <c r="M920" s="345"/>
      <c r="N920" s="345"/>
      <c r="O920" s="345"/>
      <c r="P920" s="359" t="s">
        <v>864</v>
      </c>
      <c r="Q920" s="346"/>
      <c r="R920" s="346"/>
      <c r="S920" s="346"/>
      <c r="T920" s="346"/>
      <c r="U920" s="346"/>
      <c r="V920" s="346"/>
      <c r="W920" s="346"/>
      <c r="X920" s="346"/>
      <c r="Y920" s="347">
        <v>0</v>
      </c>
      <c r="Z920" s="348"/>
      <c r="AA920" s="348"/>
      <c r="AB920" s="349"/>
      <c r="AC920" s="350" t="s">
        <v>375</v>
      </c>
      <c r="AD920" s="351"/>
      <c r="AE920" s="351"/>
      <c r="AF920" s="351"/>
      <c r="AG920" s="351"/>
      <c r="AH920" s="366" t="s">
        <v>841</v>
      </c>
      <c r="AI920" s="367"/>
      <c r="AJ920" s="367"/>
      <c r="AK920" s="367"/>
      <c r="AL920" s="354">
        <v>100</v>
      </c>
      <c r="AM920" s="355"/>
      <c r="AN920" s="355"/>
      <c r="AO920" s="356"/>
      <c r="AP920" s="357" t="s">
        <v>745</v>
      </c>
      <c r="AQ920" s="357"/>
      <c r="AR920" s="357"/>
      <c r="AS920" s="357"/>
      <c r="AT920" s="357"/>
      <c r="AU920" s="357"/>
      <c r="AV920" s="357"/>
      <c r="AW920" s="357"/>
      <c r="AX920" s="357"/>
      <c r="AY920">
        <f>COUNTA($C$920)</f>
        <v>1</v>
      </c>
    </row>
    <row r="921" spans="1:51" hidden="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idden="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idden="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idden="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idden="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idden="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idden="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idden="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idden="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idden="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idden="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idden="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idden="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idden="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idden="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idden="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idden="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idden="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idden="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334</v>
      </c>
      <c r="AD943" s="152"/>
      <c r="AE943" s="152"/>
      <c r="AF943" s="152"/>
      <c r="AG943" s="152"/>
      <c r="AH943" s="362" t="s">
        <v>364</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3" customHeight="1" x14ac:dyDescent="0.15">
      <c r="A944" s="370">
        <v>1</v>
      </c>
      <c r="B944" s="370">
        <v>1</v>
      </c>
      <c r="C944" s="358" t="s">
        <v>779</v>
      </c>
      <c r="D944" s="343"/>
      <c r="E944" s="343"/>
      <c r="F944" s="343"/>
      <c r="G944" s="343"/>
      <c r="H944" s="343"/>
      <c r="I944" s="343"/>
      <c r="J944" s="344">
        <v>5010601020795</v>
      </c>
      <c r="K944" s="345"/>
      <c r="L944" s="345"/>
      <c r="M944" s="345"/>
      <c r="N944" s="345"/>
      <c r="O944" s="345"/>
      <c r="P944" s="359" t="s">
        <v>780</v>
      </c>
      <c r="Q944" s="346"/>
      <c r="R944" s="346"/>
      <c r="S944" s="346"/>
      <c r="T944" s="346"/>
      <c r="U944" s="346"/>
      <c r="V944" s="346"/>
      <c r="W944" s="346"/>
      <c r="X944" s="346"/>
      <c r="Y944" s="347">
        <v>7</v>
      </c>
      <c r="Z944" s="348"/>
      <c r="AA944" s="348"/>
      <c r="AB944" s="349"/>
      <c r="AC944" s="350" t="s">
        <v>369</v>
      </c>
      <c r="AD944" s="351"/>
      <c r="AE944" s="351"/>
      <c r="AF944" s="351"/>
      <c r="AG944" s="351"/>
      <c r="AH944" s="366">
        <v>2</v>
      </c>
      <c r="AI944" s="367"/>
      <c r="AJ944" s="367"/>
      <c r="AK944" s="367"/>
      <c r="AL944" s="354">
        <v>97.7</v>
      </c>
      <c r="AM944" s="355"/>
      <c r="AN944" s="355"/>
      <c r="AO944" s="356"/>
      <c r="AP944" s="357" t="s">
        <v>745</v>
      </c>
      <c r="AQ944" s="357"/>
      <c r="AR944" s="357"/>
      <c r="AS944" s="357"/>
      <c r="AT944" s="357"/>
      <c r="AU944" s="357"/>
      <c r="AV944" s="357"/>
      <c r="AW944" s="357"/>
      <c r="AX944" s="357"/>
      <c r="AY944">
        <f t="shared" si="120"/>
        <v>1</v>
      </c>
    </row>
    <row r="945" spans="1:51" ht="30" customHeight="1" x14ac:dyDescent="0.15">
      <c r="A945" s="370">
        <v>2</v>
      </c>
      <c r="B945" s="370">
        <v>1</v>
      </c>
      <c r="C945" s="358" t="s">
        <v>781</v>
      </c>
      <c r="D945" s="343"/>
      <c r="E945" s="343"/>
      <c r="F945" s="343"/>
      <c r="G945" s="343"/>
      <c r="H945" s="343"/>
      <c r="I945" s="343"/>
      <c r="J945" s="344">
        <v>3010001010696</v>
      </c>
      <c r="K945" s="345"/>
      <c r="L945" s="345"/>
      <c r="M945" s="345"/>
      <c r="N945" s="345"/>
      <c r="O945" s="345"/>
      <c r="P945" s="359" t="s">
        <v>782</v>
      </c>
      <c r="Q945" s="346"/>
      <c r="R945" s="346"/>
      <c r="S945" s="346"/>
      <c r="T945" s="346"/>
      <c r="U945" s="346"/>
      <c r="V945" s="346"/>
      <c r="W945" s="346"/>
      <c r="X945" s="346"/>
      <c r="Y945" s="347">
        <v>0.8</v>
      </c>
      <c r="Z945" s="348"/>
      <c r="AA945" s="348"/>
      <c r="AB945" s="349"/>
      <c r="AC945" s="350" t="s">
        <v>369</v>
      </c>
      <c r="AD945" s="351"/>
      <c r="AE945" s="351"/>
      <c r="AF945" s="351"/>
      <c r="AG945" s="351"/>
      <c r="AH945" s="366">
        <v>3</v>
      </c>
      <c r="AI945" s="367"/>
      <c r="AJ945" s="367"/>
      <c r="AK945" s="367"/>
      <c r="AL945" s="354">
        <v>96.9</v>
      </c>
      <c r="AM945" s="355"/>
      <c r="AN945" s="355"/>
      <c r="AO945" s="356"/>
      <c r="AP945" s="357" t="s">
        <v>745</v>
      </c>
      <c r="AQ945" s="357"/>
      <c r="AR945" s="357"/>
      <c r="AS945" s="357"/>
      <c r="AT945" s="357"/>
      <c r="AU945" s="357"/>
      <c r="AV945" s="357"/>
      <c r="AW945" s="357"/>
      <c r="AX945" s="357"/>
      <c r="AY945">
        <f>COUNTA($C$945)</f>
        <v>1</v>
      </c>
    </row>
    <row r="946" spans="1:51" ht="30" customHeight="1" x14ac:dyDescent="0.15">
      <c r="A946" s="370">
        <v>3</v>
      </c>
      <c r="B946" s="370">
        <v>1</v>
      </c>
      <c r="C946" s="358" t="s">
        <v>783</v>
      </c>
      <c r="D946" s="343"/>
      <c r="E946" s="343"/>
      <c r="F946" s="343"/>
      <c r="G946" s="343"/>
      <c r="H946" s="343"/>
      <c r="I946" s="343"/>
      <c r="J946" s="344">
        <v>3010401019131</v>
      </c>
      <c r="K946" s="345"/>
      <c r="L946" s="345"/>
      <c r="M946" s="345"/>
      <c r="N946" s="345"/>
      <c r="O946" s="345"/>
      <c r="P946" s="359" t="s">
        <v>784</v>
      </c>
      <c r="Q946" s="346"/>
      <c r="R946" s="346"/>
      <c r="S946" s="346"/>
      <c r="T946" s="346"/>
      <c r="U946" s="346"/>
      <c r="V946" s="346"/>
      <c r="W946" s="346"/>
      <c r="X946" s="346"/>
      <c r="Y946" s="347">
        <v>0.3</v>
      </c>
      <c r="Z946" s="348"/>
      <c r="AA946" s="348"/>
      <c r="AB946" s="349"/>
      <c r="AC946" s="350" t="s">
        <v>369</v>
      </c>
      <c r="AD946" s="351"/>
      <c r="AE946" s="351"/>
      <c r="AF946" s="351"/>
      <c r="AG946" s="351"/>
      <c r="AH946" s="366">
        <v>2</v>
      </c>
      <c r="AI946" s="367"/>
      <c r="AJ946" s="367"/>
      <c r="AK946" s="367"/>
      <c r="AL946" s="354">
        <v>83.2</v>
      </c>
      <c r="AM946" s="355"/>
      <c r="AN946" s="355"/>
      <c r="AO946" s="356"/>
      <c r="AP946" s="357" t="s">
        <v>745</v>
      </c>
      <c r="AQ946" s="357"/>
      <c r="AR946" s="357"/>
      <c r="AS946" s="357"/>
      <c r="AT946" s="357"/>
      <c r="AU946" s="357"/>
      <c r="AV946" s="357"/>
      <c r="AW946" s="357"/>
      <c r="AX946" s="357"/>
      <c r="AY946">
        <f>COUNTA($C$946)</f>
        <v>1</v>
      </c>
    </row>
    <row r="947" spans="1:51" ht="33" customHeight="1" x14ac:dyDescent="0.15">
      <c r="A947" s="370">
        <v>4</v>
      </c>
      <c r="B947" s="370">
        <v>1</v>
      </c>
      <c r="C947" s="358" t="s">
        <v>785</v>
      </c>
      <c r="D947" s="343"/>
      <c r="E947" s="343"/>
      <c r="F947" s="343"/>
      <c r="G947" s="343"/>
      <c r="H947" s="343"/>
      <c r="I947" s="343"/>
      <c r="J947" s="344">
        <v>2011401003365</v>
      </c>
      <c r="K947" s="345"/>
      <c r="L947" s="345"/>
      <c r="M947" s="345"/>
      <c r="N947" s="345"/>
      <c r="O947" s="345"/>
      <c r="P947" s="359" t="s">
        <v>786</v>
      </c>
      <c r="Q947" s="346"/>
      <c r="R947" s="346"/>
      <c r="S947" s="346"/>
      <c r="T947" s="346"/>
      <c r="U947" s="346"/>
      <c r="V947" s="346"/>
      <c r="W947" s="346"/>
      <c r="X947" s="346"/>
      <c r="Y947" s="347">
        <v>0.2</v>
      </c>
      <c r="Z947" s="348"/>
      <c r="AA947" s="348"/>
      <c r="AB947" s="349"/>
      <c r="AC947" s="350" t="s">
        <v>369</v>
      </c>
      <c r="AD947" s="351"/>
      <c r="AE947" s="351"/>
      <c r="AF947" s="351"/>
      <c r="AG947" s="351"/>
      <c r="AH947" s="366">
        <v>3</v>
      </c>
      <c r="AI947" s="367"/>
      <c r="AJ947" s="367"/>
      <c r="AK947" s="367"/>
      <c r="AL947" s="354">
        <v>98</v>
      </c>
      <c r="AM947" s="355"/>
      <c r="AN947" s="355"/>
      <c r="AO947" s="356"/>
      <c r="AP947" s="357" t="s">
        <v>745</v>
      </c>
      <c r="AQ947" s="357"/>
      <c r="AR947" s="357"/>
      <c r="AS947" s="357"/>
      <c r="AT947" s="357"/>
      <c r="AU947" s="357"/>
      <c r="AV947" s="357"/>
      <c r="AW947" s="357"/>
      <c r="AX947" s="357"/>
      <c r="AY947">
        <f>COUNTA($C$947)</f>
        <v>1</v>
      </c>
    </row>
    <row r="948" spans="1:51" ht="33" customHeight="1" x14ac:dyDescent="0.15">
      <c r="A948" s="370">
        <v>5</v>
      </c>
      <c r="B948" s="370">
        <v>1</v>
      </c>
      <c r="C948" s="358" t="s">
        <v>788</v>
      </c>
      <c r="D948" s="343"/>
      <c r="E948" s="343"/>
      <c r="F948" s="343"/>
      <c r="G948" s="343"/>
      <c r="H948" s="343"/>
      <c r="I948" s="343"/>
      <c r="J948" s="344">
        <v>3011401003348</v>
      </c>
      <c r="K948" s="345"/>
      <c r="L948" s="345"/>
      <c r="M948" s="345"/>
      <c r="N948" s="345"/>
      <c r="O948" s="345"/>
      <c r="P948" s="359" t="s">
        <v>787</v>
      </c>
      <c r="Q948" s="346"/>
      <c r="R948" s="346"/>
      <c r="S948" s="346"/>
      <c r="T948" s="346"/>
      <c r="U948" s="346"/>
      <c r="V948" s="346"/>
      <c r="W948" s="346"/>
      <c r="X948" s="346"/>
      <c r="Y948" s="347">
        <v>0</v>
      </c>
      <c r="Z948" s="348"/>
      <c r="AA948" s="348"/>
      <c r="AB948" s="349"/>
      <c r="AC948" s="350" t="s">
        <v>369</v>
      </c>
      <c r="AD948" s="351"/>
      <c r="AE948" s="351"/>
      <c r="AF948" s="351"/>
      <c r="AG948" s="351"/>
      <c r="AH948" s="366">
        <v>2</v>
      </c>
      <c r="AI948" s="367"/>
      <c r="AJ948" s="367"/>
      <c r="AK948" s="367"/>
      <c r="AL948" s="354">
        <v>47</v>
      </c>
      <c r="AM948" s="355"/>
      <c r="AN948" s="355"/>
      <c r="AO948" s="356"/>
      <c r="AP948" s="357" t="s">
        <v>745</v>
      </c>
      <c r="AQ948" s="357"/>
      <c r="AR948" s="357"/>
      <c r="AS948" s="357"/>
      <c r="AT948" s="357"/>
      <c r="AU948" s="357"/>
      <c r="AV948" s="357"/>
      <c r="AW948" s="357"/>
      <c r="AX948" s="357"/>
      <c r="AY948">
        <f>COUNTA($C$948)</f>
        <v>1</v>
      </c>
    </row>
    <row r="949" spans="1:51" ht="30" hidden="1" customHeight="1" x14ac:dyDescent="0.15">
      <c r="A949" s="370">
        <v>6</v>
      </c>
      <c r="B949" s="370">
        <v>1</v>
      </c>
      <c r="C949" s="358"/>
      <c r="D949" s="343"/>
      <c r="E949" s="343"/>
      <c r="F949" s="343"/>
      <c r="G949" s="343"/>
      <c r="H949" s="343"/>
      <c r="I949" s="343"/>
      <c r="J949" s="344"/>
      <c r="K949" s="345"/>
      <c r="L949" s="345"/>
      <c r="M949" s="345"/>
      <c r="N949" s="345"/>
      <c r="O949" s="345"/>
      <c r="P949" s="359"/>
      <c r="Q949" s="346"/>
      <c r="R949" s="346"/>
      <c r="S949" s="346"/>
      <c r="T949" s="346"/>
      <c r="U949" s="346"/>
      <c r="V949" s="346"/>
      <c r="W949" s="346"/>
      <c r="X949" s="346"/>
      <c r="Y949" s="347"/>
      <c r="Z949" s="348"/>
      <c r="AA949" s="348"/>
      <c r="AB949" s="349"/>
      <c r="AC949" s="350"/>
      <c r="AD949" s="351"/>
      <c r="AE949" s="351"/>
      <c r="AF949" s="351"/>
      <c r="AG949" s="351"/>
      <c r="AH949" s="366"/>
      <c r="AI949" s="367"/>
      <c r="AJ949" s="367"/>
      <c r="AK949" s="367"/>
      <c r="AL949" s="354"/>
      <c r="AM949" s="355"/>
      <c r="AN949" s="355"/>
      <c r="AO949" s="356"/>
      <c r="AP949" s="357" t="s">
        <v>745</v>
      </c>
      <c r="AQ949" s="357"/>
      <c r="AR949" s="357"/>
      <c r="AS949" s="357"/>
      <c r="AT949" s="357"/>
      <c r="AU949" s="357"/>
      <c r="AV949" s="357"/>
      <c r="AW949" s="357"/>
      <c r="AX949" s="357"/>
      <c r="AY949">
        <f>COUNTA($C$949)</f>
        <v>0</v>
      </c>
    </row>
    <row r="950" spans="1:51" ht="30" hidden="1" customHeight="1" x14ac:dyDescent="0.15">
      <c r="A950" s="370">
        <v>7</v>
      </c>
      <c r="B950" s="370">
        <v>1</v>
      </c>
      <c r="C950" s="358"/>
      <c r="D950" s="343"/>
      <c r="E950" s="343"/>
      <c r="F950" s="343"/>
      <c r="G950" s="343"/>
      <c r="H950" s="343"/>
      <c r="I950" s="343"/>
      <c r="J950" s="344"/>
      <c r="K950" s="345"/>
      <c r="L950" s="345"/>
      <c r="M950" s="345"/>
      <c r="N950" s="345"/>
      <c r="O950" s="345"/>
      <c r="P950" s="359"/>
      <c r="Q950" s="346"/>
      <c r="R950" s="346"/>
      <c r="S950" s="346"/>
      <c r="T950" s="346"/>
      <c r="U950" s="346"/>
      <c r="V950" s="346"/>
      <c r="W950" s="346"/>
      <c r="X950" s="346"/>
      <c r="Y950" s="347"/>
      <c r="Z950" s="348"/>
      <c r="AA950" s="348"/>
      <c r="AB950" s="349"/>
      <c r="AC950" s="350"/>
      <c r="AD950" s="351"/>
      <c r="AE950" s="351"/>
      <c r="AF950" s="351"/>
      <c r="AG950" s="351"/>
      <c r="AH950" s="366"/>
      <c r="AI950" s="367"/>
      <c r="AJ950" s="367"/>
      <c r="AK950" s="367"/>
      <c r="AL950" s="354"/>
      <c r="AM950" s="355"/>
      <c r="AN950" s="355"/>
      <c r="AO950" s="356"/>
      <c r="AP950" s="357" t="s">
        <v>745</v>
      </c>
      <c r="AQ950" s="357"/>
      <c r="AR950" s="357"/>
      <c r="AS950" s="357"/>
      <c r="AT950" s="357"/>
      <c r="AU950" s="357"/>
      <c r="AV950" s="357"/>
      <c r="AW950" s="357"/>
      <c r="AX950" s="357"/>
      <c r="AY950">
        <f>COUNTA($C$950)</f>
        <v>0</v>
      </c>
    </row>
    <row r="951" spans="1:51" ht="41.25" hidden="1" customHeight="1" x14ac:dyDescent="0.15">
      <c r="A951" s="370">
        <v>8</v>
      </c>
      <c r="B951" s="370">
        <v>1</v>
      </c>
      <c r="C951" s="358"/>
      <c r="D951" s="343"/>
      <c r="E951" s="343"/>
      <c r="F951" s="343"/>
      <c r="G951" s="343"/>
      <c r="H951" s="343"/>
      <c r="I951" s="343"/>
      <c r="J951" s="344"/>
      <c r="K951" s="345"/>
      <c r="L951" s="345"/>
      <c r="M951" s="345"/>
      <c r="N951" s="345"/>
      <c r="O951" s="345"/>
      <c r="P951" s="359"/>
      <c r="Q951" s="346"/>
      <c r="R951" s="346"/>
      <c r="S951" s="346"/>
      <c r="T951" s="346"/>
      <c r="U951" s="346"/>
      <c r="V951" s="346"/>
      <c r="W951" s="346"/>
      <c r="X951" s="346"/>
      <c r="Y951" s="347"/>
      <c r="Z951" s="348"/>
      <c r="AA951" s="348"/>
      <c r="AB951" s="349"/>
      <c r="AC951" s="350"/>
      <c r="AD951" s="351"/>
      <c r="AE951" s="351"/>
      <c r="AF951" s="351"/>
      <c r="AG951" s="351"/>
      <c r="AH951" s="366"/>
      <c r="AI951" s="367"/>
      <c r="AJ951" s="367"/>
      <c r="AK951" s="367"/>
      <c r="AL951" s="354"/>
      <c r="AM951" s="355"/>
      <c r="AN951" s="355"/>
      <c r="AO951" s="356"/>
      <c r="AP951" s="357" t="s">
        <v>745</v>
      </c>
      <c r="AQ951" s="357"/>
      <c r="AR951" s="357"/>
      <c r="AS951" s="357"/>
      <c r="AT951" s="357"/>
      <c r="AU951" s="357"/>
      <c r="AV951" s="357"/>
      <c r="AW951" s="357"/>
      <c r="AX951" s="357"/>
      <c r="AY951">
        <f>COUNTA($C$951)</f>
        <v>0</v>
      </c>
    </row>
    <row r="952" spans="1:51" ht="30" hidden="1" customHeight="1" x14ac:dyDescent="0.15">
      <c r="A952" s="370">
        <v>9</v>
      </c>
      <c r="B952" s="370">
        <v>1</v>
      </c>
      <c r="C952" s="358"/>
      <c r="D952" s="343"/>
      <c r="E952" s="343"/>
      <c r="F952" s="343"/>
      <c r="G952" s="343"/>
      <c r="H952" s="343"/>
      <c r="I952" s="343"/>
      <c r="J952" s="344"/>
      <c r="K952" s="345"/>
      <c r="L952" s="345"/>
      <c r="M952" s="345"/>
      <c r="N952" s="345"/>
      <c r="O952" s="345"/>
      <c r="P952" s="359"/>
      <c r="Q952" s="346"/>
      <c r="R952" s="346"/>
      <c r="S952" s="346"/>
      <c r="T952" s="346"/>
      <c r="U952" s="346"/>
      <c r="V952" s="346"/>
      <c r="W952" s="346"/>
      <c r="X952" s="346"/>
      <c r="Y952" s="347"/>
      <c r="Z952" s="348"/>
      <c r="AA952" s="348"/>
      <c r="AB952" s="349"/>
      <c r="AC952" s="350"/>
      <c r="AD952" s="351"/>
      <c r="AE952" s="351"/>
      <c r="AF952" s="351"/>
      <c r="AG952" s="351"/>
      <c r="AH952" s="366"/>
      <c r="AI952" s="367"/>
      <c r="AJ952" s="367"/>
      <c r="AK952" s="367"/>
      <c r="AL952" s="354"/>
      <c r="AM952" s="355"/>
      <c r="AN952" s="355"/>
      <c r="AO952" s="356"/>
      <c r="AP952" s="357" t="s">
        <v>745</v>
      </c>
      <c r="AQ952" s="357"/>
      <c r="AR952" s="357"/>
      <c r="AS952" s="357"/>
      <c r="AT952" s="357"/>
      <c r="AU952" s="357"/>
      <c r="AV952" s="357"/>
      <c r="AW952" s="357"/>
      <c r="AX952" s="357"/>
      <c r="AY952">
        <f>COUNTA($C$952)</f>
        <v>0</v>
      </c>
    </row>
    <row r="953" spans="1:51" ht="30" hidden="1" customHeight="1" x14ac:dyDescent="0.15">
      <c r="A953" s="370">
        <v>10</v>
      </c>
      <c r="B953" s="370">
        <v>1</v>
      </c>
      <c r="C953" s="358"/>
      <c r="D953" s="343"/>
      <c r="E953" s="343"/>
      <c r="F953" s="343"/>
      <c r="G953" s="343"/>
      <c r="H953" s="343"/>
      <c r="I953" s="343"/>
      <c r="J953" s="344"/>
      <c r="K953" s="345"/>
      <c r="L953" s="345"/>
      <c r="M953" s="345"/>
      <c r="N953" s="345"/>
      <c r="O953" s="345"/>
      <c r="P953" s="359"/>
      <c r="Q953" s="346"/>
      <c r="R953" s="346"/>
      <c r="S953" s="346"/>
      <c r="T953" s="346"/>
      <c r="U953" s="346"/>
      <c r="V953" s="346"/>
      <c r="W953" s="346"/>
      <c r="X953" s="346"/>
      <c r="Y953" s="347"/>
      <c r="Z953" s="348"/>
      <c r="AA953" s="348"/>
      <c r="AB953" s="349"/>
      <c r="AC953" s="350"/>
      <c r="AD953" s="351"/>
      <c r="AE953" s="351"/>
      <c r="AF953" s="351"/>
      <c r="AG953" s="351"/>
      <c r="AH953" s="366"/>
      <c r="AI953" s="367"/>
      <c r="AJ953" s="367"/>
      <c r="AK953" s="367"/>
      <c r="AL953" s="354"/>
      <c r="AM953" s="355"/>
      <c r="AN953" s="355"/>
      <c r="AO953" s="356"/>
      <c r="AP953" s="357" t="s">
        <v>745</v>
      </c>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t="s">
        <v>375</v>
      </c>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t="s">
        <v>375</v>
      </c>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t="s">
        <v>375</v>
      </c>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t="s">
        <v>375</v>
      </c>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t="s">
        <v>375</v>
      </c>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t="s">
        <v>375</v>
      </c>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t="s">
        <v>375</v>
      </c>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t="s">
        <v>375</v>
      </c>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t="s">
        <v>375</v>
      </c>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t="s">
        <v>375</v>
      </c>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t="s">
        <v>375</v>
      </c>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t="s">
        <v>375</v>
      </c>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t="s">
        <v>375</v>
      </c>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t="s">
        <v>375</v>
      </c>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t="s">
        <v>375</v>
      </c>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t="s">
        <v>375</v>
      </c>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t="s">
        <v>375</v>
      </c>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t="s">
        <v>375</v>
      </c>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t="s">
        <v>375</v>
      </c>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t="s">
        <v>375</v>
      </c>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334</v>
      </c>
      <c r="AD976" s="152"/>
      <c r="AE976" s="152"/>
      <c r="AF976" s="152"/>
      <c r="AG976" s="152"/>
      <c r="AH976" s="362" t="s">
        <v>364</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47.25" customHeight="1" x14ac:dyDescent="0.15">
      <c r="A977" s="370">
        <v>1</v>
      </c>
      <c r="B977" s="370">
        <v>1</v>
      </c>
      <c r="C977" s="358" t="s">
        <v>779</v>
      </c>
      <c r="D977" s="343"/>
      <c r="E977" s="343"/>
      <c r="F977" s="343"/>
      <c r="G977" s="343"/>
      <c r="H977" s="343"/>
      <c r="I977" s="343"/>
      <c r="J977" s="344">
        <v>5010601020795</v>
      </c>
      <c r="K977" s="345"/>
      <c r="L977" s="345"/>
      <c r="M977" s="345"/>
      <c r="N977" s="345"/>
      <c r="O977" s="345"/>
      <c r="P977" s="346" t="s">
        <v>798</v>
      </c>
      <c r="Q977" s="346"/>
      <c r="R977" s="346"/>
      <c r="S977" s="346"/>
      <c r="T977" s="346"/>
      <c r="U977" s="346"/>
      <c r="V977" s="346"/>
      <c r="W977" s="346"/>
      <c r="X977" s="346"/>
      <c r="Y977" s="347">
        <v>6</v>
      </c>
      <c r="Z977" s="348"/>
      <c r="AA977" s="348"/>
      <c r="AB977" s="349"/>
      <c r="AC977" s="350" t="s">
        <v>375</v>
      </c>
      <c r="AD977" s="351"/>
      <c r="AE977" s="351"/>
      <c r="AF977" s="351"/>
      <c r="AG977" s="351"/>
      <c r="AH977" s="366" t="s">
        <v>717</v>
      </c>
      <c r="AI977" s="367"/>
      <c r="AJ977" s="367"/>
      <c r="AK977" s="367"/>
      <c r="AL977" s="354">
        <v>100</v>
      </c>
      <c r="AM977" s="355"/>
      <c r="AN977" s="355"/>
      <c r="AO977" s="356"/>
      <c r="AP977" s="357" t="s">
        <v>745</v>
      </c>
      <c r="AQ977" s="357"/>
      <c r="AR977" s="357"/>
      <c r="AS977" s="357"/>
      <c r="AT977" s="357"/>
      <c r="AU977" s="357"/>
      <c r="AV977" s="357"/>
      <c r="AW977" s="357"/>
      <c r="AX977" s="357"/>
      <c r="AY977">
        <f t="shared" si="121"/>
        <v>1</v>
      </c>
    </row>
    <row r="978" spans="1:51" ht="33" customHeight="1" x14ac:dyDescent="0.15">
      <c r="A978" s="370">
        <v>2</v>
      </c>
      <c r="B978" s="370">
        <v>1</v>
      </c>
      <c r="C978" s="358" t="s">
        <v>789</v>
      </c>
      <c r="D978" s="343"/>
      <c r="E978" s="343"/>
      <c r="F978" s="343"/>
      <c r="G978" s="343"/>
      <c r="H978" s="343"/>
      <c r="I978" s="343"/>
      <c r="J978" s="344">
        <v>9021005004496</v>
      </c>
      <c r="K978" s="345"/>
      <c r="L978" s="345"/>
      <c r="M978" s="345"/>
      <c r="N978" s="345"/>
      <c r="O978" s="345"/>
      <c r="P978" s="346" t="s">
        <v>800</v>
      </c>
      <c r="Q978" s="346"/>
      <c r="R978" s="346"/>
      <c r="S978" s="346"/>
      <c r="T978" s="346"/>
      <c r="U978" s="346"/>
      <c r="V978" s="346"/>
      <c r="W978" s="346"/>
      <c r="X978" s="346"/>
      <c r="Y978" s="347">
        <v>5</v>
      </c>
      <c r="Z978" s="348"/>
      <c r="AA978" s="348"/>
      <c r="AB978" s="349"/>
      <c r="AC978" s="350" t="s">
        <v>375</v>
      </c>
      <c r="AD978" s="351"/>
      <c r="AE978" s="351"/>
      <c r="AF978" s="351"/>
      <c r="AG978" s="351"/>
      <c r="AH978" s="366" t="s">
        <v>717</v>
      </c>
      <c r="AI978" s="367"/>
      <c r="AJ978" s="367"/>
      <c r="AK978" s="367"/>
      <c r="AL978" s="354">
        <v>100</v>
      </c>
      <c r="AM978" s="355"/>
      <c r="AN978" s="355"/>
      <c r="AO978" s="356"/>
      <c r="AP978" s="357" t="s">
        <v>745</v>
      </c>
      <c r="AQ978" s="357"/>
      <c r="AR978" s="357"/>
      <c r="AS978" s="357"/>
      <c r="AT978" s="357"/>
      <c r="AU978" s="357"/>
      <c r="AV978" s="357"/>
      <c r="AW978" s="357"/>
      <c r="AX978" s="357"/>
      <c r="AY978">
        <f>COUNTA($C$978)</f>
        <v>1</v>
      </c>
    </row>
    <row r="979" spans="1:51" ht="51" customHeight="1" x14ac:dyDescent="0.15">
      <c r="A979" s="370">
        <v>3</v>
      </c>
      <c r="B979" s="370">
        <v>1</v>
      </c>
      <c r="C979" s="358" t="s">
        <v>790</v>
      </c>
      <c r="D979" s="343"/>
      <c r="E979" s="343"/>
      <c r="F979" s="343"/>
      <c r="G979" s="343"/>
      <c r="H979" s="343"/>
      <c r="I979" s="343"/>
      <c r="J979" s="344">
        <v>8010005004178</v>
      </c>
      <c r="K979" s="345"/>
      <c r="L979" s="345"/>
      <c r="M979" s="345"/>
      <c r="N979" s="345"/>
      <c r="O979" s="345"/>
      <c r="P979" s="359" t="s">
        <v>801</v>
      </c>
      <c r="Q979" s="346"/>
      <c r="R979" s="346"/>
      <c r="S979" s="346"/>
      <c r="T979" s="346"/>
      <c r="U979" s="346"/>
      <c r="V979" s="346"/>
      <c r="W979" s="346"/>
      <c r="X979" s="346"/>
      <c r="Y979" s="347">
        <v>3</v>
      </c>
      <c r="Z979" s="348"/>
      <c r="AA979" s="348"/>
      <c r="AB979" s="349"/>
      <c r="AC979" s="350" t="s">
        <v>375</v>
      </c>
      <c r="AD979" s="351"/>
      <c r="AE979" s="351"/>
      <c r="AF979" s="351"/>
      <c r="AG979" s="351"/>
      <c r="AH979" s="352" t="s">
        <v>717</v>
      </c>
      <c r="AI979" s="353"/>
      <c r="AJ979" s="353"/>
      <c r="AK979" s="353"/>
      <c r="AL979" s="354">
        <v>100</v>
      </c>
      <c r="AM979" s="355"/>
      <c r="AN979" s="355"/>
      <c r="AO979" s="356"/>
      <c r="AP979" s="357" t="s">
        <v>745</v>
      </c>
      <c r="AQ979" s="357"/>
      <c r="AR979" s="357"/>
      <c r="AS979" s="357"/>
      <c r="AT979" s="357"/>
      <c r="AU979" s="357"/>
      <c r="AV979" s="357"/>
      <c r="AW979" s="357"/>
      <c r="AX979" s="357"/>
      <c r="AY979">
        <f>COUNTA($C$979)</f>
        <v>1</v>
      </c>
    </row>
    <row r="980" spans="1:51" ht="60" customHeight="1" x14ac:dyDescent="0.15">
      <c r="A980" s="370">
        <v>4</v>
      </c>
      <c r="B980" s="370">
        <v>1</v>
      </c>
      <c r="C980" s="358" t="s">
        <v>791</v>
      </c>
      <c r="D980" s="343"/>
      <c r="E980" s="343"/>
      <c r="F980" s="343"/>
      <c r="G980" s="343"/>
      <c r="H980" s="343"/>
      <c r="I980" s="343"/>
      <c r="J980" s="344">
        <v>5010001022137</v>
      </c>
      <c r="K980" s="345"/>
      <c r="L980" s="345"/>
      <c r="M980" s="345"/>
      <c r="N980" s="345"/>
      <c r="O980" s="345"/>
      <c r="P980" s="359" t="s">
        <v>802</v>
      </c>
      <c r="Q980" s="346"/>
      <c r="R980" s="346"/>
      <c r="S980" s="346"/>
      <c r="T980" s="346"/>
      <c r="U980" s="346"/>
      <c r="V980" s="346"/>
      <c r="W980" s="346"/>
      <c r="X980" s="346"/>
      <c r="Y980" s="347">
        <v>3</v>
      </c>
      <c r="Z980" s="348"/>
      <c r="AA980" s="348"/>
      <c r="AB980" s="349"/>
      <c r="AC980" s="350" t="s">
        <v>375</v>
      </c>
      <c r="AD980" s="351"/>
      <c r="AE980" s="351"/>
      <c r="AF980" s="351"/>
      <c r="AG980" s="351"/>
      <c r="AH980" s="352" t="s">
        <v>717</v>
      </c>
      <c r="AI980" s="353"/>
      <c r="AJ980" s="353"/>
      <c r="AK980" s="353"/>
      <c r="AL980" s="354">
        <v>100</v>
      </c>
      <c r="AM980" s="355"/>
      <c r="AN980" s="355"/>
      <c r="AO980" s="356"/>
      <c r="AP980" s="357" t="s">
        <v>745</v>
      </c>
      <c r="AQ980" s="357"/>
      <c r="AR980" s="357"/>
      <c r="AS980" s="357"/>
      <c r="AT980" s="357"/>
      <c r="AU980" s="357"/>
      <c r="AV980" s="357"/>
      <c r="AW980" s="357"/>
      <c r="AX980" s="357"/>
      <c r="AY980">
        <f>COUNTA($C$980)</f>
        <v>1</v>
      </c>
    </row>
    <row r="981" spans="1:51" ht="44.25" customHeight="1" x14ac:dyDescent="0.15">
      <c r="A981" s="370">
        <v>5</v>
      </c>
      <c r="B981" s="370">
        <v>1</v>
      </c>
      <c r="C981" s="358" t="s">
        <v>792</v>
      </c>
      <c r="D981" s="343"/>
      <c r="E981" s="343"/>
      <c r="F981" s="343"/>
      <c r="G981" s="343"/>
      <c r="H981" s="343"/>
      <c r="I981" s="343"/>
      <c r="J981" s="344">
        <v>8180001124830</v>
      </c>
      <c r="K981" s="345"/>
      <c r="L981" s="345"/>
      <c r="M981" s="345"/>
      <c r="N981" s="345"/>
      <c r="O981" s="345"/>
      <c r="P981" s="346" t="s">
        <v>803</v>
      </c>
      <c r="Q981" s="346"/>
      <c r="R981" s="346"/>
      <c r="S981" s="346"/>
      <c r="T981" s="346"/>
      <c r="U981" s="346"/>
      <c r="V981" s="346"/>
      <c r="W981" s="346"/>
      <c r="X981" s="346"/>
      <c r="Y981" s="347">
        <v>2</v>
      </c>
      <c r="Z981" s="348"/>
      <c r="AA981" s="348"/>
      <c r="AB981" s="349"/>
      <c r="AC981" s="350" t="s">
        <v>375</v>
      </c>
      <c r="AD981" s="351"/>
      <c r="AE981" s="351"/>
      <c r="AF981" s="351"/>
      <c r="AG981" s="351"/>
      <c r="AH981" s="352" t="s">
        <v>717</v>
      </c>
      <c r="AI981" s="353"/>
      <c r="AJ981" s="353"/>
      <c r="AK981" s="353"/>
      <c r="AL981" s="354">
        <v>100</v>
      </c>
      <c r="AM981" s="355"/>
      <c r="AN981" s="355"/>
      <c r="AO981" s="356"/>
      <c r="AP981" s="357" t="s">
        <v>745</v>
      </c>
      <c r="AQ981" s="357"/>
      <c r="AR981" s="357"/>
      <c r="AS981" s="357"/>
      <c r="AT981" s="357"/>
      <c r="AU981" s="357"/>
      <c r="AV981" s="357"/>
      <c r="AW981" s="357"/>
      <c r="AX981" s="357"/>
      <c r="AY981">
        <f>COUNTA($C$981)</f>
        <v>1</v>
      </c>
    </row>
    <row r="982" spans="1:51" ht="33" customHeight="1" x14ac:dyDescent="0.15">
      <c r="A982" s="370">
        <v>6</v>
      </c>
      <c r="B982" s="370">
        <v>1</v>
      </c>
      <c r="C982" s="358" t="s">
        <v>793</v>
      </c>
      <c r="D982" s="343"/>
      <c r="E982" s="343"/>
      <c r="F982" s="343"/>
      <c r="G982" s="343"/>
      <c r="H982" s="343"/>
      <c r="I982" s="343"/>
      <c r="J982" s="344">
        <v>7010501032617</v>
      </c>
      <c r="K982" s="345"/>
      <c r="L982" s="345"/>
      <c r="M982" s="345"/>
      <c r="N982" s="345"/>
      <c r="O982" s="345"/>
      <c r="P982" s="346" t="s">
        <v>804</v>
      </c>
      <c r="Q982" s="346"/>
      <c r="R982" s="346"/>
      <c r="S982" s="346"/>
      <c r="T982" s="346"/>
      <c r="U982" s="346"/>
      <c r="V982" s="346"/>
      <c r="W982" s="346"/>
      <c r="X982" s="346"/>
      <c r="Y982" s="347">
        <v>1</v>
      </c>
      <c r="Z982" s="348"/>
      <c r="AA982" s="348"/>
      <c r="AB982" s="349"/>
      <c r="AC982" s="350" t="s">
        <v>375</v>
      </c>
      <c r="AD982" s="351"/>
      <c r="AE982" s="351"/>
      <c r="AF982" s="351"/>
      <c r="AG982" s="351"/>
      <c r="AH982" s="352" t="s">
        <v>717</v>
      </c>
      <c r="AI982" s="353"/>
      <c r="AJ982" s="353"/>
      <c r="AK982" s="353"/>
      <c r="AL982" s="354">
        <v>100</v>
      </c>
      <c r="AM982" s="355"/>
      <c r="AN982" s="355"/>
      <c r="AO982" s="356"/>
      <c r="AP982" s="357" t="s">
        <v>745</v>
      </c>
      <c r="AQ982" s="357"/>
      <c r="AR982" s="357"/>
      <c r="AS982" s="357"/>
      <c r="AT982" s="357"/>
      <c r="AU982" s="357"/>
      <c r="AV982" s="357"/>
      <c r="AW982" s="357"/>
      <c r="AX982" s="357"/>
      <c r="AY982">
        <f>COUNTA($C$982)</f>
        <v>1</v>
      </c>
    </row>
    <row r="983" spans="1:51" ht="40.15" customHeight="1" x14ac:dyDescent="0.15">
      <c r="A983" s="370">
        <v>7</v>
      </c>
      <c r="B983" s="370">
        <v>1</v>
      </c>
      <c r="C983" s="358" t="s">
        <v>794</v>
      </c>
      <c r="D983" s="343"/>
      <c r="E983" s="343"/>
      <c r="F983" s="343"/>
      <c r="G983" s="343"/>
      <c r="H983" s="343"/>
      <c r="I983" s="343"/>
      <c r="J983" s="344">
        <v>4020001025949</v>
      </c>
      <c r="K983" s="345"/>
      <c r="L983" s="345"/>
      <c r="M983" s="345"/>
      <c r="N983" s="345"/>
      <c r="O983" s="345"/>
      <c r="P983" s="346" t="s">
        <v>814</v>
      </c>
      <c r="Q983" s="346"/>
      <c r="R983" s="346"/>
      <c r="S983" s="346"/>
      <c r="T983" s="346"/>
      <c r="U983" s="346"/>
      <c r="V983" s="346"/>
      <c r="W983" s="346"/>
      <c r="X983" s="346"/>
      <c r="Y983" s="347">
        <v>1</v>
      </c>
      <c r="Z983" s="348"/>
      <c r="AA983" s="348"/>
      <c r="AB983" s="349"/>
      <c r="AC983" s="350" t="s">
        <v>375</v>
      </c>
      <c r="AD983" s="351"/>
      <c r="AE983" s="351"/>
      <c r="AF983" s="351"/>
      <c r="AG983" s="351"/>
      <c r="AH983" s="352" t="s">
        <v>717</v>
      </c>
      <c r="AI983" s="353"/>
      <c r="AJ983" s="353"/>
      <c r="AK983" s="353"/>
      <c r="AL983" s="354">
        <v>100</v>
      </c>
      <c r="AM983" s="355"/>
      <c r="AN983" s="355"/>
      <c r="AO983" s="356"/>
      <c r="AP983" s="357" t="s">
        <v>745</v>
      </c>
      <c r="AQ983" s="357"/>
      <c r="AR983" s="357"/>
      <c r="AS983" s="357"/>
      <c r="AT983" s="357"/>
      <c r="AU983" s="357"/>
      <c r="AV983" s="357"/>
      <c r="AW983" s="357"/>
      <c r="AX983" s="357"/>
      <c r="AY983">
        <f>COUNTA($C$983)</f>
        <v>1</v>
      </c>
    </row>
    <row r="984" spans="1:51" ht="48" customHeight="1" x14ac:dyDescent="0.15">
      <c r="A984" s="370">
        <v>8</v>
      </c>
      <c r="B984" s="370">
        <v>1</v>
      </c>
      <c r="C984" s="358" t="s">
        <v>795</v>
      </c>
      <c r="D984" s="343"/>
      <c r="E984" s="343"/>
      <c r="F984" s="343"/>
      <c r="G984" s="343"/>
      <c r="H984" s="343"/>
      <c r="I984" s="343"/>
      <c r="J984" s="344">
        <v>2021001016122</v>
      </c>
      <c r="K984" s="345"/>
      <c r="L984" s="345"/>
      <c r="M984" s="345"/>
      <c r="N984" s="345"/>
      <c r="O984" s="345"/>
      <c r="P984" s="346" t="s">
        <v>805</v>
      </c>
      <c r="Q984" s="346"/>
      <c r="R984" s="346"/>
      <c r="S984" s="346"/>
      <c r="T984" s="346"/>
      <c r="U984" s="346"/>
      <c r="V984" s="346"/>
      <c r="W984" s="346"/>
      <c r="X984" s="346"/>
      <c r="Y984" s="347">
        <v>0.6</v>
      </c>
      <c r="Z984" s="348"/>
      <c r="AA984" s="348"/>
      <c r="AB984" s="349"/>
      <c r="AC984" s="350" t="s">
        <v>375</v>
      </c>
      <c r="AD984" s="351"/>
      <c r="AE984" s="351"/>
      <c r="AF984" s="351"/>
      <c r="AG984" s="351"/>
      <c r="AH984" s="352" t="s">
        <v>717</v>
      </c>
      <c r="AI984" s="353"/>
      <c r="AJ984" s="353"/>
      <c r="AK984" s="353"/>
      <c r="AL984" s="354">
        <v>100</v>
      </c>
      <c r="AM984" s="355"/>
      <c r="AN984" s="355"/>
      <c r="AO984" s="356"/>
      <c r="AP984" s="357" t="s">
        <v>745</v>
      </c>
      <c r="AQ984" s="357"/>
      <c r="AR984" s="357"/>
      <c r="AS984" s="357"/>
      <c r="AT984" s="357"/>
      <c r="AU984" s="357"/>
      <c r="AV984" s="357"/>
      <c r="AW984" s="357"/>
      <c r="AX984" s="357"/>
      <c r="AY984">
        <f>COUNTA($C$984)</f>
        <v>1</v>
      </c>
    </row>
    <row r="985" spans="1:51" ht="33" customHeight="1" x14ac:dyDescent="0.15">
      <c r="A985" s="370">
        <v>9</v>
      </c>
      <c r="B985" s="370">
        <v>1</v>
      </c>
      <c r="C985" s="343" t="s">
        <v>796</v>
      </c>
      <c r="D985" s="343"/>
      <c r="E985" s="343"/>
      <c r="F985" s="343"/>
      <c r="G985" s="343"/>
      <c r="H985" s="343"/>
      <c r="I985" s="343"/>
      <c r="J985" s="344">
        <v>2010901001143</v>
      </c>
      <c r="K985" s="345"/>
      <c r="L985" s="345"/>
      <c r="M985" s="345"/>
      <c r="N985" s="345"/>
      <c r="O985" s="345"/>
      <c r="P985" s="346" t="s">
        <v>806</v>
      </c>
      <c r="Q985" s="346"/>
      <c r="R985" s="346"/>
      <c r="S985" s="346"/>
      <c r="T985" s="346"/>
      <c r="U985" s="346"/>
      <c r="V985" s="346"/>
      <c r="W985" s="346"/>
      <c r="X985" s="346"/>
      <c r="Y985" s="347">
        <v>0.5</v>
      </c>
      <c r="Z985" s="348"/>
      <c r="AA985" s="348"/>
      <c r="AB985" s="349"/>
      <c r="AC985" s="350" t="s">
        <v>375</v>
      </c>
      <c r="AD985" s="351"/>
      <c r="AE985" s="351"/>
      <c r="AF985" s="351"/>
      <c r="AG985" s="351"/>
      <c r="AH985" s="352" t="s">
        <v>717</v>
      </c>
      <c r="AI985" s="353"/>
      <c r="AJ985" s="353"/>
      <c r="AK985" s="353"/>
      <c r="AL985" s="354">
        <v>100</v>
      </c>
      <c r="AM985" s="355"/>
      <c r="AN985" s="355"/>
      <c r="AO985" s="356"/>
      <c r="AP985" s="357" t="s">
        <v>745</v>
      </c>
      <c r="AQ985" s="357"/>
      <c r="AR985" s="357"/>
      <c r="AS985" s="357"/>
      <c r="AT985" s="357"/>
      <c r="AU985" s="357"/>
      <c r="AV985" s="357"/>
      <c r="AW985" s="357"/>
      <c r="AX985" s="357"/>
      <c r="AY985">
        <f>COUNTA($C$985)</f>
        <v>1</v>
      </c>
    </row>
    <row r="986" spans="1:51" ht="30" customHeight="1" x14ac:dyDescent="0.15">
      <c r="A986" s="370">
        <v>10</v>
      </c>
      <c r="B986" s="370">
        <v>1</v>
      </c>
      <c r="C986" s="343" t="s">
        <v>797</v>
      </c>
      <c r="D986" s="343"/>
      <c r="E986" s="343"/>
      <c r="F986" s="343"/>
      <c r="G986" s="343"/>
      <c r="H986" s="343"/>
      <c r="I986" s="343"/>
      <c r="J986" s="344">
        <v>6010001005751</v>
      </c>
      <c r="K986" s="345"/>
      <c r="L986" s="345"/>
      <c r="M986" s="345"/>
      <c r="N986" s="345"/>
      <c r="O986" s="345"/>
      <c r="P986" s="346" t="s">
        <v>807</v>
      </c>
      <c r="Q986" s="346"/>
      <c r="R986" s="346"/>
      <c r="S986" s="346"/>
      <c r="T986" s="346"/>
      <c r="U986" s="346"/>
      <c r="V986" s="346"/>
      <c r="W986" s="346"/>
      <c r="X986" s="346"/>
      <c r="Y986" s="347">
        <v>0.4</v>
      </c>
      <c r="Z986" s="348"/>
      <c r="AA986" s="348"/>
      <c r="AB986" s="349"/>
      <c r="AC986" s="350" t="s">
        <v>375</v>
      </c>
      <c r="AD986" s="351"/>
      <c r="AE986" s="351"/>
      <c r="AF986" s="351"/>
      <c r="AG986" s="351"/>
      <c r="AH986" s="352" t="s">
        <v>717</v>
      </c>
      <c r="AI986" s="353"/>
      <c r="AJ986" s="353"/>
      <c r="AK986" s="353"/>
      <c r="AL986" s="354">
        <v>100</v>
      </c>
      <c r="AM986" s="355"/>
      <c r="AN986" s="355"/>
      <c r="AO986" s="356"/>
      <c r="AP986" s="357" t="s">
        <v>745</v>
      </c>
      <c r="AQ986" s="357"/>
      <c r="AR986" s="357"/>
      <c r="AS986" s="357"/>
      <c r="AT986" s="357"/>
      <c r="AU986" s="357"/>
      <c r="AV986" s="357"/>
      <c r="AW986" s="357"/>
      <c r="AX986" s="357"/>
      <c r="AY986">
        <f>COUNTA($C$986)</f>
        <v>1</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1.6"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334</v>
      </c>
      <c r="AD1009" s="152"/>
      <c r="AE1009" s="152"/>
      <c r="AF1009" s="152"/>
      <c r="AG1009" s="152"/>
      <c r="AH1009" s="362" t="s">
        <v>364</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1</v>
      </c>
    </row>
    <row r="1010" spans="1:51" ht="30" customHeight="1" x14ac:dyDescent="0.15">
      <c r="A1010" s="370">
        <v>1</v>
      </c>
      <c r="B1010" s="370">
        <v>1</v>
      </c>
      <c r="C1010" s="343" t="s">
        <v>808</v>
      </c>
      <c r="D1010" s="343"/>
      <c r="E1010" s="343"/>
      <c r="F1010" s="343"/>
      <c r="G1010" s="343"/>
      <c r="H1010" s="343"/>
      <c r="I1010" s="343"/>
      <c r="J1010" s="344" t="s">
        <v>799</v>
      </c>
      <c r="K1010" s="345"/>
      <c r="L1010" s="345"/>
      <c r="M1010" s="345"/>
      <c r="N1010" s="345"/>
      <c r="O1010" s="345"/>
      <c r="P1010" s="359" t="s">
        <v>777</v>
      </c>
      <c r="Q1010" s="346"/>
      <c r="R1010" s="346"/>
      <c r="S1010" s="346"/>
      <c r="T1010" s="346"/>
      <c r="U1010" s="346"/>
      <c r="V1010" s="346"/>
      <c r="W1010" s="346"/>
      <c r="X1010" s="346"/>
      <c r="Y1010" s="347">
        <v>19</v>
      </c>
      <c r="Z1010" s="348"/>
      <c r="AA1010" s="348"/>
      <c r="AB1010" s="349"/>
      <c r="AC1010" s="350" t="s">
        <v>80</v>
      </c>
      <c r="AD1010" s="351"/>
      <c r="AE1010" s="351"/>
      <c r="AF1010" s="351"/>
      <c r="AG1010" s="351"/>
      <c r="AH1010" s="366" t="s">
        <v>799</v>
      </c>
      <c r="AI1010" s="367"/>
      <c r="AJ1010" s="367"/>
      <c r="AK1010" s="367"/>
      <c r="AL1010" s="354" t="s">
        <v>799</v>
      </c>
      <c r="AM1010" s="355"/>
      <c r="AN1010" s="355"/>
      <c r="AO1010" s="356"/>
      <c r="AP1010" s="357" t="s">
        <v>745</v>
      </c>
      <c r="AQ1010" s="357"/>
      <c r="AR1010" s="357"/>
      <c r="AS1010" s="357"/>
      <c r="AT1010" s="357"/>
      <c r="AU1010" s="357"/>
      <c r="AV1010" s="357"/>
      <c r="AW1010" s="357"/>
      <c r="AX1010" s="357"/>
      <c r="AY1010">
        <f t="shared" si="122"/>
        <v>1</v>
      </c>
    </row>
    <row r="1011" spans="1:51" ht="30" customHeight="1" x14ac:dyDescent="0.15">
      <c r="A1011" s="370">
        <v>2</v>
      </c>
      <c r="B1011" s="370">
        <v>1</v>
      </c>
      <c r="C1011" s="343" t="s">
        <v>809</v>
      </c>
      <c r="D1011" s="343"/>
      <c r="E1011" s="343"/>
      <c r="F1011" s="343"/>
      <c r="G1011" s="343"/>
      <c r="H1011" s="343"/>
      <c r="I1011" s="343"/>
      <c r="J1011" s="344">
        <v>7290001036116</v>
      </c>
      <c r="K1011" s="345"/>
      <c r="L1011" s="345"/>
      <c r="M1011" s="345"/>
      <c r="N1011" s="345"/>
      <c r="O1011" s="345"/>
      <c r="P1011" s="359" t="s">
        <v>817</v>
      </c>
      <c r="Q1011" s="346"/>
      <c r="R1011" s="346"/>
      <c r="S1011" s="346"/>
      <c r="T1011" s="346"/>
      <c r="U1011" s="346"/>
      <c r="V1011" s="346"/>
      <c r="W1011" s="346"/>
      <c r="X1011" s="346"/>
      <c r="Y1011" s="347">
        <v>5</v>
      </c>
      <c r="Z1011" s="348"/>
      <c r="AA1011" s="348"/>
      <c r="AB1011" s="349"/>
      <c r="AC1011" s="350" t="s">
        <v>369</v>
      </c>
      <c r="AD1011" s="351"/>
      <c r="AE1011" s="351"/>
      <c r="AF1011" s="351"/>
      <c r="AG1011" s="351"/>
      <c r="AH1011" s="366">
        <v>5</v>
      </c>
      <c r="AI1011" s="367"/>
      <c r="AJ1011" s="367"/>
      <c r="AK1011" s="367"/>
      <c r="AL1011" s="354">
        <v>84.5</v>
      </c>
      <c r="AM1011" s="355"/>
      <c r="AN1011" s="355"/>
      <c r="AO1011" s="356"/>
      <c r="AP1011" s="357" t="s">
        <v>745</v>
      </c>
      <c r="AQ1011" s="357"/>
      <c r="AR1011" s="357"/>
      <c r="AS1011" s="357"/>
      <c r="AT1011" s="357"/>
      <c r="AU1011" s="357"/>
      <c r="AV1011" s="357"/>
      <c r="AW1011" s="357"/>
      <c r="AX1011" s="357"/>
      <c r="AY1011">
        <f>COUNTA($C$1011)</f>
        <v>1</v>
      </c>
    </row>
    <row r="1012" spans="1:51" ht="30" customHeight="1" x14ac:dyDescent="0.15">
      <c r="A1012" s="370">
        <v>3</v>
      </c>
      <c r="B1012" s="370">
        <v>1</v>
      </c>
      <c r="C1012" s="358" t="s">
        <v>810</v>
      </c>
      <c r="D1012" s="343"/>
      <c r="E1012" s="343"/>
      <c r="F1012" s="343"/>
      <c r="G1012" s="343"/>
      <c r="H1012" s="343"/>
      <c r="I1012" s="343"/>
      <c r="J1012" s="344">
        <v>6010401020516</v>
      </c>
      <c r="K1012" s="345"/>
      <c r="L1012" s="345"/>
      <c r="M1012" s="345"/>
      <c r="N1012" s="345"/>
      <c r="O1012" s="345"/>
      <c r="P1012" s="359" t="s">
        <v>818</v>
      </c>
      <c r="Q1012" s="346"/>
      <c r="R1012" s="346"/>
      <c r="S1012" s="346"/>
      <c r="T1012" s="346"/>
      <c r="U1012" s="346"/>
      <c r="V1012" s="346"/>
      <c r="W1012" s="346"/>
      <c r="X1012" s="346"/>
      <c r="Y1012" s="347">
        <v>1</v>
      </c>
      <c r="Z1012" s="348"/>
      <c r="AA1012" s="348"/>
      <c r="AB1012" s="349"/>
      <c r="AC1012" s="350" t="s">
        <v>376</v>
      </c>
      <c r="AD1012" s="351"/>
      <c r="AE1012" s="351"/>
      <c r="AF1012" s="351"/>
      <c r="AG1012" s="351"/>
      <c r="AH1012" s="352" t="s">
        <v>799</v>
      </c>
      <c r="AI1012" s="353"/>
      <c r="AJ1012" s="353"/>
      <c r="AK1012" s="353"/>
      <c r="AL1012" s="354">
        <v>100</v>
      </c>
      <c r="AM1012" s="355"/>
      <c r="AN1012" s="355"/>
      <c r="AO1012" s="356"/>
      <c r="AP1012" s="357" t="s">
        <v>745</v>
      </c>
      <c r="AQ1012" s="357"/>
      <c r="AR1012" s="357"/>
      <c r="AS1012" s="357"/>
      <c r="AT1012" s="357"/>
      <c r="AU1012" s="357"/>
      <c r="AV1012" s="357"/>
      <c r="AW1012" s="357"/>
      <c r="AX1012" s="357"/>
      <c r="AY1012">
        <f>COUNTA($C$1012)</f>
        <v>1</v>
      </c>
    </row>
    <row r="1013" spans="1:51" ht="30" customHeight="1" x14ac:dyDescent="0.15">
      <c r="A1013" s="370">
        <v>4</v>
      </c>
      <c r="B1013" s="370">
        <v>1</v>
      </c>
      <c r="C1013" s="358" t="s">
        <v>819</v>
      </c>
      <c r="D1013" s="343"/>
      <c r="E1013" s="343"/>
      <c r="F1013" s="343"/>
      <c r="G1013" s="343"/>
      <c r="H1013" s="343"/>
      <c r="I1013" s="343"/>
      <c r="J1013" s="344">
        <v>7000020141305</v>
      </c>
      <c r="K1013" s="345"/>
      <c r="L1013" s="345"/>
      <c r="M1013" s="345"/>
      <c r="N1013" s="345"/>
      <c r="O1013" s="345"/>
      <c r="P1013" s="359" t="s">
        <v>820</v>
      </c>
      <c r="Q1013" s="346"/>
      <c r="R1013" s="346"/>
      <c r="S1013" s="346"/>
      <c r="T1013" s="346"/>
      <c r="U1013" s="346"/>
      <c r="V1013" s="346"/>
      <c r="W1013" s="346"/>
      <c r="X1013" s="346"/>
      <c r="Y1013" s="347">
        <v>1</v>
      </c>
      <c r="Z1013" s="348"/>
      <c r="AA1013" s="348"/>
      <c r="AB1013" s="349"/>
      <c r="AC1013" s="350" t="s">
        <v>376</v>
      </c>
      <c r="AD1013" s="351"/>
      <c r="AE1013" s="351"/>
      <c r="AF1013" s="351"/>
      <c r="AG1013" s="351"/>
      <c r="AH1013" s="352" t="s">
        <v>799</v>
      </c>
      <c r="AI1013" s="353"/>
      <c r="AJ1013" s="353"/>
      <c r="AK1013" s="353"/>
      <c r="AL1013" s="354">
        <v>100</v>
      </c>
      <c r="AM1013" s="355"/>
      <c r="AN1013" s="355"/>
      <c r="AO1013" s="356"/>
      <c r="AP1013" s="357" t="s">
        <v>745</v>
      </c>
      <c r="AQ1013" s="357"/>
      <c r="AR1013" s="357"/>
      <c r="AS1013" s="357"/>
      <c r="AT1013" s="357"/>
      <c r="AU1013" s="357"/>
      <c r="AV1013" s="357"/>
      <c r="AW1013" s="357"/>
      <c r="AX1013" s="357"/>
      <c r="AY1013">
        <f>COUNTA($C$1013)</f>
        <v>1</v>
      </c>
    </row>
    <row r="1014" spans="1:51" ht="60.75" customHeight="1" x14ac:dyDescent="0.15">
      <c r="A1014" s="370">
        <v>5</v>
      </c>
      <c r="B1014" s="370">
        <v>1</v>
      </c>
      <c r="C1014" s="343" t="s">
        <v>791</v>
      </c>
      <c r="D1014" s="343"/>
      <c r="E1014" s="343"/>
      <c r="F1014" s="343"/>
      <c r="G1014" s="343"/>
      <c r="H1014" s="343"/>
      <c r="I1014" s="343"/>
      <c r="J1014" s="344">
        <v>5010001022137</v>
      </c>
      <c r="K1014" s="345"/>
      <c r="L1014" s="345"/>
      <c r="M1014" s="345"/>
      <c r="N1014" s="345"/>
      <c r="O1014" s="345"/>
      <c r="P1014" s="359" t="s">
        <v>821</v>
      </c>
      <c r="Q1014" s="346"/>
      <c r="R1014" s="346"/>
      <c r="S1014" s="346"/>
      <c r="T1014" s="346"/>
      <c r="U1014" s="346"/>
      <c r="V1014" s="346"/>
      <c r="W1014" s="346"/>
      <c r="X1014" s="346"/>
      <c r="Y1014" s="347">
        <v>1</v>
      </c>
      <c r="Z1014" s="348"/>
      <c r="AA1014" s="348"/>
      <c r="AB1014" s="349"/>
      <c r="AC1014" s="350" t="s">
        <v>376</v>
      </c>
      <c r="AD1014" s="351"/>
      <c r="AE1014" s="351"/>
      <c r="AF1014" s="351"/>
      <c r="AG1014" s="351"/>
      <c r="AH1014" s="352" t="s">
        <v>799</v>
      </c>
      <c r="AI1014" s="353"/>
      <c r="AJ1014" s="353"/>
      <c r="AK1014" s="353"/>
      <c r="AL1014" s="354">
        <v>100</v>
      </c>
      <c r="AM1014" s="355"/>
      <c r="AN1014" s="355"/>
      <c r="AO1014" s="356"/>
      <c r="AP1014" s="357" t="s">
        <v>745</v>
      </c>
      <c r="AQ1014" s="357"/>
      <c r="AR1014" s="357"/>
      <c r="AS1014" s="357"/>
      <c r="AT1014" s="357"/>
      <c r="AU1014" s="357"/>
      <c r="AV1014" s="357"/>
      <c r="AW1014" s="357"/>
      <c r="AX1014" s="357"/>
      <c r="AY1014">
        <f>COUNTA($C$1014)</f>
        <v>1</v>
      </c>
    </row>
    <row r="1015" spans="1:51" ht="33" customHeight="1" x14ac:dyDescent="0.15">
      <c r="A1015" s="370">
        <v>6</v>
      </c>
      <c r="B1015" s="370">
        <v>1</v>
      </c>
      <c r="C1015" s="343" t="s">
        <v>811</v>
      </c>
      <c r="D1015" s="343"/>
      <c r="E1015" s="343"/>
      <c r="F1015" s="343"/>
      <c r="G1015" s="343"/>
      <c r="H1015" s="343"/>
      <c r="I1015" s="343"/>
      <c r="J1015" s="344">
        <v>6180001002699</v>
      </c>
      <c r="K1015" s="345"/>
      <c r="L1015" s="345"/>
      <c r="M1015" s="345"/>
      <c r="N1015" s="345"/>
      <c r="O1015" s="345"/>
      <c r="P1015" s="359" t="s">
        <v>822</v>
      </c>
      <c r="Q1015" s="346"/>
      <c r="R1015" s="346"/>
      <c r="S1015" s="346"/>
      <c r="T1015" s="346"/>
      <c r="U1015" s="346"/>
      <c r="V1015" s="346"/>
      <c r="W1015" s="346"/>
      <c r="X1015" s="346"/>
      <c r="Y1015" s="347">
        <v>0.7</v>
      </c>
      <c r="Z1015" s="348"/>
      <c r="AA1015" s="348"/>
      <c r="AB1015" s="349"/>
      <c r="AC1015" s="350" t="s">
        <v>369</v>
      </c>
      <c r="AD1015" s="351"/>
      <c r="AE1015" s="351"/>
      <c r="AF1015" s="351"/>
      <c r="AG1015" s="351"/>
      <c r="AH1015" s="352">
        <v>2</v>
      </c>
      <c r="AI1015" s="353"/>
      <c r="AJ1015" s="353"/>
      <c r="AK1015" s="353"/>
      <c r="AL1015" s="354">
        <v>47</v>
      </c>
      <c r="AM1015" s="355"/>
      <c r="AN1015" s="355"/>
      <c r="AO1015" s="356"/>
      <c r="AP1015" s="357" t="s">
        <v>745</v>
      </c>
      <c r="AQ1015" s="357"/>
      <c r="AR1015" s="357"/>
      <c r="AS1015" s="357"/>
      <c r="AT1015" s="357"/>
      <c r="AU1015" s="357"/>
      <c r="AV1015" s="357"/>
      <c r="AW1015" s="357"/>
      <c r="AX1015" s="357"/>
      <c r="AY1015">
        <f>COUNTA($C$1015)</f>
        <v>1</v>
      </c>
    </row>
    <row r="1016" spans="1:51" ht="30" customHeight="1" x14ac:dyDescent="0.15">
      <c r="A1016" s="370">
        <v>7</v>
      </c>
      <c r="B1016" s="370">
        <v>1</v>
      </c>
      <c r="C1016" s="343" t="s">
        <v>812</v>
      </c>
      <c r="D1016" s="343"/>
      <c r="E1016" s="343"/>
      <c r="F1016" s="343"/>
      <c r="G1016" s="343"/>
      <c r="H1016" s="343"/>
      <c r="I1016" s="343"/>
      <c r="J1016" s="344">
        <v>6020001074102</v>
      </c>
      <c r="K1016" s="345"/>
      <c r="L1016" s="345"/>
      <c r="M1016" s="345"/>
      <c r="N1016" s="345"/>
      <c r="O1016" s="345"/>
      <c r="P1016" s="359" t="s">
        <v>823</v>
      </c>
      <c r="Q1016" s="346"/>
      <c r="R1016" s="346"/>
      <c r="S1016" s="346"/>
      <c r="T1016" s="346"/>
      <c r="U1016" s="346"/>
      <c r="V1016" s="346"/>
      <c r="W1016" s="346"/>
      <c r="X1016" s="346"/>
      <c r="Y1016" s="347">
        <v>0.6</v>
      </c>
      <c r="Z1016" s="348"/>
      <c r="AA1016" s="348"/>
      <c r="AB1016" s="349"/>
      <c r="AC1016" s="350" t="s">
        <v>376</v>
      </c>
      <c r="AD1016" s="351"/>
      <c r="AE1016" s="351"/>
      <c r="AF1016" s="351"/>
      <c r="AG1016" s="351"/>
      <c r="AH1016" s="352" t="s">
        <v>799</v>
      </c>
      <c r="AI1016" s="353"/>
      <c r="AJ1016" s="353"/>
      <c r="AK1016" s="353"/>
      <c r="AL1016" s="354">
        <v>100</v>
      </c>
      <c r="AM1016" s="355"/>
      <c r="AN1016" s="355"/>
      <c r="AO1016" s="356"/>
      <c r="AP1016" s="357" t="s">
        <v>745</v>
      </c>
      <c r="AQ1016" s="357"/>
      <c r="AR1016" s="357"/>
      <c r="AS1016" s="357"/>
      <c r="AT1016" s="357"/>
      <c r="AU1016" s="357"/>
      <c r="AV1016" s="357"/>
      <c r="AW1016" s="357"/>
      <c r="AX1016" s="357"/>
      <c r="AY1016">
        <f>COUNTA($C$1016)</f>
        <v>1</v>
      </c>
    </row>
    <row r="1017" spans="1:51" ht="30" customHeight="1" x14ac:dyDescent="0.15">
      <c r="A1017" s="370">
        <v>8</v>
      </c>
      <c r="B1017" s="370">
        <v>1</v>
      </c>
      <c r="C1017" s="343" t="s">
        <v>813</v>
      </c>
      <c r="D1017" s="343"/>
      <c r="E1017" s="343"/>
      <c r="F1017" s="343"/>
      <c r="G1017" s="343"/>
      <c r="H1017" s="343"/>
      <c r="I1017" s="343"/>
      <c r="J1017" s="344">
        <v>3010401026805</v>
      </c>
      <c r="K1017" s="345"/>
      <c r="L1017" s="345"/>
      <c r="M1017" s="345"/>
      <c r="N1017" s="345"/>
      <c r="O1017" s="345"/>
      <c r="P1017" s="359" t="s">
        <v>824</v>
      </c>
      <c r="Q1017" s="346"/>
      <c r="R1017" s="346"/>
      <c r="S1017" s="346"/>
      <c r="T1017" s="346"/>
      <c r="U1017" s="346"/>
      <c r="V1017" s="346"/>
      <c r="W1017" s="346"/>
      <c r="X1017" s="346"/>
      <c r="Y1017" s="347">
        <v>0.5</v>
      </c>
      <c r="Z1017" s="348"/>
      <c r="AA1017" s="348"/>
      <c r="AB1017" s="349"/>
      <c r="AC1017" s="350" t="s">
        <v>376</v>
      </c>
      <c r="AD1017" s="351"/>
      <c r="AE1017" s="351"/>
      <c r="AF1017" s="351"/>
      <c r="AG1017" s="351"/>
      <c r="AH1017" s="352" t="s">
        <v>799</v>
      </c>
      <c r="AI1017" s="353"/>
      <c r="AJ1017" s="353"/>
      <c r="AK1017" s="353"/>
      <c r="AL1017" s="354">
        <v>100</v>
      </c>
      <c r="AM1017" s="355"/>
      <c r="AN1017" s="355"/>
      <c r="AO1017" s="356"/>
      <c r="AP1017" s="357" t="s">
        <v>745</v>
      </c>
      <c r="AQ1017" s="357"/>
      <c r="AR1017" s="357"/>
      <c r="AS1017" s="357"/>
      <c r="AT1017" s="357"/>
      <c r="AU1017" s="357"/>
      <c r="AV1017" s="357"/>
      <c r="AW1017" s="357"/>
      <c r="AX1017" s="357"/>
      <c r="AY1017">
        <f>COUNTA($C$1017)</f>
        <v>1</v>
      </c>
    </row>
    <row r="1018" spans="1:51" ht="33" customHeight="1" x14ac:dyDescent="0.15">
      <c r="A1018" s="370">
        <v>9</v>
      </c>
      <c r="B1018" s="370">
        <v>1</v>
      </c>
      <c r="C1018" s="358" t="s">
        <v>815</v>
      </c>
      <c r="D1018" s="343"/>
      <c r="E1018" s="343"/>
      <c r="F1018" s="343"/>
      <c r="G1018" s="343"/>
      <c r="H1018" s="343"/>
      <c r="I1018" s="343"/>
      <c r="J1018" s="344">
        <v>4010001143256</v>
      </c>
      <c r="K1018" s="345"/>
      <c r="L1018" s="345"/>
      <c r="M1018" s="345"/>
      <c r="N1018" s="345"/>
      <c r="O1018" s="345"/>
      <c r="P1018" s="359" t="s">
        <v>825</v>
      </c>
      <c r="Q1018" s="346"/>
      <c r="R1018" s="346"/>
      <c r="S1018" s="346"/>
      <c r="T1018" s="346"/>
      <c r="U1018" s="346"/>
      <c r="V1018" s="346"/>
      <c r="W1018" s="346"/>
      <c r="X1018" s="346"/>
      <c r="Y1018" s="347">
        <v>0.4</v>
      </c>
      <c r="Z1018" s="348"/>
      <c r="AA1018" s="348"/>
      <c r="AB1018" s="349"/>
      <c r="AC1018" s="350" t="s">
        <v>376</v>
      </c>
      <c r="AD1018" s="351"/>
      <c r="AE1018" s="351"/>
      <c r="AF1018" s="351"/>
      <c r="AG1018" s="351"/>
      <c r="AH1018" s="352" t="s">
        <v>799</v>
      </c>
      <c r="AI1018" s="353"/>
      <c r="AJ1018" s="353"/>
      <c r="AK1018" s="353"/>
      <c r="AL1018" s="354">
        <v>100</v>
      </c>
      <c r="AM1018" s="355"/>
      <c r="AN1018" s="355"/>
      <c r="AO1018" s="356"/>
      <c r="AP1018" s="357" t="s">
        <v>745</v>
      </c>
      <c r="AQ1018" s="357"/>
      <c r="AR1018" s="357"/>
      <c r="AS1018" s="357"/>
      <c r="AT1018" s="357"/>
      <c r="AU1018" s="357"/>
      <c r="AV1018" s="357"/>
      <c r="AW1018" s="357"/>
      <c r="AX1018" s="357"/>
      <c r="AY1018">
        <f>COUNTA($C$1018)</f>
        <v>1</v>
      </c>
    </row>
    <row r="1019" spans="1:51" ht="33" customHeight="1" x14ac:dyDescent="0.15">
      <c r="A1019" s="370">
        <v>10</v>
      </c>
      <c r="B1019" s="370">
        <v>1</v>
      </c>
      <c r="C1019" s="358" t="s">
        <v>816</v>
      </c>
      <c r="D1019" s="343"/>
      <c r="E1019" s="343"/>
      <c r="F1019" s="343"/>
      <c r="G1019" s="343"/>
      <c r="H1019" s="343"/>
      <c r="I1019" s="343"/>
      <c r="J1019" s="344">
        <v>6010705001550</v>
      </c>
      <c r="K1019" s="345"/>
      <c r="L1019" s="345"/>
      <c r="M1019" s="345"/>
      <c r="N1019" s="345"/>
      <c r="O1019" s="345"/>
      <c r="P1019" s="359" t="s">
        <v>826</v>
      </c>
      <c r="Q1019" s="346"/>
      <c r="R1019" s="346"/>
      <c r="S1019" s="346"/>
      <c r="T1019" s="346"/>
      <c r="U1019" s="346"/>
      <c r="V1019" s="346"/>
      <c r="W1019" s="346"/>
      <c r="X1019" s="346"/>
      <c r="Y1019" s="347">
        <v>0.4</v>
      </c>
      <c r="Z1019" s="348"/>
      <c r="AA1019" s="348"/>
      <c r="AB1019" s="349"/>
      <c r="AC1019" s="350" t="s">
        <v>376</v>
      </c>
      <c r="AD1019" s="351"/>
      <c r="AE1019" s="351"/>
      <c r="AF1019" s="351"/>
      <c r="AG1019" s="351"/>
      <c r="AH1019" s="352" t="s">
        <v>799</v>
      </c>
      <c r="AI1019" s="353"/>
      <c r="AJ1019" s="353"/>
      <c r="AK1019" s="353"/>
      <c r="AL1019" s="354">
        <v>100</v>
      </c>
      <c r="AM1019" s="355"/>
      <c r="AN1019" s="355"/>
      <c r="AO1019" s="356"/>
      <c r="AP1019" s="357" t="s">
        <v>745</v>
      </c>
      <c r="AQ1019" s="357"/>
      <c r="AR1019" s="357"/>
      <c r="AS1019" s="357"/>
      <c r="AT1019" s="357"/>
      <c r="AU1019" s="357"/>
      <c r="AV1019" s="357"/>
      <c r="AW1019" s="357"/>
      <c r="AX1019" s="357"/>
      <c r="AY1019">
        <f>COUNTA($C$1019)</f>
        <v>1</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334</v>
      </c>
      <c r="AD1042" s="152"/>
      <c r="AE1042" s="152"/>
      <c r="AF1042" s="152"/>
      <c r="AG1042" s="152"/>
      <c r="AH1042" s="362" t="s">
        <v>364</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t="s">
        <v>745</v>
      </c>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t="s">
        <v>745</v>
      </c>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t="s">
        <v>745</v>
      </c>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t="s">
        <v>745</v>
      </c>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t="s">
        <v>745</v>
      </c>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t="s">
        <v>745</v>
      </c>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t="s">
        <v>745</v>
      </c>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t="s">
        <v>745</v>
      </c>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t="s">
        <v>745</v>
      </c>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t="s">
        <v>745</v>
      </c>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334</v>
      </c>
      <c r="AD1075" s="152"/>
      <c r="AE1075" s="152"/>
      <c r="AF1075" s="152"/>
      <c r="AG1075" s="152"/>
      <c r="AH1075" s="362" t="s">
        <v>364</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325</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340</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326</v>
      </c>
      <c r="AQ1109" s="365"/>
      <c r="AR1109" s="365"/>
      <c r="AS1109" s="365"/>
      <c r="AT1109" s="365"/>
      <c r="AU1109" s="365"/>
      <c r="AV1109" s="365"/>
      <c r="AW1109" s="365"/>
      <c r="AX1109" s="365"/>
    </row>
    <row r="1110" spans="1:51" ht="30" customHeight="1" x14ac:dyDescent="0.15">
      <c r="A1110" s="370">
        <v>1</v>
      </c>
      <c r="B1110" s="370">
        <v>1</v>
      </c>
      <c r="C1110" s="368"/>
      <c r="D1110" s="368"/>
      <c r="E1110" s="150" t="s">
        <v>745</v>
      </c>
      <c r="F1110" s="369"/>
      <c r="G1110" s="369"/>
      <c r="H1110" s="369"/>
      <c r="I1110" s="369"/>
      <c r="J1110" s="344" t="s">
        <v>745</v>
      </c>
      <c r="K1110" s="345"/>
      <c r="L1110" s="345"/>
      <c r="M1110" s="345"/>
      <c r="N1110" s="345"/>
      <c r="O1110" s="345"/>
      <c r="P1110" s="359" t="s">
        <v>745</v>
      </c>
      <c r="Q1110" s="346"/>
      <c r="R1110" s="346"/>
      <c r="S1110" s="346"/>
      <c r="T1110" s="346"/>
      <c r="U1110" s="346"/>
      <c r="V1110" s="346"/>
      <c r="W1110" s="346"/>
      <c r="X1110" s="346"/>
      <c r="Y1110" s="347" t="s">
        <v>745</v>
      </c>
      <c r="Z1110" s="348"/>
      <c r="AA1110" s="348"/>
      <c r="AB1110" s="349"/>
      <c r="AC1110" s="350"/>
      <c r="AD1110" s="351"/>
      <c r="AE1110" s="351"/>
      <c r="AF1110" s="351"/>
      <c r="AG1110" s="351"/>
      <c r="AH1110" s="352" t="s">
        <v>745</v>
      </c>
      <c r="AI1110" s="353"/>
      <c r="AJ1110" s="353"/>
      <c r="AK1110" s="353"/>
      <c r="AL1110" s="354" t="s">
        <v>745</v>
      </c>
      <c r="AM1110" s="355"/>
      <c r="AN1110" s="355"/>
      <c r="AO1110" s="356"/>
      <c r="AP1110" s="357" t="s">
        <v>745</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t="s">
        <v>745</v>
      </c>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1</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AK15:AQ17">
    <cfRule type="expression" dxfId="2789" priority="14003">
      <formula>IF(RIGHT(TEXT(P14,"0.#"),1)=".",FALSE,TRUE)</formula>
    </cfRule>
    <cfRule type="expression" dxfId="2788" priority="14004">
      <formula>IF(RIGHT(TEXT(P14,"0.#"),1)=".",TRUE,FALSE)</formula>
    </cfRule>
  </conditionalFormatting>
  <conditionalFormatting sqref="AE32">
    <cfRule type="expression" dxfId="2787" priority="13993">
      <formula>IF(RIGHT(TEXT(AE32,"0.#"),1)=".",FALSE,TRUE)</formula>
    </cfRule>
    <cfRule type="expression" dxfId="2786" priority="13994">
      <formula>IF(RIGHT(TEXT(AE32,"0.#"),1)=".",TRUE,FALSE)</formula>
    </cfRule>
  </conditionalFormatting>
  <conditionalFormatting sqref="P18:AX18">
    <cfRule type="expression" dxfId="2785" priority="13879">
      <formula>IF(RIGHT(TEXT(P18,"0.#"),1)=".",FALSE,TRUE)</formula>
    </cfRule>
    <cfRule type="expression" dxfId="2784" priority="13880">
      <formula>IF(RIGHT(TEXT(P18,"0.#"),1)=".",TRUE,FALSE)</formula>
    </cfRule>
  </conditionalFormatting>
  <conditionalFormatting sqref="Y790">
    <cfRule type="expression" dxfId="2783" priority="13875">
      <formula>IF(RIGHT(TEXT(Y790,"0.#"),1)=".",FALSE,TRUE)</formula>
    </cfRule>
    <cfRule type="expression" dxfId="2782" priority="13876">
      <formula>IF(RIGHT(TEXT(Y790,"0.#"),1)=".",TRUE,FALSE)</formula>
    </cfRule>
  </conditionalFormatting>
  <conditionalFormatting sqref="Y799">
    <cfRule type="expression" dxfId="2781" priority="13871">
      <formula>IF(RIGHT(TEXT(Y799,"0.#"),1)=".",FALSE,TRUE)</formula>
    </cfRule>
    <cfRule type="expression" dxfId="2780" priority="13872">
      <formula>IF(RIGHT(TEXT(Y799,"0.#"),1)=".",TRUE,FALSE)</formula>
    </cfRule>
  </conditionalFormatting>
  <conditionalFormatting sqref="Y830:Y837 Y828 Y817:Y824 Y815 Y804:Y811 Y802">
    <cfRule type="expression" dxfId="2779" priority="13653">
      <formula>IF(RIGHT(TEXT(Y802,"0.#"),1)=".",FALSE,TRUE)</formula>
    </cfRule>
    <cfRule type="expression" dxfId="2778" priority="13654">
      <formula>IF(RIGHT(TEXT(Y802,"0.#"),1)=".",TRUE,FALSE)</formula>
    </cfRule>
  </conditionalFormatting>
  <conditionalFormatting sqref="P15:AJ17 P13:AX13 AR15:AX15">
    <cfRule type="expression" dxfId="2777" priority="13701">
      <formula>IF(RIGHT(TEXT(P13,"0.#"),1)=".",FALSE,TRUE)</formula>
    </cfRule>
    <cfRule type="expression" dxfId="2776" priority="13702">
      <formula>IF(RIGHT(TEXT(P13,"0.#"),1)=".",TRUE,FALSE)</formula>
    </cfRule>
  </conditionalFormatting>
  <conditionalFormatting sqref="P19:AJ19">
    <cfRule type="expression" dxfId="2775" priority="13699">
      <formula>IF(RIGHT(TEXT(P19,"0.#"),1)=".",FALSE,TRUE)</formula>
    </cfRule>
    <cfRule type="expression" dxfId="2774" priority="13700">
      <formula>IF(RIGHT(TEXT(P19,"0.#"),1)=".",TRUE,FALSE)</formula>
    </cfRule>
  </conditionalFormatting>
  <conditionalFormatting sqref="AE101 AQ101">
    <cfRule type="expression" dxfId="2773" priority="13691">
      <formula>IF(RIGHT(TEXT(AE101,"0.#"),1)=".",FALSE,TRUE)</formula>
    </cfRule>
    <cfRule type="expression" dxfId="2772" priority="13692">
      <formula>IF(RIGHT(TEXT(AE101,"0.#"),1)=".",TRUE,FALSE)</formula>
    </cfRule>
  </conditionalFormatting>
  <conditionalFormatting sqref="Y791:Y798 Y789">
    <cfRule type="expression" dxfId="2771" priority="13677">
      <formula>IF(RIGHT(TEXT(Y789,"0.#"),1)=".",FALSE,TRUE)</formula>
    </cfRule>
    <cfRule type="expression" dxfId="2770" priority="13678">
      <formula>IF(RIGHT(TEXT(Y789,"0.#"),1)=".",TRUE,FALSE)</formula>
    </cfRule>
  </conditionalFormatting>
  <conditionalFormatting sqref="AU790">
    <cfRule type="expression" dxfId="2769" priority="13675">
      <formula>IF(RIGHT(TEXT(AU790,"0.#"),1)=".",FALSE,TRUE)</formula>
    </cfRule>
    <cfRule type="expression" dxfId="2768" priority="13676">
      <formula>IF(RIGHT(TEXT(AU790,"0.#"),1)=".",TRUE,FALSE)</formula>
    </cfRule>
  </conditionalFormatting>
  <conditionalFormatting sqref="AU799">
    <cfRule type="expression" dxfId="2767" priority="13673">
      <formula>IF(RIGHT(TEXT(AU799,"0.#"),1)=".",FALSE,TRUE)</formula>
    </cfRule>
    <cfRule type="expression" dxfId="2766" priority="13674">
      <formula>IF(RIGHT(TEXT(AU799,"0.#"),1)=".",TRUE,FALSE)</formula>
    </cfRule>
  </conditionalFormatting>
  <conditionalFormatting sqref="AU791:AU798 AU789">
    <cfRule type="expression" dxfId="2765" priority="13671">
      <formula>IF(RIGHT(TEXT(AU789,"0.#"),1)=".",FALSE,TRUE)</formula>
    </cfRule>
    <cfRule type="expression" dxfId="2764" priority="13672">
      <formula>IF(RIGHT(TEXT(AU789,"0.#"),1)=".",TRUE,FALSE)</formula>
    </cfRule>
  </conditionalFormatting>
  <conditionalFormatting sqref="Y829 Y816 Y803">
    <cfRule type="expression" dxfId="2763" priority="13657">
      <formula>IF(RIGHT(TEXT(Y803,"0.#"),1)=".",FALSE,TRUE)</formula>
    </cfRule>
    <cfRule type="expression" dxfId="2762" priority="13658">
      <formula>IF(RIGHT(TEXT(Y803,"0.#"),1)=".",TRUE,FALSE)</formula>
    </cfRule>
  </conditionalFormatting>
  <conditionalFormatting sqref="Y838 Y825 Y812">
    <cfRule type="expression" dxfId="2761" priority="13655">
      <formula>IF(RIGHT(TEXT(Y812,"0.#"),1)=".",FALSE,TRUE)</formula>
    </cfRule>
    <cfRule type="expression" dxfId="2760" priority="13656">
      <formula>IF(RIGHT(TEXT(Y812,"0.#"),1)=".",TRUE,FALSE)</formula>
    </cfRule>
  </conditionalFormatting>
  <conditionalFormatting sqref="AU829 AU816 AU803">
    <cfRule type="expression" dxfId="2759" priority="13651">
      <formula>IF(RIGHT(TEXT(AU803,"0.#"),1)=".",FALSE,TRUE)</formula>
    </cfRule>
    <cfRule type="expression" dxfId="2758" priority="13652">
      <formula>IF(RIGHT(TEXT(AU803,"0.#"),1)=".",TRUE,FALSE)</formula>
    </cfRule>
  </conditionalFormatting>
  <conditionalFormatting sqref="AU838 AU825 AU812">
    <cfRule type="expression" dxfId="2757" priority="13649">
      <formula>IF(RIGHT(TEXT(AU812,"0.#"),1)=".",FALSE,TRUE)</formula>
    </cfRule>
    <cfRule type="expression" dxfId="2756" priority="13650">
      <formula>IF(RIGHT(TEXT(AU812,"0.#"),1)=".",TRUE,FALSE)</formula>
    </cfRule>
  </conditionalFormatting>
  <conditionalFormatting sqref="AU830:AU837 AU828 AU817:AU824 AU815 AU804:AU811 AU802">
    <cfRule type="expression" dxfId="2755" priority="13647">
      <formula>IF(RIGHT(TEXT(AU802,"0.#"),1)=".",FALSE,TRUE)</formula>
    </cfRule>
    <cfRule type="expression" dxfId="2754" priority="13648">
      <formula>IF(RIGHT(TEXT(AU802,"0.#"),1)=".",TRUE,FALSE)</formula>
    </cfRule>
  </conditionalFormatting>
  <conditionalFormatting sqref="AM87">
    <cfRule type="expression" dxfId="2753" priority="13301">
      <formula>IF(RIGHT(TEXT(AM87,"0.#"),1)=".",FALSE,TRUE)</formula>
    </cfRule>
    <cfRule type="expression" dxfId="2752" priority="13302">
      <formula>IF(RIGHT(TEXT(AM87,"0.#"),1)=".",TRUE,FALSE)</formula>
    </cfRule>
  </conditionalFormatting>
  <conditionalFormatting sqref="AE55">
    <cfRule type="expression" dxfId="2751" priority="13369">
      <formula>IF(RIGHT(TEXT(AE55,"0.#"),1)=".",FALSE,TRUE)</formula>
    </cfRule>
    <cfRule type="expression" dxfId="2750" priority="13370">
      <formula>IF(RIGHT(TEXT(AE55,"0.#"),1)=".",TRUE,FALSE)</formula>
    </cfRule>
  </conditionalFormatting>
  <conditionalFormatting sqref="AI55">
    <cfRule type="expression" dxfId="2749" priority="13367">
      <formula>IF(RIGHT(TEXT(AI55,"0.#"),1)=".",FALSE,TRUE)</formula>
    </cfRule>
    <cfRule type="expression" dxfId="2748" priority="13368">
      <formula>IF(RIGHT(TEXT(AI55,"0.#"),1)=".",TRUE,FALSE)</formula>
    </cfRule>
  </conditionalFormatting>
  <conditionalFormatting sqref="AM34">
    <cfRule type="expression" dxfId="2747" priority="13447">
      <formula>IF(RIGHT(TEXT(AM34,"0.#"),1)=".",FALSE,TRUE)</formula>
    </cfRule>
    <cfRule type="expression" dxfId="2746" priority="13448">
      <formula>IF(RIGHT(TEXT(AM34,"0.#"),1)=".",TRUE,FALSE)</formula>
    </cfRule>
  </conditionalFormatting>
  <conditionalFormatting sqref="AE33">
    <cfRule type="expression" dxfId="2745" priority="13461">
      <formula>IF(RIGHT(TEXT(AE33,"0.#"),1)=".",FALSE,TRUE)</formula>
    </cfRule>
    <cfRule type="expression" dxfId="2744" priority="13462">
      <formula>IF(RIGHT(TEXT(AE33,"0.#"),1)=".",TRUE,FALSE)</formula>
    </cfRule>
  </conditionalFormatting>
  <conditionalFormatting sqref="AE34">
    <cfRule type="expression" dxfId="2743" priority="13459">
      <formula>IF(RIGHT(TEXT(AE34,"0.#"),1)=".",FALSE,TRUE)</formula>
    </cfRule>
    <cfRule type="expression" dxfId="2742" priority="13460">
      <formula>IF(RIGHT(TEXT(AE34,"0.#"),1)=".",TRUE,FALSE)</formula>
    </cfRule>
  </conditionalFormatting>
  <conditionalFormatting sqref="AI34">
    <cfRule type="expression" dxfId="2741" priority="13457">
      <formula>IF(RIGHT(TEXT(AI34,"0.#"),1)=".",FALSE,TRUE)</formula>
    </cfRule>
    <cfRule type="expression" dxfId="2740" priority="13458">
      <formula>IF(RIGHT(TEXT(AI34,"0.#"),1)=".",TRUE,FALSE)</formula>
    </cfRule>
  </conditionalFormatting>
  <conditionalFormatting sqref="AI33">
    <cfRule type="expression" dxfId="2739" priority="13455">
      <formula>IF(RIGHT(TEXT(AI33,"0.#"),1)=".",FALSE,TRUE)</formula>
    </cfRule>
    <cfRule type="expression" dxfId="2738" priority="13456">
      <formula>IF(RIGHT(TEXT(AI33,"0.#"),1)=".",TRUE,FALSE)</formula>
    </cfRule>
  </conditionalFormatting>
  <conditionalFormatting sqref="AI32 AM32">
    <cfRule type="expression" dxfId="2737" priority="13453">
      <formula>IF(RIGHT(TEXT(AI32,"0.#"),1)=".",FALSE,TRUE)</formula>
    </cfRule>
    <cfRule type="expression" dxfId="2736" priority="13454">
      <formula>IF(RIGHT(TEXT(AI32,"0.#"),1)=".",TRUE,FALSE)</formula>
    </cfRule>
  </conditionalFormatting>
  <conditionalFormatting sqref="AM33">
    <cfRule type="expression" dxfId="2735" priority="13449">
      <formula>IF(RIGHT(TEXT(AM33,"0.#"),1)=".",FALSE,TRUE)</formula>
    </cfRule>
    <cfRule type="expression" dxfId="2734" priority="13450">
      <formula>IF(RIGHT(TEXT(AM33,"0.#"),1)=".",TRUE,FALSE)</formula>
    </cfRule>
  </conditionalFormatting>
  <conditionalFormatting sqref="AQ32:AQ34">
    <cfRule type="expression" dxfId="2733" priority="13441">
      <formula>IF(RIGHT(TEXT(AQ32,"0.#"),1)=".",FALSE,TRUE)</formula>
    </cfRule>
    <cfRule type="expression" dxfId="2732" priority="13442">
      <formula>IF(RIGHT(TEXT(AQ32,"0.#"),1)=".",TRUE,FALSE)</formula>
    </cfRule>
  </conditionalFormatting>
  <conditionalFormatting sqref="AU32:AU34">
    <cfRule type="expression" dxfId="2731" priority="13439">
      <formula>IF(RIGHT(TEXT(AU32,"0.#"),1)=".",FALSE,TRUE)</formula>
    </cfRule>
    <cfRule type="expression" dxfId="2730" priority="13440">
      <formula>IF(RIGHT(TEXT(AU32,"0.#"),1)=".",TRUE,FALSE)</formula>
    </cfRule>
  </conditionalFormatting>
  <conditionalFormatting sqref="AE53">
    <cfRule type="expression" dxfId="2729" priority="13373">
      <formula>IF(RIGHT(TEXT(AE53,"0.#"),1)=".",FALSE,TRUE)</formula>
    </cfRule>
    <cfRule type="expression" dxfId="2728" priority="13374">
      <formula>IF(RIGHT(TEXT(AE53,"0.#"),1)=".",TRUE,FALSE)</formula>
    </cfRule>
  </conditionalFormatting>
  <conditionalFormatting sqref="AE54">
    <cfRule type="expression" dxfId="2727" priority="13371">
      <formula>IF(RIGHT(TEXT(AE54,"0.#"),1)=".",FALSE,TRUE)</formula>
    </cfRule>
    <cfRule type="expression" dxfId="2726" priority="13372">
      <formula>IF(RIGHT(TEXT(AE54,"0.#"),1)=".",TRUE,FALSE)</formula>
    </cfRule>
  </conditionalFormatting>
  <conditionalFormatting sqref="AI54">
    <cfRule type="expression" dxfId="2725" priority="13365">
      <formula>IF(RIGHT(TEXT(AI54,"0.#"),1)=".",FALSE,TRUE)</formula>
    </cfRule>
    <cfRule type="expression" dxfId="2724" priority="13366">
      <formula>IF(RIGHT(TEXT(AI54,"0.#"),1)=".",TRUE,FALSE)</formula>
    </cfRule>
  </conditionalFormatting>
  <conditionalFormatting sqref="AI53">
    <cfRule type="expression" dxfId="2723" priority="13363">
      <formula>IF(RIGHT(TEXT(AI53,"0.#"),1)=".",FALSE,TRUE)</formula>
    </cfRule>
    <cfRule type="expression" dxfId="2722" priority="13364">
      <formula>IF(RIGHT(TEXT(AI53,"0.#"),1)=".",TRUE,FALSE)</formula>
    </cfRule>
  </conditionalFormatting>
  <conditionalFormatting sqref="AM53">
    <cfRule type="expression" dxfId="2721" priority="13361">
      <formula>IF(RIGHT(TEXT(AM53,"0.#"),1)=".",FALSE,TRUE)</formula>
    </cfRule>
    <cfRule type="expression" dxfId="2720" priority="13362">
      <formula>IF(RIGHT(TEXT(AM53,"0.#"),1)=".",TRUE,FALSE)</formula>
    </cfRule>
  </conditionalFormatting>
  <conditionalFormatting sqref="AM54">
    <cfRule type="expression" dxfId="2719" priority="13359">
      <formula>IF(RIGHT(TEXT(AM54,"0.#"),1)=".",FALSE,TRUE)</formula>
    </cfRule>
    <cfRule type="expression" dxfId="2718" priority="13360">
      <formula>IF(RIGHT(TEXT(AM54,"0.#"),1)=".",TRUE,FALSE)</formula>
    </cfRule>
  </conditionalFormatting>
  <conditionalFormatting sqref="AM55">
    <cfRule type="expression" dxfId="2717" priority="13357">
      <formula>IF(RIGHT(TEXT(AM55,"0.#"),1)=".",FALSE,TRUE)</formula>
    </cfRule>
    <cfRule type="expression" dxfId="2716" priority="13358">
      <formula>IF(RIGHT(TEXT(AM55,"0.#"),1)=".",TRUE,FALSE)</formula>
    </cfRule>
  </conditionalFormatting>
  <conditionalFormatting sqref="AE60">
    <cfRule type="expression" dxfId="2715" priority="13343">
      <formula>IF(RIGHT(TEXT(AE60,"0.#"),1)=".",FALSE,TRUE)</formula>
    </cfRule>
    <cfRule type="expression" dxfId="2714" priority="13344">
      <formula>IF(RIGHT(TEXT(AE60,"0.#"),1)=".",TRUE,FALSE)</formula>
    </cfRule>
  </conditionalFormatting>
  <conditionalFormatting sqref="AE61">
    <cfRule type="expression" dxfId="2713" priority="13341">
      <formula>IF(RIGHT(TEXT(AE61,"0.#"),1)=".",FALSE,TRUE)</formula>
    </cfRule>
    <cfRule type="expression" dxfId="2712" priority="13342">
      <formula>IF(RIGHT(TEXT(AE61,"0.#"),1)=".",TRUE,FALSE)</formula>
    </cfRule>
  </conditionalFormatting>
  <conditionalFormatting sqref="AE62">
    <cfRule type="expression" dxfId="2711" priority="13339">
      <formula>IF(RIGHT(TEXT(AE62,"0.#"),1)=".",FALSE,TRUE)</formula>
    </cfRule>
    <cfRule type="expression" dxfId="2710" priority="13340">
      <formula>IF(RIGHT(TEXT(AE62,"0.#"),1)=".",TRUE,FALSE)</formula>
    </cfRule>
  </conditionalFormatting>
  <conditionalFormatting sqref="AI62">
    <cfRule type="expression" dxfId="2709" priority="13337">
      <formula>IF(RIGHT(TEXT(AI62,"0.#"),1)=".",FALSE,TRUE)</formula>
    </cfRule>
    <cfRule type="expression" dxfId="2708" priority="13338">
      <formula>IF(RIGHT(TEXT(AI62,"0.#"),1)=".",TRUE,FALSE)</formula>
    </cfRule>
  </conditionalFormatting>
  <conditionalFormatting sqref="AI61">
    <cfRule type="expression" dxfId="2707" priority="13335">
      <formula>IF(RIGHT(TEXT(AI61,"0.#"),1)=".",FALSE,TRUE)</formula>
    </cfRule>
    <cfRule type="expression" dxfId="2706" priority="13336">
      <formula>IF(RIGHT(TEXT(AI61,"0.#"),1)=".",TRUE,FALSE)</formula>
    </cfRule>
  </conditionalFormatting>
  <conditionalFormatting sqref="AI60">
    <cfRule type="expression" dxfId="2705" priority="13333">
      <formula>IF(RIGHT(TEXT(AI60,"0.#"),1)=".",FALSE,TRUE)</formula>
    </cfRule>
    <cfRule type="expression" dxfId="2704" priority="13334">
      <formula>IF(RIGHT(TEXT(AI60,"0.#"),1)=".",TRUE,FALSE)</formula>
    </cfRule>
  </conditionalFormatting>
  <conditionalFormatting sqref="AM60">
    <cfRule type="expression" dxfId="2703" priority="13331">
      <formula>IF(RIGHT(TEXT(AM60,"0.#"),1)=".",FALSE,TRUE)</formula>
    </cfRule>
    <cfRule type="expression" dxfId="2702" priority="13332">
      <formula>IF(RIGHT(TEXT(AM60,"0.#"),1)=".",TRUE,FALSE)</formula>
    </cfRule>
  </conditionalFormatting>
  <conditionalFormatting sqref="AM61">
    <cfRule type="expression" dxfId="2701" priority="13329">
      <formula>IF(RIGHT(TEXT(AM61,"0.#"),1)=".",FALSE,TRUE)</formula>
    </cfRule>
    <cfRule type="expression" dxfId="2700" priority="13330">
      <formula>IF(RIGHT(TEXT(AM61,"0.#"),1)=".",TRUE,FALSE)</formula>
    </cfRule>
  </conditionalFormatting>
  <conditionalFormatting sqref="AM62">
    <cfRule type="expression" dxfId="2699" priority="13327">
      <formula>IF(RIGHT(TEXT(AM62,"0.#"),1)=".",FALSE,TRUE)</formula>
    </cfRule>
    <cfRule type="expression" dxfId="2698" priority="13328">
      <formula>IF(RIGHT(TEXT(AM62,"0.#"),1)=".",TRUE,FALSE)</formula>
    </cfRule>
  </conditionalFormatting>
  <conditionalFormatting sqref="AE87">
    <cfRule type="expression" dxfId="2697" priority="13313">
      <formula>IF(RIGHT(TEXT(AE87,"0.#"),1)=".",FALSE,TRUE)</formula>
    </cfRule>
    <cfRule type="expression" dxfId="2696" priority="13314">
      <formula>IF(RIGHT(TEXT(AE87,"0.#"),1)=".",TRUE,FALSE)</formula>
    </cfRule>
  </conditionalFormatting>
  <conditionalFormatting sqref="AE88">
    <cfRule type="expression" dxfId="2695" priority="13311">
      <formula>IF(RIGHT(TEXT(AE88,"0.#"),1)=".",FALSE,TRUE)</formula>
    </cfRule>
    <cfRule type="expression" dxfId="2694" priority="13312">
      <formula>IF(RIGHT(TEXT(AE88,"0.#"),1)=".",TRUE,FALSE)</formula>
    </cfRule>
  </conditionalFormatting>
  <conditionalFormatting sqref="AE89">
    <cfRule type="expression" dxfId="2693" priority="13309">
      <formula>IF(RIGHT(TEXT(AE89,"0.#"),1)=".",FALSE,TRUE)</formula>
    </cfRule>
    <cfRule type="expression" dxfId="2692" priority="13310">
      <formula>IF(RIGHT(TEXT(AE89,"0.#"),1)=".",TRUE,FALSE)</formula>
    </cfRule>
  </conditionalFormatting>
  <conditionalFormatting sqref="AI89">
    <cfRule type="expression" dxfId="2691" priority="13307">
      <formula>IF(RIGHT(TEXT(AI89,"0.#"),1)=".",FALSE,TRUE)</formula>
    </cfRule>
    <cfRule type="expression" dxfId="2690" priority="13308">
      <formula>IF(RIGHT(TEXT(AI89,"0.#"),1)=".",TRUE,FALSE)</formula>
    </cfRule>
  </conditionalFormatting>
  <conditionalFormatting sqref="AI88">
    <cfRule type="expression" dxfId="2689" priority="13305">
      <formula>IF(RIGHT(TEXT(AI88,"0.#"),1)=".",FALSE,TRUE)</formula>
    </cfRule>
    <cfRule type="expression" dxfId="2688" priority="13306">
      <formula>IF(RIGHT(TEXT(AI88,"0.#"),1)=".",TRUE,FALSE)</formula>
    </cfRule>
  </conditionalFormatting>
  <conditionalFormatting sqref="AI87">
    <cfRule type="expression" dxfId="2687" priority="13303">
      <formula>IF(RIGHT(TEXT(AI87,"0.#"),1)=".",FALSE,TRUE)</formula>
    </cfRule>
    <cfRule type="expression" dxfId="2686" priority="13304">
      <formula>IF(RIGHT(TEXT(AI87,"0.#"),1)=".",TRUE,FALSE)</formula>
    </cfRule>
  </conditionalFormatting>
  <conditionalFormatting sqref="AM88">
    <cfRule type="expression" dxfId="2685" priority="13299">
      <formula>IF(RIGHT(TEXT(AM88,"0.#"),1)=".",FALSE,TRUE)</formula>
    </cfRule>
    <cfRule type="expression" dxfId="2684" priority="13300">
      <formula>IF(RIGHT(TEXT(AM88,"0.#"),1)=".",TRUE,FALSE)</formula>
    </cfRule>
  </conditionalFormatting>
  <conditionalFormatting sqref="AM89">
    <cfRule type="expression" dxfId="2683" priority="13297">
      <formula>IF(RIGHT(TEXT(AM89,"0.#"),1)=".",FALSE,TRUE)</formula>
    </cfRule>
    <cfRule type="expression" dxfId="2682" priority="13298">
      <formula>IF(RIGHT(TEXT(AM89,"0.#"),1)=".",TRUE,FALSE)</formula>
    </cfRule>
  </conditionalFormatting>
  <conditionalFormatting sqref="AE92">
    <cfRule type="expression" dxfId="2681" priority="13283">
      <formula>IF(RIGHT(TEXT(AE92,"0.#"),1)=".",FALSE,TRUE)</formula>
    </cfRule>
    <cfRule type="expression" dxfId="2680" priority="13284">
      <formula>IF(RIGHT(TEXT(AE92,"0.#"),1)=".",TRUE,FALSE)</formula>
    </cfRule>
  </conditionalFormatting>
  <conditionalFormatting sqref="AE93">
    <cfRule type="expression" dxfId="2679" priority="13281">
      <formula>IF(RIGHT(TEXT(AE93,"0.#"),1)=".",FALSE,TRUE)</formula>
    </cfRule>
    <cfRule type="expression" dxfId="2678" priority="13282">
      <formula>IF(RIGHT(TEXT(AE93,"0.#"),1)=".",TRUE,FALSE)</formula>
    </cfRule>
  </conditionalFormatting>
  <conditionalFormatting sqref="AE94">
    <cfRule type="expression" dxfId="2677" priority="13279">
      <formula>IF(RIGHT(TEXT(AE94,"0.#"),1)=".",FALSE,TRUE)</formula>
    </cfRule>
    <cfRule type="expression" dxfId="2676" priority="13280">
      <formula>IF(RIGHT(TEXT(AE94,"0.#"),1)=".",TRUE,FALSE)</formula>
    </cfRule>
  </conditionalFormatting>
  <conditionalFormatting sqref="AI94">
    <cfRule type="expression" dxfId="2675" priority="13277">
      <formula>IF(RIGHT(TEXT(AI94,"0.#"),1)=".",FALSE,TRUE)</formula>
    </cfRule>
    <cfRule type="expression" dxfId="2674" priority="13278">
      <formula>IF(RIGHT(TEXT(AI94,"0.#"),1)=".",TRUE,FALSE)</formula>
    </cfRule>
  </conditionalFormatting>
  <conditionalFormatting sqref="AI93">
    <cfRule type="expression" dxfId="2673" priority="13275">
      <formula>IF(RIGHT(TEXT(AI93,"0.#"),1)=".",FALSE,TRUE)</formula>
    </cfRule>
    <cfRule type="expression" dxfId="2672" priority="13276">
      <formula>IF(RIGHT(TEXT(AI93,"0.#"),1)=".",TRUE,FALSE)</formula>
    </cfRule>
  </conditionalFormatting>
  <conditionalFormatting sqref="AI92">
    <cfRule type="expression" dxfId="2671" priority="13273">
      <formula>IF(RIGHT(TEXT(AI92,"0.#"),1)=".",FALSE,TRUE)</formula>
    </cfRule>
    <cfRule type="expression" dxfId="2670" priority="13274">
      <formula>IF(RIGHT(TEXT(AI92,"0.#"),1)=".",TRUE,FALSE)</formula>
    </cfRule>
  </conditionalFormatting>
  <conditionalFormatting sqref="AM92">
    <cfRule type="expression" dxfId="2669" priority="13271">
      <formula>IF(RIGHT(TEXT(AM92,"0.#"),1)=".",FALSE,TRUE)</formula>
    </cfRule>
    <cfRule type="expression" dxfId="2668" priority="13272">
      <formula>IF(RIGHT(TEXT(AM92,"0.#"),1)=".",TRUE,FALSE)</formula>
    </cfRule>
  </conditionalFormatting>
  <conditionalFormatting sqref="AM93">
    <cfRule type="expression" dxfId="2667" priority="13269">
      <formula>IF(RIGHT(TEXT(AM93,"0.#"),1)=".",FALSE,TRUE)</formula>
    </cfRule>
    <cfRule type="expression" dxfId="2666" priority="13270">
      <formula>IF(RIGHT(TEXT(AM93,"0.#"),1)=".",TRUE,FALSE)</formula>
    </cfRule>
  </conditionalFormatting>
  <conditionalFormatting sqref="AM94">
    <cfRule type="expression" dxfId="2665" priority="13267">
      <formula>IF(RIGHT(TEXT(AM94,"0.#"),1)=".",FALSE,TRUE)</formula>
    </cfRule>
    <cfRule type="expression" dxfId="2664" priority="13268">
      <formula>IF(RIGHT(TEXT(AM94,"0.#"),1)=".",TRUE,FALSE)</formula>
    </cfRule>
  </conditionalFormatting>
  <conditionalFormatting sqref="AE97">
    <cfRule type="expression" dxfId="2663" priority="13253">
      <formula>IF(RIGHT(TEXT(AE97,"0.#"),1)=".",FALSE,TRUE)</formula>
    </cfRule>
    <cfRule type="expression" dxfId="2662" priority="13254">
      <formula>IF(RIGHT(TEXT(AE97,"0.#"),1)=".",TRUE,FALSE)</formula>
    </cfRule>
  </conditionalFormatting>
  <conditionalFormatting sqref="AE98">
    <cfRule type="expression" dxfId="2661" priority="13251">
      <formula>IF(RIGHT(TEXT(AE98,"0.#"),1)=".",FALSE,TRUE)</formula>
    </cfRule>
    <cfRule type="expression" dxfId="2660" priority="13252">
      <formula>IF(RIGHT(TEXT(AE98,"0.#"),1)=".",TRUE,FALSE)</formula>
    </cfRule>
  </conditionalFormatting>
  <conditionalFormatting sqref="AE99">
    <cfRule type="expression" dxfId="2659" priority="13249">
      <formula>IF(RIGHT(TEXT(AE99,"0.#"),1)=".",FALSE,TRUE)</formula>
    </cfRule>
    <cfRule type="expression" dxfId="2658" priority="13250">
      <formula>IF(RIGHT(TEXT(AE99,"0.#"),1)=".",TRUE,FALSE)</formula>
    </cfRule>
  </conditionalFormatting>
  <conditionalFormatting sqref="AI99">
    <cfRule type="expression" dxfId="2657" priority="13247">
      <formula>IF(RIGHT(TEXT(AI99,"0.#"),1)=".",FALSE,TRUE)</formula>
    </cfRule>
    <cfRule type="expression" dxfId="2656" priority="13248">
      <formula>IF(RIGHT(TEXT(AI99,"0.#"),1)=".",TRUE,FALSE)</formula>
    </cfRule>
  </conditionalFormatting>
  <conditionalFormatting sqref="AI98">
    <cfRule type="expression" dxfId="2655" priority="13245">
      <formula>IF(RIGHT(TEXT(AI98,"0.#"),1)=".",FALSE,TRUE)</formula>
    </cfRule>
    <cfRule type="expression" dxfId="2654" priority="13246">
      <formula>IF(RIGHT(TEXT(AI98,"0.#"),1)=".",TRUE,FALSE)</formula>
    </cfRule>
  </conditionalFormatting>
  <conditionalFormatting sqref="AI97">
    <cfRule type="expression" dxfId="2653" priority="13243">
      <formula>IF(RIGHT(TEXT(AI97,"0.#"),1)=".",FALSE,TRUE)</formula>
    </cfRule>
    <cfRule type="expression" dxfId="2652" priority="13244">
      <formula>IF(RIGHT(TEXT(AI97,"0.#"),1)=".",TRUE,FALSE)</formula>
    </cfRule>
  </conditionalFormatting>
  <conditionalFormatting sqref="AM97">
    <cfRule type="expression" dxfId="2651" priority="13241">
      <formula>IF(RIGHT(TEXT(AM97,"0.#"),1)=".",FALSE,TRUE)</formula>
    </cfRule>
    <cfRule type="expression" dxfId="2650" priority="13242">
      <formula>IF(RIGHT(TEXT(AM97,"0.#"),1)=".",TRUE,FALSE)</formula>
    </cfRule>
  </conditionalFormatting>
  <conditionalFormatting sqref="AM98">
    <cfRule type="expression" dxfId="2649" priority="13239">
      <formula>IF(RIGHT(TEXT(AM98,"0.#"),1)=".",FALSE,TRUE)</formula>
    </cfRule>
    <cfRule type="expression" dxfId="2648" priority="13240">
      <formula>IF(RIGHT(TEXT(AM98,"0.#"),1)=".",TRUE,FALSE)</formula>
    </cfRule>
  </conditionalFormatting>
  <conditionalFormatting sqref="AM99">
    <cfRule type="expression" dxfId="2647" priority="13237">
      <formula>IF(RIGHT(TEXT(AM99,"0.#"),1)=".",FALSE,TRUE)</formula>
    </cfRule>
    <cfRule type="expression" dxfId="2646" priority="13238">
      <formula>IF(RIGHT(TEXT(AM99,"0.#"),1)=".",TRUE,FALSE)</formula>
    </cfRule>
  </conditionalFormatting>
  <conditionalFormatting sqref="AI101">
    <cfRule type="expression" dxfId="2645" priority="13223">
      <formula>IF(RIGHT(TEXT(AI101,"0.#"),1)=".",FALSE,TRUE)</formula>
    </cfRule>
    <cfRule type="expression" dxfId="2644" priority="13224">
      <formula>IF(RIGHT(TEXT(AI101,"0.#"),1)=".",TRUE,FALSE)</formula>
    </cfRule>
  </conditionalFormatting>
  <conditionalFormatting sqref="AM101">
    <cfRule type="expression" dxfId="2643" priority="13221">
      <formula>IF(RIGHT(TEXT(AM101,"0.#"),1)=".",FALSE,TRUE)</formula>
    </cfRule>
    <cfRule type="expression" dxfId="2642" priority="13222">
      <formula>IF(RIGHT(TEXT(AM101,"0.#"),1)=".",TRUE,FALSE)</formula>
    </cfRule>
  </conditionalFormatting>
  <conditionalFormatting sqref="AE102">
    <cfRule type="expression" dxfId="2641" priority="13219">
      <formula>IF(RIGHT(TEXT(AE102,"0.#"),1)=".",FALSE,TRUE)</formula>
    </cfRule>
    <cfRule type="expression" dxfId="2640" priority="13220">
      <formula>IF(RIGHT(TEXT(AE102,"0.#"),1)=".",TRUE,FALSE)</formula>
    </cfRule>
  </conditionalFormatting>
  <conditionalFormatting sqref="AI102">
    <cfRule type="expression" dxfId="2639" priority="13217">
      <formula>IF(RIGHT(TEXT(AI102,"0.#"),1)=".",FALSE,TRUE)</formula>
    </cfRule>
    <cfRule type="expression" dxfId="2638" priority="13218">
      <formula>IF(RIGHT(TEXT(AI102,"0.#"),1)=".",TRUE,FALSE)</formula>
    </cfRule>
  </conditionalFormatting>
  <conditionalFormatting sqref="AM102">
    <cfRule type="expression" dxfId="2637" priority="13215">
      <formula>IF(RIGHT(TEXT(AM102,"0.#"),1)=".",FALSE,TRUE)</formula>
    </cfRule>
    <cfRule type="expression" dxfId="2636" priority="13216">
      <formula>IF(RIGHT(TEXT(AM102,"0.#"),1)=".",TRUE,FALSE)</formula>
    </cfRule>
  </conditionalFormatting>
  <conditionalFormatting sqref="AQ102">
    <cfRule type="expression" dxfId="2635" priority="13213">
      <formula>IF(RIGHT(TEXT(AQ102,"0.#"),1)=".",FALSE,TRUE)</formula>
    </cfRule>
    <cfRule type="expression" dxfId="2634" priority="13214">
      <formula>IF(RIGHT(TEXT(AQ102,"0.#"),1)=".",TRUE,FALSE)</formula>
    </cfRule>
  </conditionalFormatting>
  <conditionalFormatting sqref="AE104">
    <cfRule type="expression" dxfId="2633" priority="13211">
      <formula>IF(RIGHT(TEXT(AE104,"0.#"),1)=".",FALSE,TRUE)</formula>
    </cfRule>
    <cfRule type="expression" dxfId="2632" priority="13212">
      <formula>IF(RIGHT(TEXT(AE104,"0.#"),1)=".",TRUE,FALSE)</formula>
    </cfRule>
  </conditionalFormatting>
  <conditionalFormatting sqref="AI104">
    <cfRule type="expression" dxfId="2631" priority="13209">
      <formula>IF(RIGHT(TEXT(AI104,"0.#"),1)=".",FALSE,TRUE)</formula>
    </cfRule>
    <cfRule type="expression" dxfId="2630" priority="13210">
      <formula>IF(RIGHT(TEXT(AI104,"0.#"),1)=".",TRUE,FALSE)</formula>
    </cfRule>
  </conditionalFormatting>
  <conditionalFormatting sqref="AM104">
    <cfRule type="expression" dxfId="2629" priority="13207">
      <formula>IF(RIGHT(TEXT(AM104,"0.#"),1)=".",FALSE,TRUE)</formula>
    </cfRule>
    <cfRule type="expression" dxfId="2628" priority="13208">
      <formula>IF(RIGHT(TEXT(AM104,"0.#"),1)=".",TRUE,FALSE)</formula>
    </cfRule>
  </conditionalFormatting>
  <conditionalFormatting sqref="AE105">
    <cfRule type="expression" dxfId="2627" priority="13205">
      <formula>IF(RIGHT(TEXT(AE105,"0.#"),1)=".",FALSE,TRUE)</formula>
    </cfRule>
    <cfRule type="expression" dxfId="2626" priority="13206">
      <formula>IF(RIGHT(TEXT(AE105,"0.#"),1)=".",TRUE,FALSE)</formula>
    </cfRule>
  </conditionalFormatting>
  <conditionalFormatting sqref="AI105">
    <cfRule type="expression" dxfId="2625" priority="13203">
      <formula>IF(RIGHT(TEXT(AI105,"0.#"),1)=".",FALSE,TRUE)</formula>
    </cfRule>
    <cfRule type="expression" dxfId="2624" priority="13204">
      <formula>IF(RIGHT(TEXT(AI105,"0.#"),1)=".",TRUE,FALSE)</formula>
    </cfRule>
  </conditionalFormatting>
  <conditionalFormatting sqref="AM105">
    <cfRule type="expression" dxfId="2623" priority="13201">
      <formula>IF(RIGHT(TEXT(AM105,"0.#"),1)=".",FALSE,TRUE)</formula>
    </cfRule>
    <cfRule type="expression" dxfId="2622" priority="13202">
      <formula>IF(RIGHT(TEXT(AM105,"0.#"),1)=".",TRUE,FALSE)</formula>
    </cfRule>
  </conditionalFormatting>
  <conditionalFormatting sqref="AE107">
    <cfRule type="expression" dxfId="2621" priority="13197">
      <formula>IF(RIGHT(TEXT(AE107,"0.#"),1)=".",FALSE,TRUE)</formula>
    </cfRule>
    <cfRule type="expression" dxfId="2620" priority="13198">
      <formula>IF(RIGHT(TEXT(AE107,"0.#"),1)=".",TRUE,FALSE)</formula>
    </cfRule>
  </conditionalFormatting>
  <conditionalFormatting sqref="AI107">
    <cfRule type="expression" dxfId="2619" priority="13195">
      <formula>IF(RIGHT(TEXT(AI107,"0.#"),1)=".",FALSE,TRUE)</formula>
    </cfRule>
    <cfRule type="expression" dxfId="2618" priority="13196">
      <formula>IF(RIGHT(TEXT(AI107,"0.#"),1)=".",TRUE,FALSE)</formula>
    </cfRule>
  </conditionalFormatting>
  <conditionalFormatting sqref="AM107">
    <cfRule type="expression" dxfId="2617" priority="13193">
      <formula>IF(RIGHT(TEXT(AM107,"0.#"),1)=".",FALSE,TRUE)</formula>
    </cfRule>
    <cfRule type="expression" dxfId="2616" priority="13194">
      <formula>IF(RIGHT(TEXT(AM107,"0.#"),1)=".",TRUE,FALSE)</formula>
    </cfRule>
  </conditionalFormatting>
  <conditionalFormatting sqref="AE108">
    <cfRule type="expression" dxfId="2615" priority="13191">
      <formula>IF(RIGHT(TEXT(AE108,"0.#"),1)=".",FALSE,TRUE)</formula>
    </cfRule>
    <cfRule type="expression" dxfId="2614" priority="13192">
      <formula>IF(RIGHT(TEXT(AE108,"0.#"),1)=".",TRUE,FALSE)</formula>
    </cfRule>
  </conditionalFormatting>
  <conditionalFormatting sqref="AI108">
    <cfRule type="expression" dxfId="2613" priority="13189">
      <formula>IF(RIGHT(TEXT(AI108,"0.#"),1)=".",FALSE,TRUE)</formula>
    </cfRule>
    <cfRule type="expression" dxfId="2612" priority="13190">
      <formula>IF(RIGHT(TEXT(AI108,"0.#"),1)=".",TRUE,FALSE)</formula>
    </cfRule>
  </conditionalFormatting>
  <conditionalFormatting sqref="AM108">
    <cfRule type="expression" dxfId="2611" priority="13187">
      <formula>IF(RIGHT(TEXT(AM108,"0.#"),1)=".",FALSE,TRUE)</formula>
    </cfRule>
    <cfRule type="expression" dxfId="2610" priority="13188">
      <formula>IF(RIGHT(TEXT(AM108,"0.#"),1)=".",TRUE,FALSE)</formula>
    </cfRule>
  </conditionalFormatting>
  <conditionalFormatting sqref="AE110">
    <cfRule type="expression" dxfId="2609" priority="13183">
      <formula>IF(RIGHT(TEXT(AE110,"0.#"),1)=".",FALSE,TRUE)</formula>
    </cfRule>
    <cfRule type="expression" dxfId="2608" priority="13184">
      <formula>IF(RIGHT(TEXT(AE110,"0.#"),1)=".",TRUE,FALSE)</formula>
    </cfRule>
  </conditionalFormatting>
  <conditionalFormatting sqref="AI110">
    <cfRule type="expression" dxfId="2607" priority="13181">
      <formula>IF(RIGHT(TEXT(AI110,"0.#"),1)=".",FALSE,TRUE)</formula>
    </cfRule>
    <cfRule type="expression" dxfId="2606" priority="13182">
      <formula>IF(RIGHT(TEXT(AI110,"0.#"),1)=".",TRUE,FALSE)</formula>
    </cfRule>
  </conditionalFormatting>
  <conditionalFormatting sqref="AM110">
    <cfRule type="expression" dxfId="2605" priority="13179">
      <formula>IF(RIGHT(TEXT(AM110,"0.#"),1)=".",FALSE,TRUE)</formula>
    </cfRule>
    <cfRule type="expression" dxfId="2604" priority="13180">
      <formula>IF(RIGHT(TEXT(AM110,"0.#"),1)=".",TRUE,FALSE)</formula>
    </cfRule>
  </conditionalFormatting>
  <conditionalFormatting sqref="AE111">
    <cfRule type="expression" dxfId="2603" priority="13177">
      <formula>IF(RIGHT(TEXT(AE111,"0.#"),1)=".",FALSE,TRUE)</formula>
    </cfRule>
    <cfRule type="expression" dxfId="2602" priority="13178">
      <formula>IF(RIGHT(TEXT(AE111,"0.#"),1)=".",TRUE,FALSE)</formula>
    </cfRule>
  </conditionalFormatting>
  <conditionalFormatting sqref="AI111">
    <cfRule type="expression" dxfId="2601" priority="13175">
      <formula>IF(RIGHT(TEXT(AI111,"0.#"),1)=".",FALSE,TRUE)</formula>
    </cfRule>
    <cfRule type="expression" dxfId="2600" priority="13176">
      <formula>IF(RIGHT(TEXT(AI111,"0.#"),1)=".",TRUE,FALSE)</formula>
    </cfRule>
  </conditionalFormatting>
  <conditionalFormatting sqref="AM111">
    <cfRule type="expression" dxfId="2599" priority="13173">
      <formula>IF(RIGHT(TEXT(AM111,"0.#"),1)=".",FALSE,TRUE)</formula>
    </cfRule>
    <cfRule type="expression" dxfId="2598" priority="13174">
      <formula>IF(RIGHT(TEXT(AM111,"0.#"),1)=".",TRUE,FALSE)</formula>
    </cfRule>
  </conditionalFormatting>
  <conditionalFormatting sqref="AE113">
    <cfRule type="expression" dxfId="2597" priority="13169">
      <formula>IF(RIGHT(TEXT(AE113,"0.#"),1)=".",FALSE,TRUE)</formula>
    </cfRule>
    <cfRule type="expression" dxfId="2596" priority="13170">
      <formula>IF(RIGHT(TEXT(AE113,"0.#"),1)=".",TRUE,FALSE)</formula>
    </cfRule>
  </conditionalFormatting>
  <conditionalFormatting sqref="AI113">
    <cfRule type="expression" dxfId="2595" priority="13167">
      <formula>IF(RIGHT(TEXT(AI113,"0.#"),1)=".",FALSE,TRUE)</formula>
    </cfRule>
    <cfRule type="expression" dxfId="2594" priority="13168">
      <formula>IF(RIGHT(TEXT(AI113,"0.#"),1)=".",TRUE,FALSE)</formula>
    </cfRule>
  </conditionalFormatting>
  <conditionalFormatting sqref="AM113">
    <cfRule type="expression" dxfId="2593" priority="13165">
      <formula>IF(RIGHT(TEXT(AM113,"0.#"),1)=".",FALSE,TRUE)</formula>
    </cfRule>
    <cfRule type="expression" dxfId="2592" priority="13166">
      <formula>IF(RIGHT(TEXT(AM113,"0.#"),1)=".",TRUE,FALSE)</formula>
    </cfRule>
  </conditionalFormatting>
  <conditionalFormatting sqref="AE114">
    <cfRule type="expression" dxfId="2591" priority="13163">
      <formula>IF(RIGHT(TEXT(AE114,"0.#"),1)=".",FALSE,TRUE)</formula>
    </cfRule>
    <cfRule type="expression" dxfId="2590" priority="13164">
      <formula>IF(RIGHT(TEXT(AE114,"0.#"),1)=".",TRUE,FALSE)</formula>
    </cfRule>
  </conditionalFormatting>
  <conditionalFormatting sqref="AI114">
    <cfRule type="expression" dxfId="2589" priority="13161">
      <formula>IF(RIGHT(TEXT(AI114,"0.#"),1)=".",FALSE,TRUE)</formula>
    </cfRule>
    <cfRule type="expression" dxfId="2588" priority="13162">
      <formula>IF(RIGHT(TEXT(AI114,"0.#"),1)=".",TRUE,FALSE)</formula>
    </cfRule>
  </conditionalFormatting>
  <conditionalFormatting sqref="AM114">
    <cfRule type="expression" dxfId="2587" priority="13159">
      <formula>IF(RIGHT(TEXT(AM114,"0.#"),1)=".",FALSE,TRUE)</formula>
    </cfRule>
    <cfRule type="expression" dxfId="2586" priority="13160">
      <formula>IF(RIGHT(TEXT(AM114,"0.#"),1)=".",TRUE,FALSE)</formula>
    </cfRule>
  </conditionalFormatting>
  <conditionalFormatting sqref="AE116 AQ116">
    <cfRule type="expression" dxfId="2585" priority="13155">
      <formula>IF(RIGHT(TEXT(AE116,"0.#"),1)=".",FALSE,TRUE)</formula>
    </cfRule>
    <cfRule type="expression" dxfId="2584" priority="13156">
      <formula>IF(RIGHT(TEXT(AE116,"0.#"),1)=".",TRUE,FALSE)</formula>
    </cfRule>
  </conditionalFormatting>
  <conditionalFormatting sqref="AI116">
    <cfRule type="expression" dxfId="2583" priority="13153">
      <formula>IF(RIGHT(TEXT(AI116,"0.#"),1)=".",FALSE,TRUE)</formula>
    </cfRule>
    <cfRule type="expression" dxfId="2582" priority="13154">
      <formula>IF(RIGHT(TEXT(AI116,"0.#"),1)=".",TRUE,FALSE)</formula>
    </cfRule>
  </conditionalFormatting>
  <conditionalFormatting sqref="AM116">
    <cfRule type="expression" dxfId="2581" priority="13151">
      <formula>IF(RIGHT(TEXT(AM116,"0.#"),1)=".",FALSE,TRUE)</formula>
    </cfRule>
    <cfRule type="expression" dxfId="2580" priority="13152">
      <formula>IF(RIGHT(TEXT(AM116,"0.#"),1)=".",TRUE,FALSE)</formula>
    </cfRule>
  </conditionalFormatting>
  <conditionalFormatting sqref="AE117 AM117">
    <cfRule type="expression" dxfId="2579" priority="13149">
      <formula>IF(RIGHT(TEXT(AE117,"0.#"),1)=".",FALSE,TRUE)</formula>
    </cfRule>
    <cfRule type="expression" dxfId="2578" priority="13150">
      <formula>IF(RIGHT(TEXT(AE117,"0.#"),1)=".",TRUE,FALSE)</formula>
    </cfRule>
  </conditionalFormatting>
  <conditionalFormatting sqref="AI117">
    <cfRule type="expression" dxfId="2577" priority="13147">
      <formula>IF(RIGHT(TEXT(AI117,"0.#"),1)=".",FALSE,TRUE)</formula>
    </cfRule>
    <cfRule type="expression" dxfId="2576" priority="13148">
      <formula>IF(RIGHT(TEXT(AI117,"0.#"),1)=".",TRUE,FALSE)</formula>
    </cfRule>
  </conditionalFormatting>
  <conditionalFormatting sqref="AQ117">
    <cfRule type="expression" dxfId="2575" priority="13143">
      <formula>IF(RIGHT(TEXT(AQ117,"0.#"),1)=".",FALSE,TRUE)</formula>
    </cfRule>
    <cfRule type="expression" dxfId="2574" priority="13144">
      <formula>IF(RIGHT(TEXT(AQ117,"0.#"),1)=".",TRUE,FALSE)</formula>
    </cfRule>
  </conditionalFormatting>
  <conditionalFormatting sqref="AE119 AQ119">
    <cfRule type="expression" dxfId="2573" priority="13141">
      <formula>IF(RIGHT(TEXT(AE119,"0.#"),1)=".",FALSE,TRUE)</formula>
    </cfRule>
    <cfRule type="expression" dxfId="2572" priority="13142">
      <formula>IF(RIGHT(TEXT(AE119,"0.#"),1)=".",TRUE,FALSE)</formula>
    </cfRule>
  </conditionalFormatting>
  <conditionalFormatting sqref="AI119">
    <cfRule type="expression" dxfId="2571" priority="13139">
      <formula>IF(RIGHT(TEXT(AI119,"0.#"),1)=".",FALSE,TRUE)</formula>
    </cfRule>
    <cfRule type="expression" dxfId="2570" priority="13140">
      <formula>IF(RIGHT(TEXT(AI119,"0.#"),1)=".",TRUE,FALSE)</formula>
    </cfRule>
  </conditionalFormatting>
  <conditionalFormatting sqref="AM119">
    <cfRule type="expression" dxfId="2569" priority="13137">
      <formula>IF(RIGHT(TEXT(AM119,"0.#"),1)=".",FALSE,TRUE)</formula>
    </cfRule>
    <cfRule type="expression" dxfId="2568" priority="13138">
      <formula>IF(RIGHT(TEXT(AM119,"0.#"),1)=".",TRUE,FALSE)</formula>
    </cfRule>
  </conditionalFormatting>
  <conditionalFormatting sqref="AQ120">
    <cfRule type="expression" dxfId="2567" priority="13129">
      <formula>IF(RIGHT(TEXT(AQ120,"0.#"),1)=".",FALSE,TRUE)</formula>
    </cfRule>
    <cfRule type="expression" dxfId="2566" priority="13130">
      <formula>IF(RIGHT(TEXT(AQ120,"0.#"),1)=".",TRUE,FALSE)</formula>
    </cfRule>
  </conditionalFormatting>
  <conditionalFormatting sqref="AE122 AQ122">
    <cfRule type="expression" dxfId="2565" priority="13127">
      <formula>IF(RIGHT(TEXT(AE122,"0.#"),1)=".",FALSE,TRUE)</formula>
    </cfRule>
    <cfRule type="expression" dxfId="2564" priority="13128">
      <formula>IF(RIGHT(TEXT(AE122,"0.#"),1)=".",TRUE,FALSE)</formula>
    </cfRule>
  </conditionalFormatting>
  <conditionalFormatting sqref="AI122">
    <cfRule type="expression" dxfId="2563" priority="13125">
      <formula>IF(RIGHT(TEXT(AI122,"0.#"),1)=".",FALSE,TRUE)</formula>
    </cfRule>
    <cfRule type="expression" dxfId="2562" priority="13126">
      <formula>IF(RIGHT(TEXT(AI122,"0.#"),1)=".",TRUE,FALSE)</formula>
    </cfRule>
  </conditionalFormatting>
  <conditionalFormatting sqref="AM122">
    <cfRule type="expression" dxfId="2561" priority="13123">
      <formula>IF(RIGHT(TEXT(AM122,"0.#"),1)=".",FALSE,TRUE)</formula>
    </cfRule>
    <cfRule type="expression" dxfId="2560" priority="13124">
      <formula>IF(RIGHT(TEXT(AM122,"0.#"),1)=".",TRUE,FALSE)</formula>
    </cfRule>
  </conditionalFormatting>
  <conditionalFormatting sqref="AQ123">
    <cfRule type="expression" dxfId="2559" priority="13115">
      <formula>IF(RIGHT(TEXT(AQ123,"0.#"),1)=".",FALSE,TRUE)</formula>
    </cfRule>
    <cfRule type="expression" dxfId="2558" priority="13116">
      <formula>IF(RIGHT(TEXT(AQ123,"0.#"),1)=".",TRUE,FALSE)</formula>
    </cfRule>
  </conditionalFormatting>
  <conditionalFormatting sqref="AE125 AQ125">
    <cfRule type="expression" dxfId="2557" priority="13113">
      <formula>IF(RIGHT(TEXT(AE125,"0.#"),1)=".",FALSE,TRUE)</formula>
    </cfRule>
    <cfRule type="expression" dxfId="2556" priority="13114">
      <formula>IF(RIGHT(TEXT(AE125,"0.#"),1)=".",TRUE,FALSE)</formula>
    </cfRule>
  </conditionalFormatting>
  <conditionalFormatting sqref="AI125">
    <cfRule type="expression" dxfId="2555" priority="13111">
      <formula>IF(RIGHT(TEXT(AI125,"0.#"),1)=".",FALSE,TRUE)</formula>
    </cfRule>
    <cfRule type="expression" dxfId="2554" priority="13112">
      <formula>IF(RIGHT(TEXT(AI125,"0.#"),1)=".",TRUE,FALSE)</formula>
    </cfRule>
  </conditionalFormatting>
  <conditionalFormatting sqref="AM125">
    <cfRule type="expression" dxfId="2553" priority="13109">
      <formula>IF(RIGHT(TEXT(AM125,"0.#"),1)=".",FALSE,TRUE)</formula>
    </cfRule>
    <cfRule type="expression" dxfId="2552" priority="13110">
      <formula>IF(RIGHT(TEXT(AM125,"0.#"),1)=".",TRUE,FALSE)</formula>
    </cfRule>
  </conditionalFormatting>
  <conditionalFormatting sqref="AQ126">
    <cfRule type="expression" dxfId="2551" priority="13101">
      <formula>IF(RIGHT(TEXT(AQ126,"0.#"),1)=".",FALSE,TRUE)</formula>
    </cfRule>
    <cfRule type="expression" dxfId="2550" priority="13102">
      <formula>IF(RIGHT(TEXT(AQ126,"0.#"),1)=".",TRUE,FALSE)</formula>
    </cfRule>
  </conditionalFormatting>
  <conditionalFormatting sqref="AE128 AQ128">
    <cfRule type="expression" dxfId="2549" priority="13099">
      <formula>IF(RIGHT(TEXT(AE128,"0.#"),1)=".",FALSE,TRUE)</formula>
    </cfRule>
    <cfRule type="expression" dxfId="2548" priority="13100">
      <formula>IF(RIGHT(TEXT(AE128,"0.#"),1)=".",TRUE,FALSE)</formula>
    </cfRule>
  </conditionalFormatting>
  <conditionalFormatting sqref="AI128">
    <cfRule type="expression" dxfId="2547" priority="13097">
      <formula>IF(RIGHT(TEXT(AI128,"0.#"),1)=".",FALSE,TRUE)</formula>
    </cfRule>
    <cfRule type="expression" dxfId="2546" priority="13098">
      <formula>IF(RIGHT(TEXT(AI128,"0.#"),1)=".",TRUE,FALSE)</formula>
    </cfRule>
  </conditionalFormatting>
  <conditionalFormatting sqref="AM128">
    <cfRule type="expression" dxfId="2545" priority="13095">
      <formula>IF(RIGHT(TEXT(AM128,"0.#"),1)=".",FALSE,TRUE)</formula>
    </cfRule>
    <cfRule type="expression" dxfId="2544" priority="13096">
      <formula>IF(RIGHT(TEXT(AM128,"0.#"),1)=".",TRUE,FALSE)</formula>
    </cfRule>
  </conditionalFormatting>
  <conditionalFormatting sqref="AQ129">
    <cfRule type="expression" dxfId="2543" priority="13087">
      <formula>IF(RIGHT(TEXT(AQ129,"0.#"),1)=".",FALSE,TRUE)</formula>
    </cfRule>
    <cfRule type="expression" dxfId="2542" priority="13088">
      <formula>IF(RIGHT(TEXT(AQ129,"0.#"),1)=".",TRUE,FALSE)</formula>
    </cfRule>
  </conditionalFormatting>
  <conditionalFormatting sqref="AE75">
    <cfRule type="expression" dxfId="2541" priority="13085">
      <formula>IF(RIGHT(TEXT(AE75,"0.#"),1)=".",FALSE,TRUE)</formula>
    </cfRule>
    <cfRule type="expression" dxfId="2540" priority="13086">
      <formula>IF(RIGHT(TEXT(AE75,"0.#"),1)=".",TRUE,FALSE)</formula>
    </cfRule>
  </conditionalFormatting>
  <conditionalFormatting sqref="AE76">
    <cfRule type="expression" dxfId="2539" priority="13083">
      <formula>IF(RIGHT(TEXT(AE76,"0.#"),1)=".",FALSE,TRUE)</formula>
    </cfRule>
    <cfRule type="expression" dxfId="2538" priority="13084">
      <formula>IF(RIGHT(TEXT(AE76,"0.#"),1)=".",TRUE,FALSE)</formula>
    </cfRule>
  </conditionalFormatting>
  <conditionalFormatting sqref="AE77">
    <cfRule type="expression" dxfId="2537" priority="13081">
      <formula>IF(RIGHT(TEXT(AE77,"0.#"),1)=".",FALSE,TRUE)</formula>
    </cfRule>
    <cfRule type="expression" dxfId="2536" priority="13082">
      <formula>IF(RIGHT(TEXT(AE77,"0.#"),1)=".",TRUE,FALSE)</formula>
    </cfRule>
  </conditionalFormatting>
  <conditionalFormatting sqref="AI77">
    <cfRule type="expression" dxfId="2535" priority="13079">
      <formula>IF(RIGHT(TEXT(AI77,"0.#"),1)=".",FALSE,TRUE)</formula>
    </cfRule>
    <cfRule type="expression" dxfId="2534" priority="13080">
      <formula>IF(RIGHT(TEXT(AI77,"0.#"),1)=".",TRUE,FALSE)</formula>
    </cfRule>
  </conditionalFormatting>
  <conditionalFormatting sqref="AI76">
    <cfRule type="expression" dxfId="2533" priority="13077">
      <formula>IF(RIGHT(TEXT(AI76,"0.#"),1)=".",FALSE,TRUE)</formula>
    </cfRule>
    <cfRule type="expression" dxfId="2532" priority="13078">
      <formula>IF(RIGHT(TEXT(AI76,"0.#"),1)=".",TRUE,FALSE)</formula>
    </cfRule>
  </conditionalFormatting>
  <conditionalFormatting sqref="AI75">
    <cfRule type="expression" dxfId="2531" priority="13075">
      <formula>IF(RIGHT(TEXT(AI75,"0.#"),1)=".",FALSE,TRUE)</formula>
    </cfRule>
    <cfRule type="expression" dxfId="2530" priority="13076">
      <formula>IF(RIGHT(TEXT(AI75,"0.#"),1)=".",TRUE,FALSE)</formula>
    </cfRule>
  </conditionalFormatting>
  <conditionalFormatting sqref="AM75">
    <cfRule type="expression" dxfId="2529" priority="13073">
      <formula>IF(RIGHT(TEXT(AM75,"0.#"),1)=".",FALSE,TRUE)</formula>
    </cfRule>
    <cfRule type="expression" dxfId="2528" priority="13074">
      <formula>IF(RIGHT(TEXT(AM75,"0.#"),1)=".",TRUE,FALSE)</formula>
    </cfRule>
  </conditionalFormatting>
  <conditionalFormatting sqref="AM76">
    <cfRule type="expression" dxfId="2527" priority="13071">
      <formula>IF(RIGHT(TEXT(AM76,"0.#"),1)=".",FALSE,TRUE)</formula>
    </cfRule>
    <cfRule type="expression" dxfId="2526" priority="13072">
      <formula>IF(RIGHT(TEXT(AM76,"0.#"),1)=".",TRUE,FALSE)</formula>
    </cfRule>
  </conditionalFormatting>
  <conditionalFormatting sqref="AM77">
    <cfRule type="expression" dxfId="2525" priority="13069">
      <formula>IF(RIGHT(TEXT(AM77,"0.#"),1)=".",FALSE,TRUE)</formula>
    </cfRule>
    <cfRule type="expression" dxfId="2524" priority="13070">
      <formula>IF(RIGHT(TEXT(AM77,"0.#"),1)=".",TRUE,FALSE)</formula>
    </cfRule>
  </conditionalFormatting>
  <conditionalFormatting sqref="AE134:AE135 AI134:AI135 AQ134:AQ135 AU134:AU135 AM134:AM135">
    <cfRule type="expression" dxfId="2523" priority="13055">
      <formula>IF(RIGHT(TEXT(AE134,"0.#"),1)=".",FALSE,TRUE)</formula>
    </cfRule>
    <cfRule type="expression" dxfId="2522" priority="13056">
      <formula>IF(RIGHT(TEXT(AE134,"0.#"),1)=".",TRUE,FALSE)</formula>
    </cfRule>
  </conditionalFormatting>
  <conditionalFormatting sqref="AE433">
    <cfRule type="expression" dxfId="2521" priority="13025">
      <formula>IF(RIGHT(TEXT(AE433,"0.#"),1)=".",FALSE,TRUE)</formula>
    </cfRule>
    <cfRule type="expression" dxfId="2520" priority="13026">
      <formula>IF(RIGHT(TEXT(AE433,"0.#"),1)=".",TRUE,FALSE)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AM433">
    <cfRule type="expression" dxfId="2507" priority="12935">
      <formula>IF(RIGHT(TEXT(AI433,"0.#"),1)=".",FALSE,TRUE)</formula>
    </cfRule>
    <cfRule type="expression" dxfId="2506" priority="12936">
      <formula>IF(RIGHT(TEXT(AI433,"0.#"),1)=".",TRUE,FALSE)</formula>
    </cfRule>
  </conditionalFormatting>
  <conditionalFormatting sqref="AI434 AM434:AM435">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5:AO907">
    <cfRule type="expression" dxfId="1959" priority="2071">
      <formula>IF(AND(AL885&gt;=0, RIGHT(TEXT(AL885,"0.#"),1)&lt;&gt;"."),TRUE,FALSE)</formula>
    </cfRule>
    <cfRule type="expression" dxfId="1958" priority="2072">
      <formula>IF(AND(AL885&gt;=0, RIGHT(TEXT(AL885,"0.#"),1)="."),TRUE,FALSE)</formula>
    </cfRule>
    <cfRule type="expression" dxfId="1957" priority="2073">
      <formula>IF(AND(AL885&lt;0, RIGHT(TEXT(AL885,"0.#"),1)&lt;&gt;"."),TRUE,FALSE)</formula>
    </cfRule>
    <cfRule type="expression" dxfId="1956" priority="2074">
      <formula>IF(AND(AL885&lt;0, RIGHT(TEXT(AL885,"0.#"),1)="."),TRUE,FALSE)</formula>
    </cfRule>
  </conditionalFormatting>
  <conditionalFormatting sqref="AL878:AO884">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18 AL920: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54:AO973">
    <cfRule type="expression" dxfId="1943" priority="2047">
      <formula>IF(AND(AL954&gt;=0, RIGHT(TEXT(AL954,"0.#"),1)&lt;&gt;"."),TRUE,FALSE)</formula>
    </cfRule>
    <cfRule type="expression" dxfId="1942" priority="2048">
      <formula>IF(AND(AL954&gt;=0, RIGHT(TEXT(AL954,"0.#"),1)="."),TRUE,FALSE)</formula>
    </cfRule>
    <cfRule type="expression" dxfId="1941" priority="2049">
      <formula>IF(AND(AL954&lt;0, RIGHT(TEXT(AL954,"0.#"),1)&lt;&gt;"."),TRUE,FALSE)</formula>
    </cfRule>
    <cfRule type="expression" dxfId="1940" priority="2050">
      <formula>IF(AND(AL954&lt;0, RIGHT(TEXT(AL954,"0.#"),1)="."),TRUE,FALSE)</formula>
    </cfRule>
  </conditionalFormatting>
  <conditionalFormatting sqref="AL944:AO953">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89" max="49" man="1"/>
    <brk id="704" max="49" man="1"/>
    <brk id="747" max="49" man="1"/>
    <brk id="825" max="49" man="1"/>
    <brk id="839"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B30" sqref="AB30:AD3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t="s">
        <v>740</v>
      </c>
      <c r="R2" s="13" t="str">
        <f>IF(Q2="","",P2)</f>
        <v>直接実施</v>
      </c>
      <c r="S2" s="13" t="str">
        <f>IF(R2="","",IF(S1&lt;&gt;"",CONCATENATE(S1,"、",R2),R2))</f>
        <v>直接実施</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直接実施、委託・請負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
      </c>
      <c r="O10" s="13"/>
      <c r="P10" s="13" t="str">
        <f>S8</f>
        <v>直接実施、委託・請負</v>
      </c>
      <c r="Q10" s="19"/>
      <c r="T10" s="13"/>
      <c r="W10" s="32" t="s">
        <v>156</v>
      </c>
      <c r="Y10" s="32" t="s">
        <v>421</v>
      </c>
      <c r="Z10" s="32" t="s">
        <v>552</v>
      </c>
      <c r="AA10" s="94" t="s">
        <v>515</v>
      </c>
      <c r="AB10" s="94" t="s">
        <v>646</v>
      </c>
      <c r="AC10" s="31"/>
      <c r="AD10" s="31"/>
      <c r="AE10" s="31"/>
      <c r="AF10" s="30"/>
      <c r="AG10" s="53" t="s">
        <v>359</v>
      </c>
      <c r="AK10" s="51" t="str">
        <f t="shared" si="7"/>
        <v>I</v>
      </c>
      <c r="AP10" s="51" t="s">
        <v>353</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B30" sqref="AB30:AD31"/>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345</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1"/>
      <c r="Z2" s="819"/>
      <c r="AA2" s="820"/>
      <c r="AB2" s="1015" t="s">
        <v>11</v>
      </c>
      <c r="AC2" s="1016"/>
      <c r="AD2" s="1017"/>
      <c r="AE2" s="1021" t="s">
        <v>387</v>
      </c>
      <c r="AF2" s="1021"/>
      <c r="AG2" s="1021"/>
      <c r="AH2" s="1021"/>
      <c r="AI2" s="1021" t="s">
        <v>409</v>
      </c>
      <c r="AJ2" s="1021"/>
      <c r="AK2" s="1021"/>
      <c r="AL2" s="556"/>
      <c r="AM2" s="1021" t="s">
        <v>506</v>
      </c>
      <c r="AN2" s="1021"/>
      <c r="AO2" s="1021"/>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2"/>
      <c r="Z3" s="1013"/>
      <c r="AA3" s="1014"/>
      <c r="AB3" s="1018"/>
      <c r="AC3" s="1019"/>
      <c r="AD3" s="1020"/>
      <c r="AE3" s="906"/>
      <c r="AF3" s="906"/>
      <c r="AG3" s="906"/>
      <c r="AH3" s="906"/>
      <c r="AI3" s="906"/>
      <c r="AJ3" s="906"/>
      <c r="AK3" s="906"/>
      <c r="AL3" s="407"/>
      <c r="AM3" s="906"/>
      <c r="AN3" s="906"/>
      <c r="AO3" s="906"/>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88"/>
      <c r="I4" s="988"/>
      <c r="J4" s="988"/>
      <c r="K4" s="988"/>
      <c r="L4" s="988"/>
      <c r="M4" s="988"/>
      <c r="N4" s="988"/>
      <c r="O4" s="989"/>
      <c r="P4" s="108"/>
      <c r="Q4" s="996"/>
      <c r="R4" s="996"/>
      <c r="S4" s="996"/>
      <c r="T4" s="996"/>
      <c r="U4" s="996"/>
      <c r="V4" s="996"/>
      <c r="W4" s="996"/>
      <c r="X4" s="997"/>
      <c r="Y4" s="1006" t="s">
        <v>12</v>
      </c>
      <c r="Z4" s="1007"/>
      <c r="AA4" s="1008"/>
      <c r="AB4" s="460"/>
      <c r="AC4" s="1010"/>
      <c r="AD4" s="101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0"/>
      <c r="H5" s="991"/>
      <c r="I5" s="991"/>
      <c r="J5" s="991"/>
      <c r="K5" s="991"/>
      <c r="L5" s="991"/>
      <c r="M5" s="991"/>
      <c r="N5" s="991"/>
      <c r="O5" s="992"/>
      <c r="P5" s="998"/>
      <c r="Q5" s="998"/>
      <c r="R5" s="998"/>
      <c r="S5" s="998"/>
      <c r="T5" s="998"/>
      <c r="U5" s="998"/>
      <c r="V5" s="998"/>
      <c r="W5" s="998"/>
      <c r="X5" s="999"/>
      <c r="Y5" s="446" t="s">
        <v>54</v>
      </c>
      <c r="Z5" s="1003"/>
      <c r="AA5" s="1004"/>
      <c r="AB5" s="522"/>
      <c r="AC5" s="1009"/>
      <c r="AD5" s="100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3"/>
      <c r="H6" s="994"/>
      <c r="I6" s="994"/>
      <c r="J6" s="994"/>
      <c r="K6" s="994"/>
      <c r="L6" s="994"/>
      <c r="M6" s="994"/>
      <c r="N6" s="994"/>
      <c r="O6" s="995"/>
      <c r="P6" s="1000"/>
      <c r="Q6" s="1000"/>
      <c r="R6" s="1000"/>
      <c r="S6" s="1000"/>
      <c r="T6" s="1000"/>
      <c r="U6" s="1000"/>
      <c r="V6" s="1000"/>
      <c r="W6" s="1000"/>
      <c r="X6" s="1001"/>
      <c r="Y6" s="1002" t="s">
        <v>13</v>
      </c>
      <c r="Z6" s="1003"/>
      <c r="AA6" s="1004"/>
      <c r="AB6" s="592" t="s">
        <v>180</v>
      </c>
      <c r="AC6" s="1005"/>
      <c r="AD6" s="100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345</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1"/>
      <c r="Z9" s="819"/>
      <c r="AA9" s="820"/>
      <c r="AB9" s="1015" t="s">
        <v>11</v>
      </c>
      <c r="AC9" s="1016"/>
      <c r="AD9" s="1017"/>
      <c r="AE9" s="1021" t="s">
        <v>387</v>
      </c>
      <c r="AF9" s="1021"/>
      <c r="AG9" s="1021"/>
      <c r="AH9" s="1021"/>
      <c r="AI9" s="1021" t="s">
        <v>409</v>
      </c>
      <c r="AJ9" s="1021"/>
      <c r="AK9" s="1021"/>
      <c r="AL9" s="556"/>
      <c r="AM9" s="1021" t="s">
        <v>506</v>
      </c>
      <c r="AN9" s="1021"/>
      <c r="AO9" s="1021"/>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2"/>
      <c r="Z10" s="1013"/>
      <c r="AA10" s="1014"/>
      <c r="AB10" s="1018"/>
      <c r="AC10" s="1019"/>
      <c r="AD10" s="1020"/>
      <c r="AE10" s="906"/>
      <c r="AF10" s="906"/>
      <c r="AG10" s="906"/>
      <c r="AH10" s="906"/>
      <c r="AI10" s="906"/>
      <c r="AJ10" s="906"/>
      <c r="AK10" s="906"/>
      <c r="AL10" s="407"/>
      <c r="AM10" s="906"/>
      <c r="AN10" s="906"/>
      <c r="AO10" s="906"/>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88"/>
      <c r="I11" s="988"/>
      <c r="J11" s="988"/>
      <c r="K11" s="988"/>
      <c r="L11" s="988"/>
      <c r="M11" s="988"/>
      <c r="N11" s="988"/>
      <c r="O11" s="989"/>
      <c r="P11" s="108"/>
      <c r="Q11" s="996"/>
      <c r="R11" s="996"/>
      <c r="S11" s="996"/>
      <c r="T11" s="996"/>
      <c r="U11" s="996"/>
      <c r="V11" s="996"/>
      <c r="W11" s="996"/>
      <c r="X11" s="997"/>
      <c r="Y11" s="1006" t="s">
        <v>12</v>
      </c>
      <c r="Z11" s="1007"/>
      <c r="AA11" s="1008"/>
      <c r="AB11" s="460"/>
      <c r="AC11" s="1010"/>
      <c r="AD11" s="101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0"/>
      <c r="H12" s="991"/>
      <c r="I12" s="991"/>
      <c r="J12" s="991"/>
      <c r="K12" s="991"/>
      <c r="L12" s="991"/>
      <c r="M12" s="991"/>
      <c r="N12" s="991"/>
      <c r="O12" s="992"/>
      <c r="P12" s="998"/>
      <c r="Q12" s="998"/>
      <c r="R12" s="998"/>
      <c r="S12" s="998"/>
      <c r="T12" s="998"/>
      <c r="U12" s="998"/>
      <c r="V12" s="998"/>
      <c r="W12" s="998"/>
      <c r="X12" s="999"/>
      <c r="Y12" s="446" t="s">
        <v>54</v>
      </c>
      <c r="Z12" s="1003"/>
      <c r="AA12" s="1004"/>
      <c r="AB12" s="522"/>
      <c r="AC12" s="1009"/>
      <c r="AD12" s="100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3"/>
      <c r="H13" s="994"/>
      <c r="I13" s="994"/>
      <c r="J13" s="994"/>
      <c r="K13" s="994"/>
      <c r="L13" s="994"/>
      <c r="M13" s="994"/>
      <c r="N13" s="994"/>
      <c r="O13" s="995"/>
      <c r="P13" s="1000"/>
      <c r="Q13" s="1000"/>
      <c r="R13" s="1000"/>
      <c r="S13" s="1000"/>
      <c r="T13" s="1000"/>
      <c r="U13" s="1000"/>
      <c r="V13" s="1000"/>
      <c r="W13" s="1000"/>
      <c r="X13" s="1001"/>
      <c r="Y13" s="1002" t="s">
        <v>13</v>
      </c>
      <c r="Z13" s="1003"/>
      <c r="AA13" s="1004"/>
      <c r="AB13" s="592" t="s">
        <v>180</v>
      </c>
      <c r="AC13" s="1005"/>
      <c r="AD13" s="100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345</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1"/>
      <c r="Z16" s="819"/>
      <c r="AA16" s="820"/>
      <c r="AB16" s="1015" t="s">
        <v>11</v>
      </c>
      <c r="AC16" s="1016"/>
      <c r="AD16" s="1017"/>
      <c r="AE16" s="1021" t="s">
        <v>387</v>
      </c>
      <c r="AF16" s="1021"/>
      <c r="AG16" s="1021"/>
      <c r="AH16" s="1021"/>
      <c r="AI16" s="1021" t="s">
        <v>409</v>
      </c>
      <c r="AJ16" s="1021"/>
      <c r="AK16" s="1021"/>
      <c r="AL16" s="556"/>
      <c r="AM16" s="1021" t="s">
        <v>506</v>
      </c>
      <c r="AN16" s="1021"/>
      <c r="AO16" s="1021"/>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2"/>
      <c r="Z17" s="1013"/>
      <c r="AA17" s="1014"/>
      <c r="AB17" s="1018"/>
      <c r="AC17" s="1019"/>
      <c r="AD17" s="1020"/>
      <c r="AE17" s="906"/>
      <c r="AF17" s="906"/>
      <c r="AG17" s="906"/>
      <c r="AH17" s="906"/>
      <c r="AI17" s="906"/>
      <c r="AJ17" s="906"/>
      <c r="AK17" s="906"/>
      <c r="AL17" s="407"/>
      <c r="AM17" s="906"/>
      <c r="AN17" s="906"/>
      <c r="AO17" s="906"/>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88"/>
      <c r="I18" s="988"/>
      <c r="J18" s="988"/>
      <c r="K18" s="988"/>
      <c r="L18" s="988"/>
      <c r="M18" s="988"/>
      <c r="N18" s="988"/>
      <c r="O18" s="989"/>
      <c r="P18" s="108"/>
      <c r="Q18" s="996"/>
      <c r="R18" s="996"/>
      <c r="S18" s="996"/>
      <c r="T18" s="996"/>
      <c r="U18" s="996"/>
      <c r="V18" s="996"/>
      <c r="W18" s="996"/>
      <c r="X18" s="997"/>
      <c r="Y18" s="1006" t="s">
        <v>12</v>
      </c>
      <c r="Z18" s="1007"/>
      <c r="AA18" s="1008"/>
      <c r="AB18" s="460"/>
      <c r="AC18" s="1010"/>
      <c r="AD18" s="101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0"/>
      <c r="H19" s="991"/>
      <c r="I19" s="991"/>
      <c r="J19" s="991"/>
      <c r="K19" s="991"/>
      <c r="L19" s="991"/>
      <c r="M19" s="991"/>
      <c r="N19" s="991"/>
      <c r="O19" s="992"/>
      <c r="P19" s="998"/>
      <c r="Q19" s="998"/>
      <c r="R19" s="998"/>
      <c r="S19" s="998"/>
      <c r="T19" s="998"/>
      <c r="U19" s="998"/>
      <c r="V19" s="998"/>
      <c r="W19" s="998"/>
      <c r="X19" s="999"/>
      <c r="Y19" s="446" t="s">
        <v>54</v>
      </c>
      <c r="Z19" s="1003"/>
      <c r="AA19" s="1004"/>
      <c r="AB19" s="522"/>
      <c r="AC19" s="1009"/>
      <c r="AD19" s="100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3"/>
      <c r="H20" s="994"/>
      <c r="I20" s="994"/>
      <c r="J20" s="994"/>
      <c r="K20" s="994"/>
      <c r="L20" s="994"/>
      <c r="M20" s="994"/>
      <c r="N20" s="994"/>
      <c r="O20" s="995"/>
      <c r="P20" s="1000"/>
      <c r="Q20" s="1000"/>
      <c r="R20" s="1000"/>
      <c r="S20" s="1000"/>
      <c r="T20" s="1000"/>
      <c r="U20" s="1000"/>
      <c r="V20" s="1000"/>
      <c r="W20" s="1000"/>
      <c r="X20" s="1001"/>
      <c r="Y20" s="1002" t="s">
        <v>13</v>
      </c>
      <c r="Z20" s="1003"/>
      <c r="AA20" s="1004"/>
      <c r="AB20" s="592" t="s">
        <v>180</v>
      </c>
      <c r="AC20" s="1005"/>
      <c r="AD20" s="100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345</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1"/>
      <c r="Z23" s="819"/>
      <c r="AA23" s="820"/>
      <c r="AB23" s="1015" t="s">
        <v>11</v>
      </c>
      <c r="AC23" s="1016"/>
      <c r="AD23" s="1017"/>
      <c r="AE23" s="1021" t="s">
        <v>387</v>
      </c>
      <c r="AF23" s="1021"/>
      <c r="AG23" s="1021"/>
      <c r="AH23" s="1021"/>
      <c r="AI23" s="1021" t="s">
        <v>409</v>
      </c>
      <c r="AJ23" s="1021"/>
      <c r="AK23" s="1021"/>
      <c r="AL23" s="556"/>
      <c r="AM23" s="1021" t="s">
        <v>506</v>
      </c>
      <c r="AN23" s="1021"/>
      <c r="AO23" s="1021"/>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2"/>
      <c r="Z24" s="1013"/>
      <c r="AA24" s="1014"/>
      <c r="AB24" s="1018"/>
      <c r="AC24" s="1019"/>
      <c r="AD24" s="1020"/>
      <c r="AE24" s="906"/>
      <c r="AF24" s="906"/>
      <c r="AG24" s="906"/>
      <c r="AH24" s="906"/>
      <c r="AI24" s="906"/>
      <c r="AJ24" s="906"/>
      <c r="AK24" s="906"/>
      <c r="AL24" s="407"/>
      <c r="AM24" s="906"/>
      <c r="AN24" s="906"/>
      <c r="AO24" s="906"/>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88"/>
      <c r="I25" s="988"/>
      <c r="J25" s="988"/>
      <c r="K25" s="988"/>
      <c r="L25" s="988"/>
      <c r="M25" s="988"/>
      <c r="N25" s="988"/>
      <c r="O25" s="989"/>
      <c r="P25" s="108"/>
      <c r="Q25" s="996"/>
      <c r="R25" s="996"/>
      <c r="S25" s="996"/>
      <c r="T25" s="996"/>
      <c r="U25" s="996"/>
      <c r="V25" s="996"/>
      <c r="W25" s="996"/>
      <c r="X25" s="997"/>
      <c r="Y25" s="1006" t="s">
        <v>12</v>
      </c>
      <c r="Z25" s="1007"/>
      <c r="AA25" s="1008"/>
      <c r="AB25" s="460"/>
      <c r="AC25" s="1010"/>
      <c r="AD25" s="101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0"/>
      <c r="H26" s="991"/>
      <c r="I26" s="991"/>
      <c r="J26" s="991"/>
      <c r="K26" s="991"/>
      <c r="L26" s="991"/>
      <c r="M26" s="991"/>
      <c r="N26" s="991"/>
      <c r="O26" s="992"/>
      <c r="P26" s="998"/>
      <c r="Q26" s="998"/>
      <c r="R26" s="998"/>
      <c r="S26" s="998"/>
      <c r="T26" s="998"/>
      <c r="U26" s="998"/>
      <c r="V26" s="998"/>
      <c r="W26" s="998"/>
      <c r="X26" s="999"/>
      <c r="Y26" s="446" t="s">
        <v>54</v>
      </c>
      <c r="Z26" s="1003"/>
      <c r="AA26" s="1004"/>
      <c r="AB26" s="522"/>
      <c r="AC26" s="1009"/>
      <c r="AD26" s="100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3"/>
      <c r="H27" s="994"/>
      <c r="I27" s="994"/>
      <c r="J27" s="994"/>
      <c r="K27" s="994"/>
      <c r="L27" s="994"/>
      <c r="M27" s="994"/>
      <c r="N27" s="994"/>
      <c r="O27" s="995"/>
      <c r="P27" s="1000"/>
      <c r="Q27" s="1000"/>
      <c r="R27" s="1000"/>
      <c r="S27" s="1000"/>
      <c r="T27" s="1000"/>
      <c r="U27" s="1000"/>
      <c r="V27" s="1000"/>
      <c r="W27" s="1000"/>
      <c r="X27" s="1001"/>
      <c r="Y27" s="1002" t="s">
        <v>13</v>
      </c>
      <c r="Z27" s="1003"/>
      <c r="AA27" s="1004"/>
      <c r="AB27" s="592" t="s">
        <v>180</v>
      </c>
      <c r="AC27" s="1005"/>
      <c r="AD27" s="100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345</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1"/>
      <c r="Z30" s="819"/>
      <c r="AA30" s="820"/>
      <c r="AB30" s="1015" t="s">
        <v>11</v>
      </c>
      <c r="AC30" s="1016"/>
      <c r="AD30" s="1017"/>
      <c r="AE30" s="1021" t="s">
        <v>387</v>
      </c>
      <c r="AF30" s="1021"/>
      <c r="AG30" s="1021"/>
      <c r="AH30" s="1021"/>
      <c r="AI30" s="1021" t="s">
        <v>409</v>
      </c>
      <c r="AJ30" s="1021"/>
      <c r="AK30" s="1021"/>
      <c r="AL30" s="556"/>
      <c r="AM30" s="1021" t="s">
        <v>506</v>
      </c>
      <c r="AN30" s="1021"/>
      <c r="AO30" s="1021"/>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2"/>
      <c r="Z31" s="1013"/>
      <c r="AA31" s="1014"/>
      <c r="AB31" s="1018"/>
      <c r="AC31" s="1019"/>
      <c r="AD31" s="1020"/>
      <c r="AE31" s="906"/>
      <c r="AF31" s="906"/>
      <c r="AG31" s="906"/>
      <c r="AH31" s="906"/>
      <c r="AI31" s="906"/>
      <c r="AJ31" s="906"/>
      <c r="AK31" s="906"/>
      <c r="AL31" s="407"/>
      <c r="AM31" s="906"/>
      <c r="AN31" s="906"/>
      <c r="AO31" s="906"/>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88"/>
      <c r="I32" s="988"/>
      <c r="J32" s="988"/>
      <c r="K32" s="988"/>
      <c r="L32" s="988"/>
      <c r="M32" s="988"/>
      <c r="N32" s="988"/>
      <c r="O32" s="989"/>
      <c r="P32" s="108"/>
      <c r="Q32" s="996"/>
      <c r="R32" s="996"/>
      <c r="S32" s="996"/>
      <c r="T32" s="996"/>
      <c r="U32" s="996"/>
      <c r="V32" s="996"/>
      <c r="W32" s="996"/>
      <c r="X32" s="997"/>
      <c r="Y32" s="1006" t="s">
        <v>12</v>
      </c>
      <c r="Z32" s="1007"/>
      <c r="AA32" s="1008"/>
      <c r="AB32" s="460"/>
      <c r="AC32" s="1010"/>
      <c r="AD32" s="101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0"/>
      <c r="H33" s="991"/>
      <c r="I33" s="991"/>
      <c r="J33" s="991"/>
      <c r="K33" s="991"/>
      <c r="L33" s="991"/>
      <c r="M33" s="991"/>
      <c r="N33" s="991"/>
      <c r="O33" s="992"/>
      <c r="P33" s="998"/>
      <c r="Q33" s="998"/>
      <c r="R33" s="998"/>
      <c r="S33" s="998"/>
      <c r="T33" s="998"/>
      <c r="U33" s="998"/>
      <c r="V33" s="998"/>
      <c r="W33" s="998"/>
      <c r="X33" s="999"/>
      <c r="Y33" s="446" t="s">
        <v>54</v>
      </c>
      <c r="Z33" s="1003"/>
      <c r="AA33" s="1004"/>
      <c r="AB33" s="522"/>
      <c r="AC33" s="1009"/>
      <c r="AD33" s="100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3"/>
      <c r="H34" s="994"/>
      <c r="I34" s="994"/>
      <c r="J34" s="994"/>
      <c r="K34" s="994"/>
      <c r="L34" s="994"/>
      <c r="M34" s="994"/>
      <c r="N34" s="994"/>
      <c r="O34" s="995"/>
      <c r="P34" s="1000"/>
      <c r="Q34" s="1000"/>
      <c r="R34" s="1000"/>
      <c r="S34" s="1000"/>
      <c r="T34" s="1000"/>
      <c r="U34" s="1000"/>
      <c r="V34" s="1000"/>
      <c r="W34" s="1000"/>
      <c r="X34" s="1001"/>
      <c r="Y34" s="1002" t="s">
        <v>13</v>
      </c>
      <c r="Z34" s="1003"/>
      <c r="AA34" s="1004"/>
      <c r="AB34" s="592" t="s">
        <v>180</v>
      </c>
      <c r="AC34" s="1005"/>
      <c r="AD34" s="100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345</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1"/>
      <c r="Z37" s="819"/>
      <c r="AA37" s="820"/>
      <c r="AB37" s="1015" t="s">
        <v>11</v>
      </c>
      <c r="AC37" s="1016"/>
      <c r="AD37" s="1017"/>
      <c r="AE37" s="1021" t="s">
        <v>387</v>
      </c>
      <c r="AF37" s="1021"/>
      <c r="AG37" s="1021"/>
      <c r="AH37" s="1021"/>
      <c r="AI37" s="1021" t="s">
        <v>409</v>
      </c>
      <c r="AJ37" s="1021"/>
      <c r="AK37" s="1021"/>
      <c r="AL37" s="556"/>
      <c r="AM37" s="1021" t="s">
        <v>506</v>
      </c>
      <c r="AN37" s="1021"/>
      <c r="AO37" s="1021"/>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2"/>
      <c r="Z38" s="1013"/>
      <c r="AA38" s="1014"/>
      <c r="AB38" s="1018"/>
      <c r="AC38" s="1019"/>
      <c r="AD38" s="1020"/>
      <c r="AE38" s="906"/>
      <c r="AF38" s="906"/>
      <c r="AG38" s="906"/>
      <c r="AH38" s="906"/>
      <c r="AI38" s="906"/>
      <c r="AJ38" s="906"/>
      <c r="AK38" s="906"/>
      <c r="AL38" s="407"/>
      <c r="AM38" s="906"/>
      <c r="AN38" s="906"/>
      <c r="AO38" s="906"/>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88"/>
      <c r="I39" s="988"/>
      <c r="J39" s="988"/>
      <c r="K39" s="988"/>
      <c r="L39" s="988"/>
      <c r="M39" s="988"/>
      <c r="N39" s="988"/>
      <c r="O39" s="989"/>
      <c r="P39" s="108"/>
      <c r="Q39" s="996"/>
      <c r="R39" s="996"/>
      <c r="S39" s="996"/>
      <c r="T39" s="996"/>
      <c r="U39" s="996"/>
      <c r="V39" s="996"/>
      <c r="W39" s="996"/>
      <c r="X39" s="997"/>
      <c r="Y39" s="1006" t="s">
        <v>12</v>
      </c>
      <c r="Z39" s="1007"/>
      <c r="AA39" s="1008"/>
      <c r="AB39" s="460"/>
      <c r="AC39" s="1010"/>
      <c r="AD39" s="101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0"/>
      <c r="H40" s="991"/>
      <c r="I40" s="991"/>
      <c r="J40" s="991"/>
      <c r="K40" s="991"/>
      <c r="L40" s="991"/>
      <c r="M40" s="991"/>
      <c r="N40" s="991"/>
      <c r="O40" s="992"/>
      <c r="P40" s="998"/>
      <c r="Q40" s="998"/>
      <c r="R40" s="998"/>
      <c r="S40" s="998"/>
      <c r="T40" s="998"/>
      <c r="U40" s="998"/>
      <c r="V40" s="998"/>
      <c r="W40" s="998"/>
      <c r="X40" s="999"/>
      <c r="Y40" s="446" t="s">
        <v>54</v>
      </c>
      <c r="Z40" s="1003"/>
      <c r="AA40" s="1004"/>
      <c r="AB40" s="522"/>
      <c r="AC40" s="1009"/>
      <c r="AD40" s="100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3"/>
      <c r="H41" s="994"/>
      <c r="I41" s="994"/>
      <c r="J41" s="994"/>
      <c r="K41" s="994"/>
      <c r="L41" s="994"/>
      <c r="M41" s="994"/>
      <c r="N41" s="994"/>
      <c r="O41" s="995"/>
      <c r="P41" s="1000"/>
      <c r="Q41" s="1000"/>
      <c r="R41" s="1000"/>
      <c r="S41" s="1000"/>
      <c r="T41" s="1000"/>
      <c r="U41" s="1000"/>
      <c r="V41" s="1000"/>
      <c r="W41" s="1000"/>
      <c r="X41" s="1001"/>
      <c r="Y41" s="1002" t="s">
        <v>13</v>
      </c>
      <c r="Z41" s="1003"/>
      <c r="AA41" s="1004"/>
      <c r="AB41" s="592" t="s">
        <v>180</v>
      </c>
      <c r="AC41" s="1005"/>
      <c r="AD41" s="100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345</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1"/>
      <c r="Z44" s="819"/>
      <c r="AA44" s="820"/>
      <c r="AB44" s="1015" t="s">
        <v>11</v>
      </c>
      <c r="AC44" s="1016"/>
      <c r="AD44" s="1017"/>
      <c r="AE44" s="1021" t="s">
        <v>387</v>
      </c>
      <c r="AF44" s="1021"/>
      <c r="AG44" s="1021"/>
      <c r="AH44" s="1021"/>
      <c r="AI44" s="1021" t="s">
        <v>409</v>
      </c>
      <c r="AJ44" s="1021"/>
      <c r="AK44" s="1021"/>
      <c r="AL44" s="556"/>
      <c r="AM44" s="1021" t="s">
        <v>506</v>
      </c>
      <c r="AN44" s="1021"/>
      <c r="AO44" s="1021"/>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2"/>
      <c r="Z45" s="1013"/>
      <c r="AA45" s="1014"/>
      <c r="AB45" s="1018"/>
      <c r="AC45" s="1019"/>
      <c r="AD45" s="1020"/>
      <c r="AE45" s="906"/>
      <c r="AF45" s="906"/>
      <c r="AG45" s="906"/>
      <c r="AH45" s="906"/>
      <c r="AI45" s="906"/>
      <c r="AJ45" s="906"/>
      <c r="AK45" s="906"/>
      <c r="AL45" s="407"/>
      <c r="AM45" s="906"/>
      <c r="AN45" s="906"/>
      <c r="AO45" s="906"/>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88"/>
      <c r="I46" s="988"/>
      <c r="J46" s="988"/>
      <c r="K46" s="988"/>
      <c r="L46" s="988"/>
      <c r="M46" s="988"/>
      <c r="N46" s="988"/>
      <c r="O46" s="989"/>
      <c r="P46" s="108"/>
      <c r="Q46" s="996"/>
      <c r="R46" s="996"/>
      <c r="S46" s="996"/>
      <c r="T46" s="996"/>
      <c r="U46" s="996"/>
      <c r="V46" s="996"/>
      <c r="W46" s="996"/>
      <c r="X46" s="997"/>
      <c r="Y46" s="1006" t="s">
        <v>12</v>
      </c>
      <c r="Z46" s="1007"/>
      <c r="AA46" s="1008"/>
      <c r="AB46" s="460"/>
      <c r="AC46" s="1010"/>
      <c r="AD46" s="101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0"/>
      <c r="H47" s="991"/>
      <c r="I47" s="991"/>
      <c r="J47" s="991"/>
      <c r="K47" s="991"/>
      <c r="L47" s="991"/>
      <c r="M47" s="991"/>
      <c r="N47" s="991"/>
      <c r="O47" s="992"/>
      <c r="P47" s="998"/>
      <c r="Q47" s="998"/>
      <c r="R47" s="998"/>
      <c r="S47" s="998"/>
      <c r="T47" s="998"/>
      <c r="U47" s="998"/>
      <c r="V47" s="998"/>
      <c r="W47" s="998"/>
      <c r="X47" s="999"/>
      <c r="Y47" s="446" t="s">
        <v>54</v>
      </c>
      <c r="Z47" s="1003"/>
      <c r="AA47" s="1004"/>
      <c r="AB47" s="522"/>
      <c r="AC47" s="1009"/>
      <c r="AD47" s="100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3"/>
      <c r="H48" s="994"/>
      <c r="I48" s="994"/>
      <c r="J48" s="994"/>
      <c r="K48" s="994"/>
      <c r="L48" s="994"/>
      <c r="M48" s="994"/>
      <c r="N48" s="994"/>
      <c r="O48" s="995"/>
      <c r="P48" s="1000"/>
      <c r="Q48" s="1000"/>
      <c r="R48" s="1000"/>
      <c r="S48" s="1000"/>
      <c r="T48" s="1000"/>
      <c r="U48" s="1000"/>
      <c r="V48" s="1000"/>
      <c r="W48" s="1000"/>
      <c r="X48" s="1001"/>
      <c r="Y48" s="1002" t="s">
        <v>13</v>
      </c>
      <c r="Z48" s="1003"/>
      <c r="AA48" s="1004"/>
      <c r="AB48" s="592" t="s">
        <v>180</v>
      </c>
      <c r="AC48" s="1005"/>
      <c r="AD48" s="100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345</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1"/>
      <c r="Z51" s="819"/>
      <c r="AA51" s="820"/>
      <c r="AB51" s="556" t="s">
        <v>11</v>
      </c>
      <c r="AC51" s="1016"/>
      <c r="AD51" s="1017"/>
      <c r="AE51" s="1021" t="s">
        <v>387</v>
      </c>
      <c r="AF51" s="1021"/>
      <c r="AG51" s="1021"/>
      <c r="AH51" s="1021"/>
      <c r="AI51" s="1021" t="s">
        <v>409</v>
      </c>
      <c r="AJ51" s="1021"/>
      <c r="AK51" s="1021"/>
      <c r="AL51" s="556"/>
      <c r="AM51" s="1021" t="s">
        <v>506</v>
      </c>
      <c r="AN51" s="1021"/>
      <c r="AO51" s="1021"/>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2"/>
      <c r="Z52" s="1013"/>
      <c r="AA52" s="1014"/>
      <c r="AB52" s="1018"/>
      <c r="AC52" s="1019"/>
      <c r="AD52" s="1020"/>
      <c r="AE52" s="906"/>
      <c r="AF52" s="906"/>
      <c r="AG52" s="906"/>
      <c r="AH52" s="906"/>
      <c r="AI52" s="906"/>
      <c r="AJ52" s="906"/>
      <c r="AK52" s="906"/>
      <c r="AL52" s="407"/>
      <c r="AM52" s="906"/>
      <c r="AN52" s="906"/>
      <c r="AO52" s="906"/>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88"/>
      <c r="I53" s="988"/>
      <c r="J53" s="988"/>
      <c r="K53" s="988"/>
      <c r="L53" s="988"/>
      <c r="M53" s="988"/>
      <c r="N53" s="988"/>
      <c r="O53" s="989"/>
      <c r="P53" s="108"/>
      <c r="Q53" s="996"/>
      <c r="R53" s="996"/>
      <c r="S53" s="996"/>
      <c r="T53" s="996"/>
      <c r="U53" s="996"/>
      <c r="V53" s="996"/>
      <c r="W53" s="996"/>
      <c r="X53" s="997"/>
      <c r="Y53" s="1006" t="s">
        <v>12</v>
      </c>
      <c r="Z53" s="1007"/>
      <c r="AA53" s="1008"/>
      <c r="AB53" s="460"/>
      <c r="AC53" s="1010"/>
      <c r="AD53" s="101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0"/>
      <c r="H54" s="991"/>
      <c r="I54" s="991"/>
      <c r="J54" s="991"/>
      <c r="K54" s="991"/>
      <c r="L54" s="991"/>
      <c r="M54" s="991"/>
      <c r="N54" s="991"/>
      <c r="O54" s="992"/>
      <c r="P54" s="998"/>
      <c r="Q54" s="998"/>
      <c r="R54" s="998"/>
      <c r="S54" s="998"/>
      <c r="T54" s="998"/>
      <c r="U54" s="998"/>
      <c r="V54" s="998"/>
      <c r="W54" s="998"/>
      <c r="X54" s="999"/>
      <c r="Y54" s="446" t="s">
        <v>54</v>
      </c>
      <c r="Z54" s="1003"/>
      <c r="AA54" s="1004"/>
      <c r="AB54" s="522"/>
      <c r="AC54" s="1009"/>
      <c r="AD54" s="100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3"/>
      <c r="H55" s="994"/>
      <c r="I55" s="994"/>
      <c r="J55" s="994"/>
      <c r="K55" s="994"/>
      <c r="L55" s="994"/>
      <c r="M55" s="994"/>
      <c r="N55" s="994"/>
      <c r="O55" s="995"/>
      <c r="P55" s="1000"/>
      <c r="Q55" s="1000"/>
      <c r="R55" s="1000"/>
      <c r="S55" s="1000"/>
      <c r="T55" s="1000"/>
      <c r="U55" s="1000"/>
      <c r="V55" s="1000"/>
      <c r="W55" s="1000"/>
      <c r="X55" s="1001"/>
      <c r="Y55" s="1002" t="s">
        <v>13</v>
      </c>
      <c r="Z55" s="1003"/>
      <c r="AA55" s="1004"/>
      <c r="AB55" s="592" t="s">
        <v>180</v>
      </c>
      <c r="AC55" s="1005"/>
      <c r="AD55" s="100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345</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1"/>
      <c r="Z58" s="819"/>
      <c r="AA58" s="820"/>
      <c r="AB58" s="1015" t="s">
        <v>11</v>
      </c>
      <c r="AC58" s="1016"/>
      <c r="AD58" s="1017"/>
      <c r="AE58" s="1021" t="s">
        <v>387</v>
      </c>
      <c r="AF58" s="1021"/>
      <c r="AG58" s="1021"/>
      <c r="AH58" s="1021"/>
      <c r="AI58" s="1021" t="s">
        <v>409</v>
      </c>
      <c r="AJ58" s="1021"/>
      <c r="AK58" s="1021"/>
      <c r="AL58" s="556"/>
      <c r="AM58" s="1021" t="s">
        <v>506</v>
      </c>
      <c r="AN58" s="1021"/>
      <c r="AO58" s="1021"/>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2"/>
      <c r="Z59" s="1013"/>
      <c r="AA59" s="1014"/>
      <c r="AB59" s="1018"/>
      <c r="AC59" s="1019"/>
      <c r="AD59" s="1020"/>
      <c r="AE59" s="906"/>
      <c r="AF59" s="906"/>
      <c r="AG59" s="906"/>
      <c r="AH59" s="906"/>
      <c r="AI59" s="906"/>
      <c r="AJ59" s="906"/>
      <c r="AK59" s="906"/>
      <c r="AL59" s="407"/>
      <c r="AM59" s="906"/>
      <c r="AN59" s="906"/>
      <c r="AO59" s="906"/>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88"/>
      <c r="I60" s="988"/>
      <c r="J60" s="988"/>
      <c r="K60" s="988"/>
      <c r="L60" s="988"/>
      <c r="M60" s="988"/>
      <c r="N60" s="988"/>
      <c r="O60" s="989"/>
      <c r="P60" s="108"/>
      <c r="Q60" s="996"/>
      <c r="R60" s="996"/>
      <c r="S60" s="996"/>
      <c r="T60" s="996"/>
      <c r="U60" s="996"/>
      <c r="V60" s="996"/>
      <c r="W60" s="996"/>
      <c r="X60" s="997"/>
      <c r="Y60" s="1006" t="s">
        <v>12</v>
      </c>
      <c r="Z60" s="1007"/>
      <c r="AA60" s="1008"/>
      <c r="AB60" s="460"/>
      <c r="AC60" s="1010"/>
      <c r="AD60" s="101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0"/>
      <c r="H61" s="991"/>
      <c r="I61" s="991"/>
      <c r="J61" s="991"/>
      <c r="K61" s="991"/>
      <c r="L61" s="991"/>
      <c r="M61" s="991"/>
      <c r="N61" s="991"/>
      <c r="O61" s="992"/>
      <c r="P61" s="998"/>
      <c r="Q61" s="998"/>
      <c r="R61" s="998"/>
      <c r="S61" s="998"/>
      <c r="T61" s="998"/>
      <c r="U61" s="998"/>
      <c r="V61" s="998"/>
      <c r="W61" s="998"/>
      <c r="X61" s="999"/>
      <c r="Y61" s="446" t="s">
        <v>54</v>
      </c>
      <c r="Z61" s="1003"/>
      <c r="AA61" s="1004"/>
      <c r="AB61" s="522"/>
      <c r="AC61" s="1009"/>
      <c r="AD61" s="100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3"/>
      <c r="H62" s="994"/>
      <c r="I62" s="994"/>
      <c r="J62" s="994"/>
      <c r="K62" s="994"/>
      <c r="L62" s="994"/>
      <c r="M62" s="994"/>
      <c r="N62" s="994"/>
      <c r="O62" s="995"/>
      <c r="P62" s="1000"/>
      <c r="Q62" s="1000"/>
      <c r="R62" s="1000"/>
      <c r="S62" s="1000"/>
      <c r="T62" s="1000"/>
      <c r="U62" s="1000"/>
      <c r="V62" s="1000"/>
      <c r="W62" s="1000"/>
      <c r="X62" s="1001"/>
      <c r="Y62" s="1002" t="s">
        <v>13</v>
      </c>
      <c r="Z62" s="1003"/>
      <c r="AA62" s="1004"/>
      <c r="AB62" s="592" t="s">
        <v>180</v>
      </c>
      <c r="AC62" s="1005"/>
      <c r="AD62" s="100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345</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1"/>
      <c r="Z65" s="819"/>
      <c r="AA65" s="820"/>
      <c r="AB65" s="1015" t="s">
        <v>11</v>
      </c>
      <c r="AC65" s="1016"/>
      <c r="AD65" s="1017"/>
      <c r="AE65" s="1021" t="s">
        <v>387</v>
      </c>
      <c r="AF65" s="1021"/>
      <c r="AG65" s="1021"/>
      <c r="AH65" s="1021"/>
      <c r="AI65" s="1021" t="s">
        <v>409</v>
      </c>
      <c r="AJ65" s="1021"/>
      <c r="AK65" s="1021"/>
      <c r="AL65" s="556"/>
      <c r="AM65" s="1021" t="s">
        <v>506</v>
      </c>
      <c r="AN65" s="1021"/>
      <c r="AO65" s="1021"/>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2"/>
      <c r="Z66" s="1013"/>
      <c r="AA66" s="1014"/>
      <c r="AB66" s="1018"/>
      <c r="AC66" s="1019"/>
      <c r="AD66" s="1020"/>
      <c r="AE66" s="906"/>
      <c r="AF66" s="906"/>
      <c r="AG66" s="906"/>
      <c r="AH66" s="906"/>
      <c r="AI66" s="906"/>
      <c r="AJ66" s="906"/>
      <c r="AK66" s="906"/>
      <c r="AL66" s="407"/>
      <c r="AM66" s="906"/>
      <c r="AN66" s="906"/>
      <c r="AO66" s="906"/>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88"/>
      <c r="I67" s="988"/>
      <c r="J67" s="988"/>
      <c r="K67" s="988"/>
      <c r="L67" s="988"/>
      <c r="M67" s="988"/>
      <c r="N67" s="988"/>
      <c r="O67" s="989"/>
      <c r="P67" s="108"/>
      <c r="Q67" s="996"/>
      <c r="R67" s="996"/>
      <c r="S67" s="996"/>
      <c r="T67" s="996"/>
      <c r="U67" s="996"/>
      <c r="V67" s="996"/>
      <c r="W67" s="996"/>
      <c r="X67" s="997"/>
      <c r="Y67" s="1006" t="s">
        <v>12</v>
      </c>
      <c r="Z67" s="1007"/>
      <c r="AA67" s="1008"/>
      <c r="AB67" s="460"/>
      <c r="AC67" s="1010"/>
      <c r="AD67" s="101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0"/>
      <c r="H68" s="991"/>
      <c r="I68" s="991"/>
      <c r="J68" s="991"/>
      <c r="K68" s="991"/>
      <c r="L68" s="991"/>
      <c r="M68" s="991"/>
      <c r="N68" s="991"/>
      <c r="O68" s="992"/>
      <c r="P68" s="998"/>
      <c r="Q68" s="998"/>
      <c r="R68" s="998"/>
      <c r="S68" s="998"/>
      <c r="T68" s="998"/>
      <c r="U68" s="998"/>
      <c r="V68" s="998"/>
      <c r="W68" s="998"/>
      <c r="X68" s="999"/>
      <c r="Y68" s="446" t="s">
        <v>54</v>
      </c>
      <c r="Z68" s="1003"/>
      <c r="AA68" s="1004"/>
      <c r="AB68" s="522"/>
      <c r="AC68" s="1009"/>
      <c r="AD68" s="100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3"/>
      <c r="H69" s="994"/>
      <c r="I69" s="994"/>
      <c r="J69" s="994"/>
      <c r="K69" s="994"/>
      <c r="L69" s="994"/>
      <c r="M69" s="994"/>
      <c r="N69" s="994"/>
      <c r="O69" s="995"/>
      <c r="P69" s="1000"/>
      <c r="Q69" s="1000"/>
      <c r="R69" s="1000"/>
      <c r="S69" s="1000"/>
      <c r="T69" s="1000"/>
      <c r="U69" s="1000"/>
      <c r="V69" s="1000"/>
      <c r="W69" s="1000"/>
      <c r="X69" s="1001"/>
      <c r="Y69" s="446" t="s">
        <v>13</v>
      </c>
      <c r="Z69" s="1003"/>
      <c r="AA69" s="1004"/>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5"/>
      <c r="H71" s="986"/>
      <c r="I71" s="986"/>
      <c r="J71" s="986"/>
      <c r="K71" s="986"/>
      <c r="L71" s="986"/>
      <c r="M71" s="986"/>
      <c r="N71" s="986"/>
      <c r="O71" s="986"/>
      <c r="P71" s="986"/>
      <c r="Q71" s="986"/>
      <c r="R71" s="986"/>
      <c r="S71" s="986"/>
      <c r="T71" s="986"/>
      <c r="U71" s="986"/>
      <c r="V71" s="986"/>
      <c r="W71" s="986"/>
      <c r="X71" s="986"/>
      <c r="Y71" s="986"/>
      <c r="Z71" s="986"/>
      <c r="AA71" s="986"/>
      <c r="AB71" s="986"/>
      <c r="AC71" s="986"/>
      <c r="AD71" s="986"/>
      <c r="AE71" s="986"/>
      <c r="AF71" s="986"/>
      <c r="AG71" s="986"/>
      <c r="AH71" s="986"/>
      <c r="AI71" s="986"/>
      <c r="AJ71" s="986"/>
      <c r="AK71" s="986"/>
      <c r="AL71" s="986"/>
      <c r="AM71" s="986"/>
      <c r="AN71" s="986"/>
      <c r="AO71" s="986"/>
      <c r="AP71" s="986"/>
      <c r="AQ71" s="986"/>
      <c r="AR71" s="986"/>
      <c r="AS71" s="986"/>
      <c r="AT71" s="986"/>
      <c r="AU71" s="986"/>
      <c r="AV71" s="986"/>
      <c r="AW71" s="986"/>
      <c r="AX71" s="98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B30" sqref="AB30:AD31"/>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0" t="s">
        <v>28</v>
      </c>
      <c r="B2" s="1041"/>
      <c r="C2" s="1041"/>
      <c r="D2" s="1041"/>
      <c r="E2" s="1041"/>
      <c r="F2" s="1042"/>
      <c r="G2" s="593" t="s">
        <v>363</v>
      </c>
      <c r="H2" s="594"/>
      <c r="I2" s="594"/>
      <c r="J2" s="594"/>
      <c r="K2" s="594"/>
      <c r="L2" s="594"/>
      <c r="M2" s="594"/>
      <c r="N2" s="594"/>
      <c r="O2" s="594"/>
      <c r="P2" s="594"/>
      <c r="Q2" s="594"/>
      <c r="R2" s="594"/>
      <c r="S2" s="594"/>
      <c r="T2" s="594"/>
      <c r="U2" s="594"/>
      <c r="V2" s="594"/>
      <c r="W2" s="594"/>
      <c r="X2" s="594"/>
      <c r="Y2" s="594"/>
      <c r="Z2" s="594"/>
      <c r="AA2" s="594"/>
      <c r="AB2" s="595"/>
      <c r="AC2" s="593" t="s">
        <v>365</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0</v>
      </c>
    </row>
    <row r="3" spans="1:51" ht="24.75" customHeight="1" x14ac:dyDescent="0.15">
      <c r="A3" s="1034"/>
      <c r="B3" s="1035"/>
      <c r="C3" s="1035"/>
      <c r="D3" s="1035"/>
      <c r="E3" s="1035"/>
      <c r="F3" s="1036"/>
      <c r="G3" s="805" t="s">
        <v>17</v>
      </c>
      <c r="H3" s="666"/>
      <c r="I3" s="666"/>
      <c r="J3" s="666"/>
      <c r="K3" s="666"/>
      <c r="L3" s="665" t="s">
        <v>18</v>
      </c>
      <c r="M3" s="666"/>
      <c r="N3" s="666"/>
      <c r="O3" s="666"/>
      <c r="P3" s="666"/>
      <c r="Q3" s="666"/>
      <c r="R3" s="666"/>
      <c r="S3" s="666"/>
      <c r="T3" s="666"/>
      <c r="U3" s="666"/>
      <c r="V3" s="666"/>
      <c r="W3" s="666"/>
      <c r="X3" s="667"/>
      <c r="Y3" s="652" t="s">
        <v>19</v>
      </c>
      <c r="Z3" s="653"/>
      <c r="AA3" s="653"/>
      <c r="AB3" s="794"/>
      <c r="AC3" s="805" t="s">
        <v>17</v>
      </c>
      <c r="AD3" s="666"/>
      <c r="AE3" s="666"/>
      <c r="AF3" s="666"/>
      <c r="AG3" s="666"/>
      <c r="AH3" s="665" t="s">
        <v>18</v>
      </c>
      <c r="AI3" s="666"/>
      <c r="AJ3" s="666"/>
      <c r="AK3" s="666"/>
      <c r="AL3" s="666"/>
      <c r="AM3" s="666"/>
      <c r="AN3" s="666"/>
      <c r="AO3" s="666"/>
      <c r="AP3" s="666"/>
      <c r="AQ3" s="666"/>
      <c r="AR3" s="666"/>
      <c r="AS3" s="666"/>
      <c r="AT3" s="667"/>
      <c r="AU3" s="652" t="s">
        <v>19</v>
      </c>
      <c r="AV3" s="653"/>
      <c r="AW3" s="653"/>
      <c r="AX3" s="654"/>
      <c r="AY3" s="34">
        <f>$AY$2</f>
        <v>0</v>
      </c>
    </row>
    <row r="4" spans="1:51" ht="24.75" customHeight="1" x14ac:dyDescent="0.15">
      <c r="A4" s="1034"/>
      <c r="B4" s="1035"/>
      <c r="C4" s="1035"/>
      <c r="D4" s="1035"/>
      <c r="E4" s="1035"/>
      <c r="F4" s="1036"/>
      <c r="G4" s="668"/>
      <c r="H4" s="669"/>
      <c r="I4" s="669"/>
      <c r="J4" s="669"/>
      <c r="K4" s="670"/>
      <c r="L4" s="662"/>
      <c r="M4" s="663"/>
      <c r="N4" s="663"/>
      <c r="O4" s="663"/>
      <c r="P4" s="663"/>
      <c r="Q4" s="663"/>
      <c r="R4" s="663"/>
      <c r="S4" s="663"/>
      <c r="T4" s="663"/>
      <c r="U4" s="663"/>
      <c r="V4" s="663"/>
      <c r="W4" s="663"/>
      <c r="X4" s="664"/>
      <c r="Y4" s="382"/>
      <c r="Z4" s="383"/>
      <c r="AA4" s="383"/>
      <c r="AB4" s="798"/>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4"/>
      <c r="B5" s="1035"/>
      <c r="C5" s="1035"/>
      <c r="D5" s="1035"/>
      <c r="E5" s="1035"/>
      <c r="F5" s="1036"/>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4"/>
      <c r="B6" s="1035"/>
      <c r="C6" s="1035"/>
      <c r="D6" s="1035"/>
      <c r="E6" s="1035"/>
      <c r="F6" s="1036"/>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4"/>
      <c r="B7" s="1035"/>
      <c r="C7" s="1035"/>
      <c r="D7" s="1035"/>
      <c r="E7" s="1035"/>
      <c r="F7" s="1036"/>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4"/>
      <c r="B8" s="1035"/>
      <c r="C8" s="1035"/>
      <c r="D8" s="1035"/>
      <c r="E8" s="1035"/>
      <c r="F8" s="1036"/>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4"/>
      <c r="B9" s="1035"/>
      <c r="C9" s="1035"/>
      <c r="D9" s="1035"/>
      <c r="E9" s="1035"/>
      <c r="F9" s="1036"/>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4"/>
      <c r="B10" s="1035"/>
      <c r="C10" s="1035"/>
      <c r="D10" s="1035"/>
      <c r="E10" s="1035"/>
      <c r="F10" s="1036"/>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4"/>
      <c r="B11" s="1035"/>
      <c r="C11" s="1035"/>
      <c r="D11" s="1035"/>
      <c r="E11" s="1035"/>
      <c r="F11" s="1036"/>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4"/>
      <c r="B12" s="1035"/>
      <c r="C12" s="1035"/>
      <c r="D12" s="1035"/>
      <c r="E12" s="1035"/>
      <c r="F12" s="1036"/>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4"/>
      <c r="B13" s="1035"/>
      <c r="C13" s="1035"/>
      <c r="D13" s="1035"/>
      <c r="E13" s="1035"/>
      <c r="F13" s="1036"/>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4"/>
      <c r="B14" s="1035"/>
      <c r="C14" s="1035"/>
      <c r="D14" s="1035"/>
      <c r="E14" s="1035"/>
      <c r="F14" s="1036"/>
      <c r="G14" s="816" t="s">
        <v>20</v>
      </c>
      <c r="H14" s="817"/>
      <c r="I14" s="817"/>
      <c r="J14" s="817"/>
      <c r="K14" s="817"/>
      <c r="L14" s="818"/>
      <c r="M14" s="819"/>
      <c r="N14" s="819"/>
      <c r="O14" s="819"/>
      <c r="P14" s="819"/>
      <c r="Q14" s="819"/>
      <c r="R14" s="819"/>
      <c r="S14" s="819"/>
      <c r="T14" s="819"/>
      <c r="U14" s="819"/>
      <c r="V14" s="819"/>
      <c r="W14" s="819"/>
      <c r="X14" s="820"/>
      <c r="Y14" s="821">
        <f>SUM(Y4:AB13)</f>
        <v>0</v>
      </c>
      <c r="Z14" s="822"/>
      <c r="AA14" s="822"/>
      <c r="AB14" s="823"/>
      <c r="AC14" s="816" t="s">
        <v>20</v>
      </c>
      <c r="AD14" s="817"/>
      <c r="AE14" s="817"/>
      <c r="AF14" s="817"/>
      <c r="AG14" s="817"/>
      <c r="AH14" s="818"/>
      <c r="AI14" s="819"/>
      <c r="AJ14" s="819"/>
      <c r="AK14" s="819"/>
      <c r="AL14" s="819"/>
      <c r="AM14" s="819"/>
      <c r="AN14" s="819"/>
      <c r="AO14" s="819"/>
      <c r="AP14" s="819"/>
      <c r="AQ14" s="819"/>
      <c r="AR14" s="819"/>
      <c r="AS14" s="819"/>
      <c r="AT14" s="820"/>
      <c r="AU14" s="821">
        <f>SUM(AU4:AX13)</f>
        <v>0</v>
      </c>
      <c r="AV14" s="822"/>
      <c r="AW14" s="822"/>
      <c r="AX14" s="824"/>
      <c r="AY14" s="34">
        <f t="shared" si="0"/>
        <v>0</v>
      </c>
    </row>
    <row r="15" spans="1:51" ht="30" customHeight="1" x14ac:dyDescent="0.15">
      <c r="A15" s="1034"/>
      <c r="B15" s="1035"/>
      <c r="C15" s="1035"/>
      <c r="D15" s="1035"/>
      <c r="E15" s="1035"/>
      <c r="F15" s="1036"/>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89"/>
      <c r="AY15">
        <f>COUNTA($G$17,$AC$17)</f>
        <v>0</v>
      </c>
    </row>
    <row r="16" spans="1:51" ht="25.5" customHeight="1" x14ac:dyDescent="0.15">
      <c r="A16" s="1034"/>
      <c r="B16" s="1035"/>
      <c r="C16" s="1035"/>
      <c r="D16" s="1035"/>
      <c r="E16" s="1035"/>
      <c r="F16" s="1036"/>
      <c r="G16" s="805" t="s">
        <v>17</v>
      </c>
      <c r="H16" s="666"/>
      <c r="I16" s="666"/>
      <c r="J16" s="666"/>
      <c r="K16" s="666"/>
      <c r="L16" s="665" t="s">
        <v>18</v>
      </c>
      <c r="M16" s="666"/>
      <c r="N16" s="666"/>
      <c r="O16" s="666"/>
      <c r="P16" s="666"/>
      <c r="Q16" s="666"/>
      <c r="R16" s="666"/>
      <c r="S16" s="666"/>
      <c r="T16" s="666"/>
      <c r="U16" s="666"/>
      <c r="V16" s="666"/>
      <c r="W16" s="666"/>
      <c r="X16" s="667"/>
      <c r="Y16" s="652" t="s">
        <v>19</v>
      </c>
      <c r="Z16" s="653"/>
      <c r="AA16" s="653"/>
      <c r="AB16" s="794"/>
      <c r="AC16" s="805" t="s">
        <v>17</v>
      </c>
      <c r="AD16" s="666"/>
      <c r="AE16" s="666"/>
      <c r="AF16" s="666"/>
      <c r="AG16" s="666"/>
      <c r="AH16" s="665" t="s">
        <v>18</v>
      </c>
      <c r="AI16" s="666"/>
      <c r="AJ16" s="666"/>
      <c r="AK16" s="666"/>
      <c r="AL16" s="666"/>
      <c r="AM16" s="666"/>
      <c r="AN16" s="666"/>
      <c r="AO16" s="666"/>
      <c r="AP16" s="666"/>
      <c r="AQ16" s="666"/>
      <c r="AR16" s="666"/>
      <c r="AS16" s="666"/>
      <c r="AT16" s="667"/>
      <c r="AU16" s="652" t="s">
        <v>19</v>
      </c>
      <c r="AV16" s="653"/>
      <c r="AW16" s="653"/>
      <c r="AX16" s="654"/>
      <c r="AY16" s="34">
        <f>$AY$15</f>
        <v>0</v>
      </c>
    </row>
    <row r="17" spans="1:51" ht="24.75" customHeight="1" x14ac:dyDescent="0.15">
      <c r="A17" s="1034"/>
      <c r="B17" s="1035"/>
      <c r="C17" s="1035"/>
      <c r="D17" s="1035"/>
      <c r="E17" s="1035"/>
      <c r="F17" s="1036"/>
      <c r="G17" s="668"/>
      <c r="H17" s="669"/>
      <c r="I17" s="669"/>
      <c r="J17" s="669"/>
      <c r="K17" s="670"/>
      <c r="L17" s="662"/>
      <c r="M17" s="663"/>
      <c r="N17" s="663"/>
      <c r="O17" s="663"/>
      <c r="P17" s="663"/>
      <c r="Q17" s="663"/>
      <c r="R17" s="663"/>
      <c r="S17" s="663"/>
      <c r="T17" s="663"/>
      <c r="U17" s="663"/>
      <c r="V17" s="663"/>
      <c r="W17" s="663"/>
      <c r="X17" s="664"/>
      <c r="Y17" s="382"/>
      <c r="Z17" s="383"/>
      <c r="AA17" s="383"/>
      <c r="AB17" s="798"/>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4"/>
      <c r="B18" s="1035"/>
      <c r="C18" s="1035"/>
      <c r="D18" s="1035"/>
      <c r="E18" s="1035"/>
      <c r="F18" s="1036"/>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4"/>
      <c r="B19" s="1035"/>
      <c r="C19" s="1035"/>
      <c r="D19" s="1035"/>
      <c r="E19" s="1035"/>
      <c r="F19" s="1036"/>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4"/>
      <c r="B20" s="1035"/>
      <c r="C20" s="1035"/>
      <c r="D20" s="1035"/>
      <c r="E20" s="1035"/>
      <c r="F20" s="1036"/>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4"/>
      <c r="B21" s="1035"/>
      <c r="C21" s="1035"/>
      <c r="D21" s="1035"/>
      <c r="E21" s="1035"/>
      <c r="F21" s="1036"/>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4"/>
      <c r="B22" s="1035"/>
      <c r="C22" s="1035"/>
      <c r="D22" s="1035"/>
      <c r="E22" s="1035"/>
      <c r="F22" s="1036"/>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4"/>
      <c r="B23" s="1035"/>
      <c r="C23" s="1035"/>
      <c r="D23" s="1035"/>
      <c r="E23" s="1035"/>
      <c r="F23" s="1036"/>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4"/>
      <c r="B24" s="1035"/>
      <c r="C24" s="1035"/>
      <c r="D24" s="1035"/>
      <c r="E24" s="1035"/>
      <c r="F24" s="1036"/>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4"/>
      <c r="B25" s="1035"/>
      <c r="C25" s="1035"/>
      <c r="D25" s="1035"/>
      <c r="E25" s="1035"/>
      <c r="F25" s="1036"/>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4"/>
      <c r="B26" s="1035"/>
      <c r="C26" s="1035"/>
      <c r="D26" s="1035"/>
      <c r="E26" s="1035"/>
      <c r="F26" s="1036"/>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4"/>
      <c r="B27" s="1035"/>
      <c r="C27" s="1035"/>
      <c r="D27" s="1035"/>
      <c r="E27" s="1035"/>
      <c r="F27" s="1036"/>
      <c r="G27" s="816" t="s">
        <v>20</v>
      </c>
      <c r="H27" s="817"/>
      <c r="I27" s="817"/>
      <c r="J27" s="817"/>
      <c r="K27" s="817"/>
      <c r="L27" s="818"/>
      <c r="M27" s="819"/>
      <c r="N27" s="819"/>
      <c r="O27" s="819"/>
      <c r="P27" s="819"/>
      <c r="Q27" s="819"/>
      <c r="R27" s="819"/>
      <c r="S27" s="819"/>
      <c r="T27" s="819"/>
      <c r="U27" s="819"/>
      <c r="V27" s="819"/>
      <c r="W27" s="819"/>
      <c r="X27" s="820"/>
      <c r="Y27" s="821">
        <f>SUM(Y17:AB26)</f>
        <v>0</v>
      </c>
      <c r="Z27" s="822"/>
      <c r="AA27" s="822"/>
      <c r="AB27" s="823"/>
      <c r="AC27" s="816" t="s">
        <v>20</v>
      </c>
      <c r="AD27" s="817"/>
      <c r="AE27" s="817"/>
      <c r="AF27" s="817"/>
      <c r="AG27" s="817"/>
      <c r="AH27" s="818"/>
      <c r="AI27" s="819"/>
      <c r="AJ27" s="819"/>
      <c r="AK27" s="819"/>
      <c r="AL27" s="819"/>
      <c r="AM27" s="819"/>
      <c r="AN27" s="819"/>
      <c r="AO27" s="819"/>
      <c r="AP27" s="819"/>
      <c r="AQ27" s="819"/>
      <c r="AR27" s="819"/>
      <c r="AS27" s="819"/>
      <c r="AT27" s="820"/>
      <c r="AU27" s="821">
        <f>SUM(AU17:AX26)</f>
        <v>0</v>
      </c>
      <c r="AV27" s="822"/>
      <c r="AW27" s="822"/>
      <c r="AX27" s="824"/>
      <c r="AY27" s="34">
        <f t="shared" si="1"/>
        <v>0</v>
      </c>
    </row>
    <row r="28" spans="1:51" ht="30" customHeight="1" x14ac:dyDescent="0.15">
      <c r="A28" s="1034"/>
      <c r="B28" s="1035"/>
      <c r="C28" s="1035"/>
      <c r="D28" s="1035"/>
      <c r="E28" s="1035"/>
      <c r="F28" s="1036"/>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89"/>
      <c r="AY28">
        <f>COUNTA($G$30,$AC$30)</f>
        <v>0</v>
      </c>
    </row>
    <row r="29" spans="1:51" ht="24.75" customHeight="1" x14ac:dyDescent="0.15">
      <c r="A29" s="1034"/>
      <c r="B29" s="1035"/>
      <c r="C29" s="1035"/>
      <c r="D29" s="1035"/>
      <c r="E29" s="1035"/>
      <c r="F29" s="1036"/>
      <c r="G29" s="805" t="s">
        <v>17</v>
      </c>
      <c r="H29" s="666"/>
      <c r="I29" s="666"/>
      <c r="J29" s="666"/>
      <c r="K29" s="666"/>
      <c r="L29" s="665" t="s">
        <v>18</v>
      </c>
      <c r="M29" s="666"/>
      <c r="N29" s="666"/>
      <c r="O29" s="666"/>
      <c r="P29" s="666"/>
      <c r="Q29" s="666"/>
      <c r="R29" s="666"/>
      <c r="S29" s="666"/>
      <c r="T29" s="666"/>
      <c r="U29" s="666"/>
      <c r="V29" s="666"/>
      <c r="W29" s="666"/>
      <c r="X29" s="667"/>
      <c r="Y29" s="652" t="s">
        <v>19</v>
      </c>
      <c r="Z29" s="653"/>
      <c r="AA29" s="653"/>
      <c r="AB29" s="794"/>
      <c r="AC29" s="805" t="s">
        <v>17</v>
      </c>
      <c r="AD29" s="666"/>
      <c r="AE29" s="666"/>
      <c r="AF29" s="666"/>
      <c r="AG29" s="666"/>
      <c r="AH29" s="665" t="s">
        <v>18</v>
      </c>
      <c r="AI29" s="666"/>
      <c r="AJ29" s="666"/>
      <c r="AK29" s="666"/>
      <c r="AL29" s="666"/>
      <c r="AM29" s="666"/>
      <c r="AN29" s="666"/>
      <c r="AO29" s="666"/>
      <c r="AP29" s="666"/>
      <c r="AQ29" s="666"/>
      <c r="AR29" s="666"/>
      <c r="AS29" s="666"/>
      <c r="AT29" s="667"/>
      <c r="AU29" s="652" t="s">
        <v>19</v>
      </c>
      <c r="AV29" s="653"/>
      <c r="AW29" s="653"/>
      <c r="AX29" s="654"/>
      <c r="AY29" s="34">
        <f>$AY$28</f>
        <v>0</v>
      </c>
    </row>
    <row r="30" spans="1:51" ht="24.75" customHeight="1" x14ac:dyDescent="0.15">
      <c r="A30" s="1034"/>
      <c r="B30" s="1035"/>
      <c r="C30" s="1035"/>
      <c r="D30" s="1035"/>
      <c r="E30" s="1035"/>
      <c r="F30" s="1036"/>
      <c r="G30" s="668"/>
      <c r="H30" s="669"/>
      <c r="I30" s="669"/>
      <c r="J30" s="669"/>
      <c r="K30" s="670"/>
      <c r="L30" s="662"/>
      <c r="M30" s="663"/>
      <c r="N30" s="663"/>
      <c r="O30" s="663"/>
      <c r="P30" s="663"/>
      <c r="Q30" s="663"/>
      <c r="R30" s="663"/>
      <c r="S30" s="663"/>
      <c r="T30" s="663"/>
      <c r="U30" s="663"/>
      <c r="V30" s="663"/>
      <c r="W30" s="663"/>
      <c r="X30" s="664"/>
      <c r="Y30" s="382"/>
      <c r="Z30" s="383"/>
      <c r="AA30" s="383"/>
      <c r="AB30" s="798"/>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4"/>
      <c r="B31" s="1035"/>
      <c r="C31" s="1035"/>
      <c r="D31" s="1035"/>
      <c r="E31" s="1035"/>
      <c r="F31" s="1036"/>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4"/>
      <c r="B32" s="1035"/>
      <c r="C32" s="1035"/>
      <c r="D32" s="1035"/>
      <c r="E32" s="1035"/>
      <c r="F32" s="1036"/>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4"/>
      <c r="B33" s="1035"/>
      <c r="C33" s="1035"/>
      <c r="D33" s="1035"/>
      <c r="E33" s="1035"/>
      <c r="F33" s="1036"/>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4"/>
      <c r="B34" s="1035"/>
      <c r="C34" s="1035"/>
      <c r="D34" s="1035"/>
      <c r="E34" s="1035"/>
      <c r="F34" s="1036"/>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4"/>
      <c r="B35" s="1035"/>
      <c r="C35" s="1035"/>
      <c r="D35" s="1035"/>
      <c r="E35" s="1035"/>
      <c r="F35" s="1036"/>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4"/>
      <c r="B36" s="1035"/>
      <c r="C36" s="1035"/>
      <c r="D36" s="1035"/>
      <c r="E36" s="1035"/>
      <c r="F36" s="1036"/>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4"/>
      <c r="B37" s="1035"/>
      <c r="C37" s="1035"/>
      <c r="D37" s="1035"/>
      <c r="E37" s="1035"/>
      <c r="F37" s="1036"/>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4"/>
      <c r="B38" s="1035"/>
      <c r="C38" s="1035"/>
      <c r="D38" s="1035"/>
      <c r="E38" s="1035"/>
      <c r="F38" s="1036"/>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4"/>
      <c r="B39" s="1035"/>
      <c r="C39" s="1035"/>
      <c r="D39" s="1035"/>
      <c r="E39" s="1035"/>
      <c r="F39" s="1036"/>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4"/>
      <c r="B40" s="1035"/>
      <c r="C40" s="1035"/>
      <c r="D40" s="1035"/>
      <c r="E40" s="1035"/>
      <c r="F40" s="1036"/>
      <c r="G40" s="816" t="s">
        <v>20</v>
      </c>
      <c r="H40" s="817"/>
      <c r="I40" s="817"/>
      <c r="J40" s="817"/>
      <c r="K40" s="817"/>
      <c r="L40" s="818"/>
      <c r="M40" s="819"/>
      <c r="N40" s="819"/>
      <c r="O40" s="819"/>
      <c r="P40" s="819"/>
      <c r="Q40" s="819"/>
      <c r="R40" s="819"/>
      <c r="S40" s="819"/>
      <c r="T40" s="819"/>
      <c r="U40" s="819"/>
      <c r="V40" s="819"/>
      <c r="W40" s="819"/>
      <c r="X40" s="820"/>
      <c r="Y40" s="821">
        <f>SUM(Y30:AB39)</f>
        <v>0</v>
      </c>
      <c r="Z40" s="822"/>
      <c r="AA40" s="822"/>
      <c r="AB40" s="823"/>
      <c r="AC40" s="816" t="s">
        <v>20</v>
      </c>
      <c r="AD40" s="817"/>
      <c r="AE40" s="817"/>
      <c r="AF40" s="817"/>
      <c r="AG40" s="817"/>
      <c r="AH40" s="818"/>
      <c r="AI40" s="819"/>
      <c r="AJ40" s="819"/>
      <c r="AK40" s="819"/>
      <c r="AL40" s="819"/>
      <c r="AM40" s="819"/>
      <c r="AN40" s="819"/>
      <c r="AO40" s="819"/>
      <c r="AP40" s="819"/>
      <c r="AQ40" s="819"/>
      <c r="AR40" s="819"/>
      <c r="AS40" s="819"/>
      <c r="AT40" s="820"/>
      <c r="AU40" s="821">
        <f>SUM(AU30:AX39)</f>
        <v>0</v>
      </c>
      <c r="AV40" s="822"/>
      <c r="AW40" s="822"/>
      <c r="AX40" s="824"/>
      <c r="AY40" s="34">
        <f t="shared" si="2"/>
        <v>0</v>
      </c>
    </row>
    <row r="41" spans="1:51" ht="30" customHeight="1" x14ac:dyDescent="0.15">
      <c r="A41" s="1034"/>
      <c r="B41" s="1035"/>
      <c r="C41" s="1035"/>
      <c r="D41" s="1035"/>
      <c r="E41" s="1035"/>
      <c r="F41" s="1036"/>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89"/>
      <c r="AY41">
        <f>COUNTA($G$43,$AC$43)</f>
        <v>0</v>
      </c>
    </row>
    <row r="42" spans="1:51" ht="24.75" customHeight="1" x14ac:dyDescent="0.15">
      <c r="A42" s="1034"/>
      <c r="B42" s="1035"/>
      <c r="C42" s="1035"/>
      <c r="D42" s="1035"/>
      <c r="E42" s="1035"/>
      <c r="F42" s="1036"/>
      <c r="G42" s="805" t="s">
        <v>17</v>
      </c>
      <c r="H42" s="666"/>
      <c r="I42" s="666"/>
      <c r="J42" s="666"/>
      <c r="K42" s="666"/>
      <c r="L42" s="665" t="s">
        <v>18</v>
      </c>
      <c r="M42" s="666"/>
      <c r="N42" s="666"/>
      <c r="O42" s="666"/>
      <c r="P42" s="666"/>
      <c r="Q42" s="666"/>
      <c r="R42" s="666"/>
      <c r="S42" s="666"/>
      <c r="T42" s="666"/>
      <c r="U42" s="666"/>
      <c r="V42" s="666"/>
      <c r="W42" s="666"/>
      <c r="X42" s="667"/>
      <c r="Y42" s="652" t="s">
        <v>19</v>
      </c>
      <c r="Z42" s="653"/>
      <c r="AA42" s="653"/>
      <c r="AB42" s="794"/>
      <c r="AC42" s="805" t="s">
        <v>17</v>
      </c>
      <c r="AD42" s="666"/>
      <c r="AE42" s="666"/>
      <c r="AF42" s="666"/>
      <c r="AG42" s="666"/>
      <c r="AH42" s="665" t="s">
        <v>18</v>
      </c>
      <c r="AI42" s="666"/>
      <c r="AJ42" s="666"/>
      <c r="AK42" s="666"/>
      <c r="AL42" s="666"/>
      <c r="AM42" s="666"/>
      <c r="AN42" s="666"/>
      <c r="AO42" s="666"/>
      <c r="AP42" s="666"/>
      <c r="AQ42" s="666"/>
      <c r="AR42" s="666"/>
      <c r="AS42" s="666"/>
      <c r="AT42" s="667"/>
      <c r="AU42" s="652" t="s">
        <v>19</v>
      </c>
      <c r="AV42" s="653"/>
      <c r="AW42" s="653"/>
      <c r="AX42" s="654"/>
      <c r="AY42" s="34">
        <f>$AY$41</f>
        <v>0</v>
      </c>
    </row>
    <row r="43" spans="1:51" ht="24.75" customHeight="1" x14ac:dyDescent="0.15">
      <c r="A43" s="1034"/>
      <c r="B43" s="1035"/>
      <c r="C43" s="1035"/>
      <c r="D43" s="1035"/>
      <c r="E43" s="1035"/>
      <c r="F43" s="1036"/>
      <c r="G43" s="668"/>
      <c r="H43" s="669"/>
      <c r="I43" s="669"/>
      <c r="J43" s="669"/>
      <c r="K43" s="670"/>
      <c r="L43" s="662"/>
      <c r="M43" s="663"/>
      <c r="N43" s="663"/>
      <c r="O43" s="663"/>
      <c r="P43" s="663"/>
      <c r="Q43" s="663"/>
      <c r="R43" s="663"/>
      <c r="S43" s="663"/>
      <c r="T43" s="663"/>
      <c r="U43" s="663"/>
      <c r="V43" s="663"/>
      <c r="W43" s="663"/>
      <c r="X43" s="664"/>
      <c r="Y43" s="382"/>
      <c r="Z43" s="383"/>
      <c r="AA43" s="383"/>
      <c r="AB43" s="798"/>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4"/>
      <c r="B44" s="1035"/>
      <c r="C44" s="1035"/>
      <c r="D44" s="1035"/>
      <c r="E44" s="1035"/>
      <c r="F44" s="1036"/>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4"/>
      <c r="B45" s="1035"/>
      <c r="C45" s="1035"/>
      <c r="D45" s="1035"/>
      <c r="E45" s="1035"/>
      <c r="F45" s="1036"/>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4"/>
      <c r="B46" s="1035"/>
      <c r="C46" s="1035"/>
      <c r="D46" s="1035"/>
      <c r="E46" s="1035"/>
      <c r="F46" s="1036"/>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4"/>
      <c r="B47" s="1035"/>
      <c r="C47" s="1035"/>
      <c r="D47" s="1035"/>
      <c r="E47" s="1035"/>
      <c r="F47" s="1036"/>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4"/>
      <c r="B48" s="1035"/>
      <c r="C48" s="1035"/>
      <c r="D48" s="1035"/>
      <c r="E48" s="1035"/>
      <c r="F48" s="1036"/>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4"/>
      <c r="B49" s="1035"/>
      <c r="C49" s="1035"/>
      <c r="D49" s="1035"/>
      <c r="E49" s="1035"/>
      <c r="F49" s="1036"/>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4"/>
      <c r="B50" s="1035"/>
      <c r="C50" s="1035"/>
      <c r="D50" s="1035"/>
      <c r="E50" s="1035"/>
      <c r="F50" s="1036"/>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4"/>
      <c r="B51" s="1035"/>
      <c r="C51" s="1035"/>
      <c r="D51" s="1035"/>
      <c r="E51" s="1035"/>
      <c r="F51" s="1036"/>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4"/>
      <c r="B52" s="1035"/>
      <c r="C52" s="1035"/>
      <c r="D52" s="1035"/>
      <c r="E52" s="1035"/>
      <c r="F52" s="1036"/>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37"/>
      <c r="B53" s="1038"/>
      <c r="C53" s="1038"/>
      <c r="D53" s="1038"/>
      <c r="E53" s="1038"/>
      <c r="F53" s="1039"/>
      <c r="G53" s="1022" t="s">
        <v>20</v>
      </c>
      <c r="H53" s="1023"/>
      <c r="I53" s="1023"/>
      <c r="J53" s="1023"/>
      <c r="K53" s="1023"/>
      <c r="L53" s="1024"/>
      <c r="M53" s="1025"/>
      <c r="N53" s="1025"/>
      <c r="O53" s="1025"/>
      <c r="P53" s="1025"/>
      <c r="Q53" s="1025"/>
      <c r="R53" s="1025"/>
      <c r="S53" s="1025"/>
      <c r="T53" s="1025"/>
      <c r="U53" s="1025"/>
      <c r="V53" s="1025"/>
      <c r="W53" s="1025"/>
      <c r="X53" s="1026"/>
      <c r="Y53" s="1027">
        <f>SUM(Y43:AB52)</f>
        <v>0</v>
      </c>
      <c r="Z53" s="1028"/>
      <c r="AA53" s="1028"/>
      <c r="AB53" s="1029"/>
      <c r="AC53" s="1022" t="s">
        <v>20</v>
      </c>
      <c r="AD53" s="1023"/>
      <c r="AE53" s="1023"/>
      <c r="AF53" s="1023"/>
      <c r="AG53" s="1023"/>
      <c r="AH53" s="1024"/>
      <c r="AI53" s="1025"/>
      <c r="AJ53" s="1025"/>
      <c r="AK53" s="1025"/>
      <c r="AL53" s="1025"/>
      <c r="AM53" s="1025"/>
      <c r="AN53" s="1025"/>
      <c r="AO53" s="1025"/>
      <c r="AP53" s="1025"/>
      <c r="AQ53" s="1025"/>
      <c r="AR53" s="1025"/>
      <c r="AS53" s="1025"/>
      <c r="AT53" s="1026"/>
      <c r="AU53" s="1027">
        <f>SUM(AU43:AX52)</f>
        <v>0</v>
      </c>
      <c r="AV53" s="1028"/>
      <c r="AW53" s="1028"/>
      <c r="AX53" s="1030"/>
      <c r="AY53" s="34">
        <f t="shared" si="3"/>
        <v>0</v>
      </c>
    </row>
    <row r="54" spans="1:51" s="37" customFormat="1" ht="24.75" customHeight="1" thickBot="1" x14ac:dyDescent="0.2"/>
    <row r="55" spans="1:51" ht="30" customHeight="1" x14ac:dyDescent="0.15">
      <c r="A55" s="1040" t="s">
        <v>28</v>
      </c>
      <c r="B55" s="1041"/>
      <c r="C55" s="1041"/>
      <c r="D55" s="1041"/>
      <c r="E55" s="1041"/>
      <c r="F55" s="1042"/>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89"/>
      <c r="AY55">
        <f>COUNTA($G$57,$AC$57)</f>
        <v>0</v>
      </c>
    </row>
    <row r="56" spans="1:51" ht="24.75" customHeight="1" x14ac:dyDescent="0.15">
      <c r="A56" s="1034"/>
      <c r="B56" s="1035"/>
      <c r="C56" s="1035"/>
      <c r="D56" s="1035"/>
      <c r="E56" s="1035"/>
      <c r="F56" s="1036"/>
      <c r="G56" s="805" t="s">
        <v>17</v>
      </c>
      <c r="H56" s="666"/>
      <c r="I56" s="666"/>
      <c r="J56" s="666"/>
      <c r="K56" s="666"/>
      <c r="L56" s="665" t="s">
        <v>18</v>
      </c>
      <c r="M56" s="666"/>
      <c r="N56" s="666"/>
      <c r="O56" s="666"/>
      <c r="P56" s="666"/>
      <c r="Q56" s="666"/>
      <c r="R56" s="666"/>
      <c r="S56" s="666"/>
      <c r="T56" s="666"/>
      <c r="U56" s="666"/>
      <c r="V56" s="666"/>
      <c r="W56" s="666"/>
      <c r="X56" s="667"/>
      <c r="Y56" s="652" t="s">
        <v>19</v>
      </c>
      <c r="Z56" s="653"/>
      <c r="AA56" s="653"/>
      <c r="AB56" s="794"/>
      <c r="AC56" s="805" t="s">
        <v>17</v>
      </c>
      <c r="AD56" s="666"/>
      <c r="AE56" s="666"/>
      <c r="AF56" s="666"/>
      <c r="AG56" s="666"/>
      <c r="AH56" s="665" t="s">
        <v>18</v>
      </c>
      <c r="AI56" s="666"/>
      <c r="AJ56" s="666"/>
      <c r="AK56" s="666"/>
      <c r="AL56" s="666"/>
      <c r="AM56" s="666"/>
      <c r="AN56" s="666"/>
      <c r="AO56" s="666"/>
      <c r="AP56" s="666"/>
      <c r="AQ56" s="666"/>
      <c r="AR56" s="666"/>
      <c r="AS56" s="666"/>
      <c r="AT56" s="667"/>
      <c r="AU56" s="652" t="s">
        <v>19</v>
      </c>
      <c r="AV56" s="653"/>
      <c r="AW56" s="653"/>
      <c r="AX56" s="654"/>
      <c r="AY56" s="34">
        <f>$AY$55</f>
        <v>0</v>
      </c>
    </row>
    <row r="57" spans="1:51" ht="24.75" customHeight="1" x14ac:dyDescent="0.15">
      <c r="A57" s="1034"/>
      <c r="B57" s="1035"/>
      <c r="C57" s="1035"/>
      <c r="D57" s="1035"/>
      <c r="E57" s="1035"/>
      <c r="F57" s="1036"/>
      <c r="G57" s="668"/>
      <c r="H57" s="669"/>
      <c r="I57" s="669"/>
      <c r="J57" s="669"/>
      <c r="K57" s="670"/>
      <c r="L57" s="662"/>
      <c r="M57" s="663"/>
      <c r="N57" s="663"/>
      <c r="O57" s="663"/>
      <c r="P57" s="663"/>
      <c r="Q57" s="663"/>
      <c r="R57" s="663"/>
      <c r="S57" s="663"/>
      <c r="T57" s="663"/>
      <c r="U57" s="663"/>
      <c r="V57" s="663"/>
      <c r="W57" s="663"/>
      <c r="X57" s="664"/>
      <c r="Y57" s="382"/>
      <c r="Z57" s="383"/>
      <c r="AA57" s="383"/>
      <c r="AB57" s="798"/>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4"/>
      <c r="B58" s="1035"/>
      <c r="C58" s="1035"/>
      <c r="D58" s="1035"/>
      <c r="E58" s="1035"/>
      <c r="F58" s="1036"/>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4"/>
      <c r="B59" s="1035"/>
      <c r="C59" s="1035"/>
      <c r="D59" s="1035"/>
      <c r="E59" s="1035"/>
      <c r="F59" s="1036"/>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4"/>
      <c r="B60" s="1035"/>
      <c r="C60" s="1035"/>
      <c r="D60" s="1035"/>
      <c r="E60" s="1035"/>
      <c r="F60" s="1036"/>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4"/>
      <c r="B61" s="1035"/>
      <c r="C61" s="1035"/>
      <c r="D61" s="1035"/>
      <c r="E61" s="1035"/>
      <c r="F61" s="1036"/>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4"/>
      <c r="B62" s="1035"/>
      <c r="C62" s="1035"/>
      <c r="D62" s="1035"/>
      <c r="E62" s="1035"/>
      <c r="F62" s="1036"/>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4"/>
      <c r="B63" s="1035"/>
      <c r="C63" s="1035"/>
      <c r="D63" s="1035"/>
      <c r="E63" s="1035"/>
      <c r="F63" s="1036"/>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4"/>
      <c r="B64" s="1035"/>
      <c r="C64" s="1035"/>
      <c r="D64" s="1035"/>
      <c r="E64" s="1035"/>
      <c r="F64" s="1036"/>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4"/>
      <c r="B65" s="1035"/>
      <c r="C65" s="1035"/>
      <c r="D65" s="1035"/>
      <c r="E65" s="1035"/>
      <c r="F65" s="1036"/>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4"/>
      <c r="B66" s="1035"/>
      <c r="C66" s="1035"/>
      <c r="D66" s="1035"/>
      <c r="E66" s="1035"/>
      <c r="F66" s="1036"/>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4"/>
      <c r="B67" s="1035"/>
      <c r="C67" s="1035"/>
      <c r="D67" s="1035"/>
      <c r="E67" s="1035"/>
      <c r="F67" s="1036"/>
      <c r="G67" s="816" t="s">
        <v>20</v>
      </c>
      <c r="H67" s="817"/>
      <c r="I67" s="817"/>
      <c r="J67" s="817"/>
      <c r="K67" s="817"/>
      <c r="L67" s="818"/>
      <c r="M67" s="819"/>
      <c r="N67" s="819"/>
      <c r="O67" s="819"/>
      <c r="P67" s="819"/>
      <c r="Q67" s="819"/>
      <c r="R67" s="819"/>
      <c r="S67" s="819"/>
      <c r="T67" s="819"/>
      <c r="U67" s="819"/>
      <c r="V67" s="819"/>
      <c r="W67" s="819"/>
      <c r="X67" s="820"/>
      <c r="Y67" s="821">
        <f>SUM(Y57:AB66)</f>
        <v>0</v>
      </c>
      <c r="Z67" s="822"/>
      <c r="AA67" s="822"/>
      <c r="AB67" s="823"/>
      <c r="AC67" s="816" t="s">
        <v>20</v>
      </c>
      <c r="AD67" s="817"/>
      <c r="AE67" s="817"/>
      <c r="AF67" s="817"/>
      <c r="AG67" s="817"/>
      <c r="AH67" s="818"/>
      <c r="AI67" s="819"/>
      <c r="AJ67" s="819"/>
      <c r="AK67" s="819"/>
      <c r="AL67" s="819"/>
      <c r="AM67" s="819"/>
      <c r="AN67" s="819"/>
      <c r="AO67" s="819"/>
      <c r="AP67" s="819"/>
      <c r="AQ67" s="819"/>
      <c r="AR67" s="819"/>
      <c r="AS67" s="819"/>
      <c r="AT67" s="820"/>
      <c r="AU67" s="821">
        <f>SUM(AU57:AX66)</f>
        <v>0</v>
      </c>
      <c r="AV67" s="822"/>
      <c r="AW67" s="822"/>
      <c r="AX67" s="824"/>
      <c r="AY67" s="34">
        <f t="shared" si="4"/>
        <v>0</v>
      </c>
    </row>
    <row r="68" spans="1:51" ht="30" customHeight="1" x14ac:dyDescent="0.15">
      <c r="A68" s="1034"/>
      <c r="B68" s="1035"/>
      <c r="C68" s="1035"/>
      <c r="D68" s="1035"/>
      <c r="E68" s="1035"/>
      <c r="F68" s="1036"/>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89"/>
      <c r="AY68">
        <f>COUNTA($G$70,$AC$70)</f>
        <v>0</v>
      </c>
    </row>
    <row r="69" spans="1:51" ht="25.5" customHeight="1" x14ac:dyDescent="0.15">
      <c r="A69" s="1034"/>
      <c r="B69" s="1035"/>
      <c r="C69" s="1035"/>
      <c r="D69" s="1035"/>
      <c r="E69" s="1035"/>
      <c r="F69" s="1036"/>
      <c r="G69" s="805" t="s">
        <v>17</v>
      </c>
      <c r="H69" s="666"/>
      <c r="I69" s="666"/>
      <c r="J69" s="666"/>
      <c r="K69" s="666"/>
      <c r="L69" s="665" t="s">
        <v>18</v>
      </c>
      <c r="M69" s="666"/>
      <c r="N69" s="666"/>
      <c r="O69" s="666"/>
      <c r="P69" s="666"/>
      <c r="Q69" s="666"/>
      <c r="R69" s="666"/>
      <c r="S69" s="666"/>
      <c r="T69" s="666"/>
      <c r="U69" s="666"/>
      <c r="V69" s="666"/>
      <c r="W69" s="666"/>
      <c r="X69" s="667"/>
      <c r="Y69" s="652" t="s">
        <v>19</v>
      </c>
      <c r="Z69" s="653"/>
      <c r="AA69" s="653"/>
      <c r="AB69" s="794"/>
      <c r="AC69" s="805" t="s">
        <v>17</v>
      </c>
      <c r="AD69" s="666"/>
      <c r="AE69" s="666"/>
      <c r="AF69" s="666"/>
      <c r="AG69" s="666"/>
      <c r="AH69" s="665" t="s">
        <v>18</v>
      </c>
      <c r="AI69" s="666"/>
      <c r="AJ69" s="666"/>
      <c r="AK69" s="666"/>
      <c r="AL69" s="666"/>
      <c r="AM69" s="666"/>
      <c r="AN69" s="666"/>
      <c r="AO69" s="666"/>
      <c r="AP69" s="666"/>
      <c r="AQ69" s="666"/>
      <c r="AR69" s="666"/>
      <c r="AS69" s="666"/>
      <c r="AT69" s="667"/>
      <c r="AU69" s="652" t="s">
        <v>19</v>
      </c>
      <c r="AV69" s="653"/>
      <c r="AW69" s="653"/>
      <c r="AX69" s="654"/>
      <c r="AY69" s="34">
        <f>$AY$68</f>
        <v>0</v>
      </c>
    </row>
    <row r="70" spans="1:51" ht="24.75" customHeight="1" x14ac:dyDescent="0.15">
      <c r="A70" s="1034"/>
      <c r="B70" s="1035"/>
      <c r="C70" s="1035"/>
      <c r="D70" s="1035"/>
      <c r="E70" s="1035"/>
      <c r="F70" s="1036"/>
      <c r="G70" s="668"/>
      <c r="H70" s="669"/>
      <c r="I70" s="669"/>
      <c r="J70" s="669"/>
      <c r="K70" s="670"/>
      <c r="L70" s="662"/>
      <c r="M70" s="663"/>
      <c r="N70" s="663"/>
      <c r="O70" s="663"/>
      <c r="P70" s="663"/>
      <c r="Q70" s="663"/>
      <c r="R70" s="663"/>
      <c r="S70" s="663"/>
      <c r="T70" s="663"/>
      <c r="U70" s="663"/>
      <c r="V70" s="663"/>
      <c r="W70" s="663"/>
      <c r="X70" s="664"/>
      <c r="Y70" s="382"/>
      <c r="Z70" s="383"/>
      <c r="AA70" s="383"/>
      <c r="AB70" s="798"/>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4"/>
      <c r="B71" s="1035"/>
      <c r="C71" s="1035"/>
      <c r="D71" s="1035"/>
      <c r="E71" s="1035"/>
      <c r="F71" s="1036"/>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4"/>
      <c r="B72" s="1035"/>
      <c r="C72" s="1035"/>
      <c r="D72" s="1035"/>
      <c r="E72" s="1035"/>
      <c r="F72" s="1036"/>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4"/>
      <c r="B73" s="1035"/>
      <c r="C73" s="1035"/>
      <c r="D73" s="1035"/>
      <c r="E73" s="1035"/>
      <c r="F73" s="1036"/>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4"/>
      <c r="B74" s="1035"/>
      <c r="C74" s="1035"/>
      <c r="D74" s="1035"/>
      <c r="E74" s="1035"/>
      <c r="F74" s="1036"/>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4"/>
      <c r="B75" s="1035"/>
      <c r="C75" s="1035"/>
      <c r="D75" s="1035"/>
      <c r="E75" s="1035"/>
      <c r="F75" s="1036"/>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4"/>
      <c r="B76" s="1035"/>
      <c r="C76" s="1035"/>
      <c r="D76" s="1035"/>
      <c r="E76" s="1035"/>
      <c r="F76" s="1036"/>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4"/>
      <c r="B77" s="1035"/>
      <c r="C77" s="1035"/>
      <c r="D77" s="1035"/>
      <c r="E77" s="1035"/>
      <c r="F77" s="1036"/>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4"/>
      <c r="B78" s="1035"/>
      <c r="C78" s="1035"/>
      <c r="D78" s="1035"/>
      <c r="E78" s="1035"/>
      <c r="F78" s="1036"/>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4"/>
      <c r="B79" s="1035"/>
      <c r="C79" s="1035"/>
      <c r="D79" s="1035"/>
      <c r="E79" s="1035"/>
      <c r="F79" s="1036"/>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4"/>
      <c r="B80" s="1035"/>
      <c r="C80" s="1035"/>
      <c r="D80" s="1035"/>
      <c r="E80" s="1035"/>
      <c r="F80" s="1036"/>
      <c r="G80" s="816" t="s">
        <v>20</v>
      </c>
      <c r="H80" s="817"/>
      <c r="I80" s="817"/>
      <c r="J80" s="817"/>
      <c r="K80" s="817"/>
      <c r="L80" s="818"/>
      <c r="M80" s="819"/>
      <c r="N80" s="819"/>
      <c r="O80" s="819"/>
      <c r="P80" s="819"/>
      <c r="Q80" s="819"/>
      <c r="R80" s="819"/>
      <c r="S80" s="819"/>
      <c r="T80" s="819"/>
      <c r="U80" s="819"/>
      <c r="V80" s="819"/>
      <c r="W80" s="819"/>
      <c r="X80" s="820"/>
      <c r="Y80" s="821">
        <f>SUM(Y70:AB79)</f>
        <v>0</v>
      </c>
      <c r="Z80" s="822"/>
      <c r="AA80" s="822"/>
      <c r="AB80" s="823"/>
      <c r="AC80" s="816" t="s">
        <v>20</v>
      </c>
      <c r="AD80" s="817"/>
      <c r="AE80" s="817"/>
      <c r="AF80" s="817"/>
      <c r="AG80" s="817"/>
      <c r="AH80" s="818"/>
      <c r="AI80" s="819"/>
      <c r="AJ80" s="819"/>
      <c r="AK80" s="819"/>
      <c r="AL80" s="819"/>
      <c r="AM80" s="819"/>
      <c r="AN80" s="819"/>
      <c r="AO80" s="819"/>
      <c r="AP80" s="819"/>
      <c r="AQ80" s="819"/>
      <c r="AR80" s="819"/>
      <c r="AS80" s="819"/>
      <c r="AT80" s="820"/>
      <c r="AU80" s="821">
        <f>SUM(AU70:AX79)</f>
        <v>0</v>
      </c>
      <c r="AV80" s="822"/>
      <c r="AW80" s="822"/>
      <c r="AX80" s="824"/>
      <c r="AY80" s="34">
        <f t="shared" si="5"/>
        <v>0</v>
      </c>
    </row>
    <row r="81" spans="1:51" ht="30" customHeight="1" x14ac:dyDescent="0.15">
      <c r="A81" s="1034"/>
      <c r="B81" s="1035"/>
      <c r="C81" s="1035"/>
      <c r="D81" s="1035"/>
      <c r="E81" s="1035"/>
      <c r="F81" s="1036"/>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89"/>
      <c r="AY81">
        <f>COUNTA($G$83,$AC$83)</f>
        <v>0</v>
      </c>
    </row>
    <row r="82" spans="1:51" ht="24.75" customHeight="1" x14ac:dyDescent="0.15">
      <c r="A82" s="1034"/>
      <c r="B82" s="1035"/>
      <c r="C82" s="1035"/>
      <c r="D82" s="1035"/>
      <c r="E82" s="1035"/>
      <c r="F82" s="1036"/>
      <c r="G82" s="805" t="s">
        <v>17</v>
      </c>
      <c r="H82" s="666"/>
      <c r="I82" s="666"/>
      <c r="J82" s="666"/>
      <c r="K82" s="666"/>
      <c r="L82" s="665" t="s">
        <v>18</v>
      </c>
      <c r="M82" s="666"/>
      <c r="N82" s="666"/>
      <c r="O82" s="666"/>
      <c r="P82" s="666"/>
      <c r="Q82" s="666"/>
      <c r="R82" s="666"/>
      <c r="S82" s="666"/>
      <c r="T82" s="666"/>
      <c r="U82" s="666"/>
      <c r="V82" s="666"/>
      <c r="W82" s="666"/>
      <c r="X82" s="667"/>
      <c r="Y82" s="652" t="s">
        <v>19</v>
      </c>
      <c r="Z82" s="653"/>
      <c r="AA82" s="653"/>
      <c r="AB82" s="794"/>
      <c r="AC82" s="805" t="s">
        <v>17</v>
      </c>
      <c r="AD82" s="666"/>
      <c r="AE82" s="666"/>
      <c r="AF82" s="666"/>
      <c r="AG82" s="666"/>
      <c r="AH82" s="665" t="s">
        <v>18</v>
      </c>
      <c r="AI82" s="666"/>
      <c r="AJ82" s="666"/>
      <c r="AK82" s="666"/>
      <c r="AL82" s="666"/>
      <c r="AM82" s="666"/>
      <c r="AN82" s="666"/>
      <c r="AO82" s="666"/>
      <c r="AP82" s="666"/>
      <c r="AQ82" s="666"/>
      <c r="AR82" s="666"/>
      <c r="AS82" s="666"/>
      <c r="AT82" s="667"/>
      <c r="AU82" s="652" t="s">
        <v>19</v>
      </c>
      <c r="AV82" s="653"/>
      <c r="AW82" s="653"/>
      <c r="AX82" s="654"/>
      <c r="AY82" s="34">
        <f>$AY$81</f>
        <v>0</v>
      </c>
    </row>
    <row r="83" spans="1:51" ht="24.75" customHeight="1" x14ac:dyDescent="0.15">
      <c r="A83" s="1034"/>
      <c r="B83" s="1035"/>
      <c r="C83" s="1035"/>
      <c r="D83" s="1035"/>
      <c r="E83" s="1035"/>
      <c r="F83" s="1036"/>
      <c r="G83" s="668"/>
      <c r="H83" s="669"/>
      <c r="I83" s="669"/>
      <c r="J83" s="669"/>
      <c r="K83" s="670"/>
      <c r="L83" s="662"/>
      <c r="M83" s="663"/>
      <c r="N83" s="663"/>
      <c r="O83" s="663"/>
      <c r="P83" s="663"/>
      <c r="Q83" s="663"/>
      <c r="R83" s="663"/>
      <c r="S83" s="663"/>
      <c r="T83" s="663"/>
      <c r="U83" s="663"/>
      <c r="V83" s="663"/>
      <c r="W83" s="663"/>
      <c r="X83" s="664"/>
      <c r="Y83" s="382"/>
      <c r="Z83" s="383"/>
      <c r="AA83" s="383"/>
      <c r="AB83" s="798"/>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4"/>
      <c r="B84" s="1035"/>
      <c r="C84" s="1035"/>
      <c r="D84" s="1035"/>
      <c r="E84" s="1035"/>
      <c r="F84" s="1036"/>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4"/>
      <c r="B85" s="1035"/>
      <c r="C85" s="1035"/>
      <c r="D85" s="1035"/>
      <c r="E85" s="1035"/>
      <c r="F85" s="1036"/>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4"/>
      <c r="B86" s="1035"/>
      <c r="C86" s="1035"/>
      <c r="D86" s="1035"/>
      <c r="E86" s="1035"/>
      <c r="F86" s="1036"/>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4"/>
      <c r="B87" s="1035"/>
      <c r="C87" s="1035"/>
      <c r="D87" s="1035"/>
      <c r="E87" s="1035"/>
      <c r="F87" s="1036"/>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4"/>
      <c r="B88" s="1035"/>
      <c r="C88" s="1035"/>
      <c r="D88" s="1035"/>
      <c r="E88" s="1035"/>
      <c r="F88" s="1036"/>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4"/>
      <c r="B89" s="1035"/>
      <c r="C89" s="1035"/>
      <c r="D89" s="1035"/>
      <c r="E89" s="1035"/>
      <c r="F89" s="1036"/>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4"/>
      <c r="B90" s="1035"/>
      <c r="C90" s="1035"/>
      <c r="D90" s="1035"/>
      <c r="E90" s="1035"/>
      <c r="F90" s="1036"/>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4"/>
      <c r="B91" s="1035"/>
      <c r="C91" s="1035"/>
      <c r="D91" s="1035"/>
      <c r="E91" s="1035"/>
      <c r="F91" s="1036"/>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4"/>
      <c r="B92" s="1035"/>
      <c r="C92" s="1035"/>
      <c r="D92" s="1035"/>
      <c r="E92" s="1035"/>
      <c r="F92" s="1036"/>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4"/>
      <c r="B93" s="1035"/>
      <c r="C93" s="1035"/>
      <c r="D93" s="1035"/>
      <c r="E93" s="1035"/>
      <c r="F93" s="1036"/>
      <c r="G93" s="816" t="s">
        <v>20</v>
      </c>
      <c r="H93" s="817"/>
      <c r="I93" s="817"/>
      <c r="J93" s="817"/>
      <c r="K93" s="817"/>
      <c r="L93" s="818"/>
      <c r="M93" s="819"/>
      <c r="N93" s="819"/>
      <c r="O93" s="819"/>
      <c r="P93" s="819"/>
      <c r="Q93" s="819"/>
      <c r="R93" s="819"/>
      <c r="S93" s="819"/>
      <c r="T93" s="819"/>
      <c r="U93" s="819"/>
      <c r="V93" s="819"/>
      <c r="W93" s="819"/>
      <c r="X93" s="820"/>
      <c r="Y93" s="821">
        <f>SUM(Y83:AB92)</f>
        <v>0</v>
      </c>
      <c r="Z93" s="822"/>
      <c r="AA93" s="822"/>
      <c r="AB93" s="823"/>
      <c r="AC93" s="816" t="s">
        <v>20</v>
      </c>
      <c r="AD93" s="817"/>
      <c r="AE93" s="817"/>
      <c r="AF93" s="817"/>
      <c r="AG93" s="817"/>
      <c r="AH93" s="818"/>
      <c r="AI93" s="819"/>
      <c r="AJ93" s="819"/>
      <c r="AK93" s="819"/>
      <c r="AL93" s="819"/>
      <c r="AM93" s="819"/>
      <c r="AN93" s="819"/>
      <c r="AO93" s="819"/>
      <c r="AP93" s="819"/>
      <c r="AQ93" s="819"/>
      <c r="AR93" s="819"/>
      <c r="AS93" s="819"/>
      <c r="AT93" s="820"/>
      <c r="AU93" s="821">
        <f>SUM(AU83:AX92)</f>
        <v>0</v>
      </c>
      <c r="AV93" s="822"/>
      <c r="AW93" s="822"/>
      <c r="AX93" s="824"/>
      <c r="AY93" s="34">
        <f t="shared" si="6"/>
        <v>0</v>
      </c>
    </row>
    <row r="94" spans="1:51" ht="30" customHeight="1" x14ac:dyDescent="0.15">
      <c r="A94" s="1034"/>
      <c r="B94" s="1035"/>
      <c r="C94" s="1035"/>
      <c r="D94" s="1035"/>
      <c r="E94" s="1035"/>
      <c r="F94" s="1036"/>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89"/>
      <c r="AY94">
        <f>COUNTA($G$96,$AC$96)</f>
        <v>0</v>
      </c>
    </row>
    <row r="95" spans="1:51" ht="24.75" customHeight="1" x14ac:dyDescent="0.15">
      <c r="A95" s="1034"/>
      <c r="B95" s="1035"/>
      <c r="C95" s="1035"/>
      <c r="D95" s="1035"/>
      <c r="E95" s="1035"/>
      <c r="F95" s="1036"/>
      <c r="G95" s="805" t="s">
        <v>17</v>
      </c>
      <c r="H95" s="666"/>
      <c r="I95" s="666"/>
      <c r="J95" s="666"/>
      <c r="K95" s="666"/>
      <c r="L95" s="665" t="s">
        <v>18</v>
      </c>
      <c r="M95" s="666"/>
      <c r="N95" s="666"/>
      <c r="O95" s="666"/>
      <c r="P95" s="666"/>
      <c r="Q95" s="666"/>
      <c r="R95" s="666"/>
      <c r="S95" s="666"/>
      <c r="T95" s="666"/>
      <c r="U95" s="666"/>
      <c r="V95" s="666"/>
      <c r="W95" s="666"/>
      <c r="X95" s="667"/>
      <c r="Y95" s="652" t="s">
        <v>19</v>
      </c>
      <c r="Z95" s="653"/>
      <c r="AA95" s="653"/>
      <c r="AB95" s="794"/>
      <c r="AC95" s="805" t="s">
        <v>17</v>
      </c>
      <c r="AD95" s="666"/>
      <c r="AE95" s="666"/>
      <c r="AF95" s="666"/>
      <c r="AG95" s="666"/>
      <c r="AH95" s="665" t="s">
        <v>18</v>
      </c>
      <c r="AI95" s="666"/>
      <c r="AJ95" s="666"/>
      <c r="AK95" s="666"/>
      <c r="AL95" s="666"/>
      <c r="AM95" s="666"/>
      <c r="AN95" s="666"/>
      <c r="AO95" s="666"/>
      <c r="AP95" s="666"/>
      <c r="AQ95" s="666"/>
      <c r="AR95" s="666"/>
      <c r="AS95" s="666"/>
      <c r="AT95" s="667"/>
      <c r="AU95" s="652" t="s">
        <v>19</v>
      </c>
      <c r="AV95" s="653"/>
      <c r="AW95" s="653"/>
      <c r="AX95" s="654"/>
      <c r="AY95" s="34">
        <f>$AY$94</f>
        <v>0</v>
      </c>
    </row>
    <row r="96" spans="1:51" ht="24.75" customHeight="1" x14ac:dyDescent="0.15">
      <c r="A96" s="1034"/>
      <c r="B96" s="1035"/>
      <c r="C96" s="1035"/>
      <c r="D96" s="1035"/>
      <c r="E96" s="1035"/>
      <c r="F96" s="1036"/>
      <c r="G96" s="668"/>
      <c r="H96" s="669"/>
      <c r="I96" s="669"/>
      <c r="J96" s="669"/>
      <c r="K96" s="670"/>
      <c r="L96" s="662"/>
      <c r="M96" s="663"/>
      <c r="N96" s="663"/>
      <c r="O96" s="663"/>
      <c r="P96" s="663"/>
      <c r="Q96" s="663"/>
      <c r="R96" s="663"/>
      <c r="S96" s="663"/>
      <c r="T96" s="663"/>
      <c r="U96" s="663"/>
      <c r="V96" s="663"/>
      <c r="W96" s="663"/>
      <c r="X96" s="664"/>
      <c r="Y96" s="382"/>
      <c r="Z96" s="383"/>
      <c r="AA96" s="383"/>
      <c r="AB96" s="798"/>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4"/>
      <c r="B97" s="1035"/>
      <c r="C97" s="1035"/>
      <c r="D97" s="1035"/>
      <c r="E97" s="1035"/>
      <c r="F97" s="1036"/>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4"/>
      <c r="B98" s="1035"/>
      <c r="C98" s="1035"/>
      <c r="D98" s="1035"/>
      <c r="E98" s="1035"/>
      <c r="F98" s="1036"/>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4"/>
      <c r="B99" s="1035"/>
      <c r="C99" s="1035"/>
      <c r="D99" s="1035"/>
      <c r="E99" s="1035"/>
      <c r="F99" s="1036"/>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4"/>
      <c r="B100" s="1035"/>
      <c r="C100" s="1035"/>
      <c r="D100" s="1035"/>
      <c r="E100" s="1035"/>
      <c r="F100" s="1036"/>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4"/>
      <c r="B101" s="1035"/>
      <c r="C101" s="1035"/>
      <c r="D101" s="1035"/>
      <c r="E101" s="1035"/>
      <c r="F101" s="1036"/>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4"/>
      <c r="B102" s="1035"/>
      <c r="C102" s="1035"/>
      <c r="D102" s="1035"/>
      <c r="E102" s="1035"/>
      <c r="F102" s="1036"/>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4"/>
      <c r="B103" s="1035"/>
      <c r="C103" s="1035"/>
      <c r="D103" s="1035"/>
      <c r="E103" s="1035"/>
      <c r="F103" s="1036"/>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4"/>
      <c r="B104" s="1035"/>
      <c r="C104" s="1035"/>
      <c r="D104" s="1035"/>
      <c r="E104" s="1035"/>
      <c r="F104" s="1036"/>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4"/>
      <c r="B105" s="1035"/>
      <c r="C105" s="1035"/>
      <c r="D105" s="1035"/>
      <c r="E105" s="1035"/>
      <c r="F105" s="1036"/>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37"/>
      <c r="B106" s="1038"/>
      <c r="C106" s="1038"/>
      <c r="D106" s="1038"/>
      <c r="E106" s="1038"/>
      <c r="F106" s="1039"/>
      <c r="G106" s="1022" t="s">
        <v>20</v>
      </c>
      <c r="H106" s="1023"/>
      <c r="I106" s="1023"/>
      <c r="J106" s="1023"/>
      <c r="K106" s="1023"/>
      <c r="L106" s="1024"/>
      <c r="M106" s="1025"/>
      <c r="N106" s="1025"/>
      <c r="O106" s="1025"/>
      <c r="P106" s="1025"/>
      <c r="Q106" s="1025"/>
      <c r="R106" s="1025"/>
      <c r="S106" s="1025"/>
      <c r="T106" s="1025"/>
      <c r="U106" s="1025"/>
      <c r="V106" s="1025"/>
      <c r="W106" s="1025"/>
      <c r="X106" s="1026"/>
      <c r="Y106" s="1027">
        <f>SUM(Y96:AB105)</f>
        <v>0</v>
      </c>
      <c r="Z106" s="1028"/>
      <c r="AA106" s="1028"/>
      <c r="AB106" s="1029"/>
      <c r="AC106" s="1022" t="s">
        <v>20</v>
      </c>
      <c r="AD106" s="1023"/>
      <c r="AE106" s="1023"/>
      <c r="AF106" s="1023"/>
      <c r="AG106" s="1023"/>
      <c r="AH106" s="1024"/>
      <c r="AI106" s="1025"/>
      <c r="AJ106" s="1025"/>
      <c r="AK106" s="1025"/>
      <c r="AL106" s="1025"/>
      <c r="AM106" s="1025"/>
      <c r="AN106" s="1025"/>
      <c r="AO106" s="1025"/>
      <c r="AP106" s="1025"/>
      <c r="AQ106" s="1025"/>
      <c r="AR106" s="1025"/>
      <c r="AS106" s="1025"/>
      <c r="AT106" s="1026"/>
      <c r="AU106" s="1027">
        <f>SUM(AU96:AX105)</f>
        <v>0</v>
      </c>
      <c r="AV106" s="1028"/>
      <c r="AW106" s="1028"/>
      <c r="AX106" s="1030"/>
      <c r="AY106" s="34">
        <f t="shared" si="7"/>
        <v>0</v>
      </c>
    </row>
    <row r="107" spans="1:51" s="37" customFormat="1" ht="24.75" customHeight="1" thickBot="1" x14ac:dyDescent="0.2"/>
    <row r="108" spans="1:51" ht="30" customHeight="1" x14ac:dyDescent="0.15">
      <c r="A108" s="1040" t="s">
        <v>28</v>
      </c>
      <c r="B108" s="1041"/>
      <c r="C108" s="1041"/>
      <c r="D108" s="1041"/>
      <c r="E108" s="1041"/>
      <c r="F108" s="1042"/>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89"/>
      <c r="AY108">
        <f>COUNTA($G$110,$AC$110)</f>
        <v>0</v>
      </c>
    </row>
    <row r="109" spans="1:51" ht="24.75" customHeight="1" x14ac:dyDescent="0.15">
      <c r="A109" s="1034"/>
      <c r="B109" s="1035"/>
      <c r="C109" s="1035"/>
      <c r="D109" s="1035"/>
      <c r="E109" s="1035"/>
      <c r="F109" s="1036"/>
      <c r="G109" s="805" t="s">
        <v>17</v>
      </c>
      <c r="H109" s="666"/>
      <c r="I109" s="666"/>
      <c r="J109" s="666"/>
      <c r="K109" s="666"/>
      <c r="L109" s="665" t="s">
        <v>18</v>
      </c>
      <c r="M109" s="666"/>
      <c r="N109" s="666"/>
      <c r="O109" s="666"/>
      <c r="P109" s="666"/>
      <c r="Q109" s="666"/>
      <c r="R109" s="666"/>
      <c r="S109" s="666"/>
      <c r="T109" s="666"/>
      <c r="U109" s="666"/>
      <c r="V109" s="666"/>
      <c r="W109" s="666"/>
      <c r="X109" s="667"/>
      <c r="Y109" s="652" t="s">
        <v>19</v>
      </c>
      <c r="Z109" s="653"/>
      <c r="AA109" s="653"/>
      <c r="AB109" s="794"/>
      <c r="AC109" s="805" t="s">
        <v>17</v>
      </c>
      <c r="AD109" s="666"/>
      <c r="AE109" s="666"/>
      <c r="AF109" s="666"/>
      <c r="AG109" s="666"/>
      <c r="AH109" s="665" t="s">
        <v>18</v>
      </c>
      <c r="AI109" s="666"/>
      <c r="AJ109" s="666"/>
      <c r="AK109" s="666"/>
      <c r="AL109" s="666"/>
      <c r="AM109" s="666"/>
      <c r="AN109" s="666"/>
      <c r="AO109" s="666"/>
      <c r="AP109" s="666"/>
      <c r="AQ109" s="666"/>
      <c r="AR109" s="666"/>
      <c r="AS109" s="666"/>
      <c r="AT109" s="667"/>
      <c r="AU109" s="652" t="s">
        <v>19</v>
      </c>
      <c r="AV109" s="653"/>
      <c r="AW109" s="653"/>
      <c r="AX109" s="654"/>
      <c r="AY109" s="34">
        <f>$AY$108</f>
        <v>0</v>
      </c>
    </row>
    <row r="110" spans="1:51" ht="24.75" customHeight="1" x14ac:dyDescent="0.15">
      <c r="A110" s="1034"/>
      <c r="B110" s="1035"/>
      <c r="C110" s="1035"/>
      <c r="D110" s="1035"/>
      <c r="E110" s="1035"/>
      <c r="F110" s="1036"/>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798"/>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4"/>
      <c r="B111" s="1035"/>
      <c r="C111" s="1035"/>
      <c r="D111" s="1035"/>
      <c r="E111" s="1035"/>
      <c r="F111" s="1036"/>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4"/>
      <c r="B112" s="1035"/>
      <c r="C112" s="1035"/>
      <c r="D112" s="1035"/>
      <c r="E112" s="1035"/>
      <c r="F112" s="1036"/>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4"/>
      <c r="B113" s="1035"/>
      <c r="C113" s="1035"/>
      <c r="D113" s="1035"/>
      <c r="E113" s="1035"/>
      <c r="F113" s="1036"/>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4"/>
      <c r="B114" s="1035"/>
      <c r="C114" s="1035"/>
      <c r="D114" s="1035"/>
      <c r="E114" s="1035"/>
      <c r="F114" s="1036"/>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4"/>
      <c r="B115" s="1035"/>
      <c r="C115" s="1035"/>
      <c r="D115" s="1035"/>
      <c r="E115" s="1035"/>
      <c r="F115" s="1036"/>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4"/>
      <c r="B116" s="1035"/>
      <c r="C116" s="1035"/>
      <c r="D116" s="1035"/>
      <c r="E116" s="1035"/>
      <c r="F116" s="1036"/>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4"/>
      <c r="B117" s="1035"/>
      <c r="C117" s="1035"/>
      <c r="D117" s="1035"/>
      <c r="E117" s="1035"/>
      <c r="F117" s="1036"/>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4"/>
      <c r="B118" s="1035"/>
      <c r="C118" s="1035"/>
      <c r="D118" s="1035"/>
      <c r="E118" s="1035"/>
      <c r="F118" s="1036"/>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4"/>
      <c r="B119" s="1035"/>
      <c r="C119" s="1035"/>
      <c r="D119" s="1035"/>
      <c r="E119" s="1035"/>
      <c r="F119" s="1036"/>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4"/>
      <c r="B120" s="1035"/>
      <c r="C120" s="1035"/>
      <c r="D120" s="1035"/>
      <c r="E120" s="1035"/>
      <c r="F120" s="1036"/>
      <c r="G120" s="816" t="s">
        <v>20</v>
      </c>
      <c r="H120" s="817"/>
      <c r="I120" s="817"/>
      <c r="J120" s="817"/>
      <c r="K120" s="817"/>
      <c r="L120" s="818"/>
      <c r="M120" s="819"/>
      <c r="N120" s="819"/>
      <c r="O120" s="819"/>
      <c r="P120" s="819"/>
      <c r="Q120" s="819"/>
      <c r="R120" s="819"/>
      <c r="S120" s="819"/>
      <c r="T120" s="819"/>
      <c r="U120" s="819"/>
      <c r="V120" s="819"/>
      <c r="W120" s="819"/>
      <c r="X120" s="820"/>
      <c r="Y120" s="821">
        <f>SUM(Y110:AB119)</f>
        <v>0</v>
      </c>
      <c r="Z120" s="822"/>
      <c r="AA120" s="822"/>
      <c r="AB120" s="823"/>
      <c r="AC120" s="816" t="s">
        <v>20</v>
      </c>
      <c r="AD120" s="817"/>
      <c r="AE120" s="817"/>
      <c r="AF120" s="817"/>
      <c r="AG120" s="817"/>
      <c r="AH120" s="818"/>
      <c r="AI120" s="819"/>
      <c r="AJ120" s="819"/>
      <c r="AK120" s="819"/>
      <c r="AL120" s="819"/>
      <c r="AM120" s="819"/>
      <c r="AN120" s="819"/>
      <c r="AO120" s="819"/>
      <c r="AP120" s="819"/>
      <c r="AQ120" s="819"/>
      <c r="AR120" s="819"/>
      <c r="AS120" s="819"/>
      <c r="AT120" s="820"/>
      <c r="AU120" s="821">
        <f>SUM(AU110:AX119)</f>
        <v>0</v>
      </c>
      <c r="AV120" s="822"/>
      <c r="AW120" s="822"/>
      <c r="AX120" s="824"/>
      <c r="AY120" s="34">
        <f t="shared" si="8"/>
        <v>0</v>
      </c>
    </row>
    <row r="121" spans="1:51" ht="30" customHeight="1" x14ac:dyDescent="0.15">
      <c r="A121" s="1034"/>
      <c r="B121" s="1035"/>
      <c r="C121" s="1035"/>
      <c r="D121" s="1035"/>
      <c r="E121" s="1035"/>
      <c r="F121" s="1036"/>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89"/>
      <c r="AY121">
        <f>COUNTA($G$123,$AC$123)</f>
        <v>0</v>
      </c>
    </row>
    <row r="122" spans="1:51" ht="25.5" customHeight="1" x14ac:dyDescent="0.15">
      <c r="A122" s="1034"/>
      <c r="B122" s="1035"/>
      <c r="C122" s="1035"/>
      <c r="D122" s="1035"/>
      <c r="E122" s="1035"/>
      <c r="F122" s="1036"/>
      <c r="G122" s="805" t="s">
        <v>17</v>
      </c>
      <c r="H122" s="666"/>
      <c r="I122" s="666"/>
      <c r="J122" s="666"/>
      <c r="K122" s="666"/>
      <c r="L122" s="665" t="s">
        <v>18</v>
      </c>
      <c r="M122" s="666"/>
      <c r="N122" s="666"/>
      <c r="O122" s="666"/>
      <c r="P122" s="666"/>
      <c r="Q122" s="666"/>
      <c r="R122" s="666"/>
      <c r="S122" s="666"/>
      <c r="T122" s="666"/>
      <c r="U122" s="666"/>
      <c r="V122" s="666"/>
      <c r="W122" s="666"/>
      <c r="X122" s="667"/>
      <c r="Y122" s="652" t="s">
        <v>19</v>
      </c>
      <c r="Z122" s="653"/>
      <c r="AA122" s="653"/>
      <c r="AB122" s="794"/>
      <c r="AC122" s="805" t="s">
        <v>17</v>
      </c>
      <c r="AD122" s="666"/>
      <c r="AE122" s="666"/>
      <c r="AF122" s="666"/>
      <c r="AG122" s="666"/>
      <c r="AH122" s="665" t="s">
        <v>18</v>
      </c>
      <c r="AI122" s="666"/>
      <c r="AJ122" s="666"/>
      <c r="AK122" s="666"/>
      <c r="AL122" s="666"/>
      <c r="AM122" s="666"/>
      <c r="AN122" s="666"/>
      <c r="AO122" s="666"/>
      <c r="AP122" s="666"/>
      <c r="AQ122" s="666"/>
      <c r="AR122" s="666"/>
      <c r="AS122" s="666"/>
      <c r="AT122" s="667"/>
      <c r="AU122" s="652" t="s">
        <v>19</v>
      </c>
      <c r="AV122" s="653"/>
      <c r="AW122" s="653"/>
      <c r="AX122" s="654"/>
      <c r="AY122" s="34">
        <f>$AY$121</f>
        <v>0</v>
      </c>
    </row>
    <row r="123" spans="1:51" ht="24.75" customHeight="1" x14ac:dyDescent="0.15">
      <c r="A123" s="1034"/>
      <c r="B123" s="1035"/>
      <c r="C123" s="1035"/>
      <c r="D123" s="1035"/>
      <c r="E123" s="1035"/>
      <c r="F123" s="1036"/>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798"/>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4"/>
      <c r="B124" s="1035"/>
      <c r="C124" s="1035"/>
      <c r="D124" s="1035"/>
      <c r="E124" s="1035"/>
      <c r="F124" s="1036"/>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4"/>
      <c r="B125" s="1035"/>
      <c r="C125" s="1035"/>
      <c r="D125" s="1035"/>
      <c r="E125" s="1035"/>
      <c r="F125" s="1036"/>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4"/>
      <c r="B126" s="1035"/>
      <c r="C126" s="1035"/>
      <c r="D126" s="1035"/>
      <c r="E126" s="1035"/>
      <c r="F126" s="1036"/>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4"/>
      <c r="B127" s="1035"/>
      <c r="C127" s="1035"/>
      <c r="D127" s="1035"/>
      <c r="E127" s="1035"/>
      <c r="F127" s="1036"/>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4"/>
      <c r="B128" s="1035"/>
      <c r="C128" s="1035"/>
      <c r="D128" s="1035"/>
      <c r="E128" s="1035"/>
      <c r="F128" s="1036"/>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4"/>
      <c r="B129" s="1035"/>
      <c r="C129" s="1035"/>
      <c r="D129" s="1035"/>
      <c r="E129" s="1035"/>
      <c r="F129" s="1036"/>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4"/>
      <c r="B130" s="1035"/>
      <c r="C130" s="1035"/>
      <c r="D130" s="1035"/>
      <c r="E130" s="1035"/>
      <c r="F130" s="1036"/>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4"/>
      <c r="B131" s="1035"/>
      <c r="C131" s="1035"/>
      <c r="D131" s="1035"/>
      <c r="E131" s="1035"/>
      <c r="F131" s="1036"/>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4"/>
      <c r="B132" s="1035"/>
      <c r="C132" s="1035"/>
      <c r="D132" s="1035"/>
      <c r="E132" s="1035"/>
      <c r="F132" s="1036"/>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4"/>
      <c r="B133" s="1035"/>
      <c r="C133" s="1035"/>
      <c r="D133" s="1035"/>
      <c r="E133" s="1035"/>
      <c r="F133" s="1036"/>
      <c r="G133" s="816" t="s">
        <v>20</v>
      </c>
      <c r="H133" s="817"/>
      <c r="I133" s="817"/>
      <c r="J133" s="817"/>
      <c r="K133" s="817"/>
      <c r="L133" s="818"/>
      <c r="M133" s="819"/>
      <c r="N133" s="819"/>
      <c r="O133" s="819"/>
      <c r="P133" s="819"/>
      <c r="Q133" s="819"/>
      <c r="R133" s="819"/>
      <c r="S133" s="819"/>
      <c r="T133" s="819"/>
      <c r="U133" s="819"/>
      <c r="V133" s="819"/>
      <c r="W133" s="819"/>
      <c r="X133" s="820"/>
      <c r="Y133" s="821">
        <f>SUM(Y123:AB132)</f>
        <v>0</v>
      </c>
      <c r="Z133" s="822"/>
      <c r="AA133" s="822"/>
      <c r="AB133" s="823"/>
      <c r="AC133" s="816" t="s">
        <v>20</v>
      </c>
      <c r="AD133" s="817"/>
      <c r="AE133" s="817"/>
      <c r="AF133" s="817"/>
      <c r="AG133" s="817"/>
      <c r="AH133" s="818"/>
      <c r="AI133" s="819"/>
      <c r="AJ133" s="819"/>
      <c r="AK133" s="819"/>
      <c r="AL133" s="819"/>
      <c r="AM133" s="819"/>
      <c r="AN133" s="819"/>
      <c r="AO133" s="819"/>
      <c r="AP133" s="819"/>
      <c r="AQ133" s="819"/>
      <c r="AR133" s="819"/>
      <c r="AS133" s="819"/>
      <c r="AT133" s="820"/>
      <c r="AU133" s="821">
        <f>SUM(AU123:AX132)</f>
        <v>0</v>
      </c>
      <c r="AV133" s="822"/>
      <c r="AW133" s="822"/>
      <c r="AX133" s="824"/>
      <c r="AY133" s="34">
        <f t="shared" si="9"/>
        <v>0</v>
      </c>
    </row>
    <row r="134" spans="1:51" ht="30" customHeight="1" x14ac:dyDescent="0.15">
      <c r="A134" s="1034"/>
      <c r="B134" s="1035"/>
      <c r="C134" s="1035"/>
      <c r="D134" s="1035"/>
      <c r="E134" s="1035"/>
      <c r="F134" s="1036"/>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89"/>
      <c r="AY134">
        <f>COUNTA($G$136,$AC$136)</f>
        <v>0</v>
      </c>
    </row>
    <row r="135" spans="1:51" ht="24.75" customHeight="1" x14ac:dyDescent="0.15">
      <c r="A135" s="1034"/>
      <c r="B135" s="1035"/>
      <c r="C135" s="1035"/>
      <c r="D135" s="1035"/>
      <c r="E135" s="1035"/>
      <c r="F135" s="1036"/>
      <c r="G135" s="805" t="s">
        <v>17</v>
      </c>
      <c r="H135" s="666"/>
      <c r="I135" s="666"/>
      <c r="J135" s="666"/>
      <c r="K135" s="666"/>
      <c r="L135" s="665" t="s">
        <v>18</v>
      </c>
      <c r="M135" s="666"/>
      <c r="N135" s="666"/>
      <c r="O135" s="666"/>
      <c r="P135" s="666"/>
      <c r="Q135" s="666"/>
      <c r="R135" s="666"/>
      <c r="S135" s="666"/>
      <c r="T135" s="666"/>
      <c r="U135" s="666"/>
      <c r="V135" s="666"/>
      <c r="W135" s="666"/>
      <c r="X135" s="667"/>
      <c r="Y135" s="652" t="s">
        <v>19</v>
      </c>
      <c r="Z135" s="653"/>
      <c r="AA135" s="653"/>
      <c r="AB135" s="794"/>
      <c r="AC135" s="805" t="s">
        <v>17</v>
      </c>
      <c r="AD135" s="666"/>
      <c r="AE135" s="666"/>
      <c r="AF135" s="666"/>
      <c r="AG135" s="666"/>
      <c r="AH135" s="665" t="s">
        <v>18</v>
      </c>
      <c r="AI135" s="666"/>
      <c r="AJ135" s="666"/>
      <c r="AK135" s="666"/>
      <c r="AL135" s="666"/>
      <c r="AM135" s="666"/>
      <c r="AN135" s="666"/>
      <c r="AO135" s="666"/>
      <c r="AP135" s="666"/>
      <c r="AQ135" s="666"/>
      <c r="AR135" s="666"/>
      <c r="AS135" s="666"/>
      <c r="AT135" s="667"/>
      <c r="AU135" s="652" t="s">
        <v>19</v>
      </c>
      <c r="AV135" s="653"/>
      <c r="AW135" s="653"/>
      <c r="AX135" s="654"/>
      <c r="AY135" s="34">
        <f>$AY$134</f>
        <v>0</v>
      </c>
    </row>
    <row r="136" spans="1:51" ht="24.75" customHeight="1" x14ac:dyDescent="0.15">
      <c r="A136" s="1034"/>
      <c r="B136" s="1035"/>
      <c r="C136" s="1035"/>
      <c r="D136" s="1035"/>
      <c r="E136" s="1035"/>
      <c r="F136" s="1036"/>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798"/>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4"/>
      <c r="B137" s="1035"/>
      <c r="C137" s="1035"/>
      <c r="D137" s="1035"/>
      <c r="E137" s="1035"/>
      <c r="F137" s="1036"/>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4"/>
      <c r="B138" s="1035"/>
      <c r="C138" s="1035"/>
      <c r="D138" s="1035"/>
      <c r="E138" s="1035"/>
      <c r="F138" s="1036"/>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4"/>
      <c r="B139" s="1035"/>
      <c r="C139" s="1035"/>
      <c r="D139" s="1035"/>
      <c r="E139" s="1035"/>
      <c r="F139" s="1036"/>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4"/>
      <c r="B140" s="1035"/>
      <c r="C140" s="1035"/>
      <c r="D140" s="1035"/>
      <c r="E140" s="1035"/>
      <c r="F140" s="1036"/>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4"/>
      <c r="B141" s="1035"/>
      <c r="C141" s="1035"/>
      <c r="D141" s="1035"/>
      <c r="E141" s="1035"/>
      <c r="F141" s="1036"/>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4"/>
      <c r="B142" s="1035"/>
      <c r="C142" s="1035"/>
      <c r="D142" s="1035"/>
      <c r="E142" s="1035"/>
      <c r="F142" s="1036"/>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4"/>
      <c r="B143" s="1035"/>
      <c r="C143" s="1035"/>
      <c r="D143" s="1035"/>
      <c r="E143" s="1035"/>
      <c r="F143" s="1036"/>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4"/>
      <c r="B144" s="1035"/>
      <c r="C144" s="1035"/>
      <c r="D144" s="1035"/>
      <c r="E144" s="1035"/>
      <c r="F144" s="1036"/>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4"/>
      <c r="B145" s="1035"/>
      <c r="C145" s="1035"/>
      <c r="D145" s="1035"/>
      <c r="E145" s="1035"/>
      <c r="F145" s="1036"/>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4"/>
      <c r="B146" s="1035"/>
      <c r="C146" s="1035"/>
      <c r="D146" s="1035"/>
      <c r="E146" s="1035"/>
      <c r="F146" s="1036"/>
      <c r="G146" s="816" t="s">
        <v>20</v>
      </c>
      <c r="H146" s="817"/>
      <c r="I146" s="817"/>
      <c r="J146" s="817"/>
      <c r="K146" s="817"/>
      <c r="L146" s="818"/>
      <c r="M146" s="819"/>
      <c r="N146" s="819"/>
      <c r="O146" s="819"/>
      <c r="P146" s="819"/>
      <c r="Q146" s="819"/>
      <c r="R146" s="819"/>
      <c r="S146" s="819"/>
      <c r="T146" s="819"/>
      <c r="U146" s="819"/>
      <c r="V146" s="819"/>
      <c r="W146" s="819"/>
      <c r="X146" s="820"/>
      <c r="Y146" s="821">
        <f>SUM(Y136:AB145)</f>
        <v>0</v>
      </c>
      <c r="Z146" s="822"/>
      <c r="AA146" s="822"/>
      <c r="AB146" s="823"/>
      <c r="AC146" s="816" t="s">
        <v>20</v>
      </c>
      <c r="AD146" s="817"/>
      <c r="AE146" s="817"/>
      <c r="AF146" s="817"/>
      <c r="AG146" s="817"/>
      <c r="AH146" s="818"/>
      <c r="AI146" s="819"/>
      <c r="AJ146" s="819"/>
      <c r="AK146" s="819"/>
      <c r="AL146" s="819"/>
      <c r="AM146" s="819"/>
      <c r="AN146" s="819"/>
      <c r="AO146" s="819"/>
      <c r="AP146" s="819"/>
      <c r="AQ146" s="819"/>
      <c r="AR146" s="819"/>
      <c r="AS146" s="819"/>
      <c r="AT146" s="820"/>
      <c r="AU146" s="821">
        <f>SUM(AU136:AX145)</f>
        <v>0</v>
      </c>
      <c r="AV146" s="822"/>
      <c r="AW146" s="822"/>
      <c r="AX146" s="824"/>
      <c r="AY146" s="34">
        <f t="shared" si="10"/>
        <v>0</v>
      </c>
    </row>
    <row r="147" spans="1:51" ht="30" customHeight="1" x14ac:dyDescent="0.15">
      <c r="A147" s="1034"/>
      <c r="B147" s="1035"/>
      <c r="C147" s="1035"/>
      <c r="D147" s="1035"/>
      <c r="E147" s="1035"/>
      <c r="F147" s="1036"/>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89"/>
      <c r="AY147">
        <f>COUNTA($G$149,$AC$149)</f>
        <v>0</v>
      </c>
    </row>
    <row r="148" spans="1:51" ht="24.75" customHeight="1" x14ac:dyDescent="0.15">
      <c r="A148" s="1034"/>
      <c r="B148" s="1035"/>
      <c r="C148" s="1035"/>
      <c r="D148" s="1035"/>
      <c r="E148" s="1035"/>
      <c r="F148" s="1036"/>
      <c r="G148" s="805" t="s">
        <v>17</v>
      </c>
      <c r="H148" s="666"/>
      <c r="I148" s="666"/>
      <c r="J148" s="666"/>
      <c r="K148" s="666"/>
      <c r="L148" s="665" t="s">
        <v>18</v>
      </c>
      <c r="M148" s="666"/>
      <c r="N148" s="666"/>
      <c r="O148" s="666"/>
      <c r="P148" s="666"/>
      <c r="Q148" s="666"/>
      <c r="R148" s="666"/>
      <c r="S148" s="666"/>
      <c r="T148" s="666"/>
      <c r="U148" s="666"/>
      <c r="V148" s="666"/>
      <c r="W148" s="666"/>
      <c r="X148" s="667"/>
      <c r="Y148" s="652" t="s">
        <v>19</v>
      </c>
      <c r="Z148" s="653"/>
      <c r="AA148" s="653"/>
      <c r="AB148" s="794"/>
      <c r="AC148" s="805" t="s">
        <v>17</v>
      </c>
      <c r="AD148" s="666"/>
      <c r="AE148" s="666"/>
      <c r="AF148" s="666"/>
      <c r="AG148" s="666"/>
      <c r="AH148" s="665" t="s">
        <v>18</v>
      </c>
      <c r="AI148" s="666"/>
      <c r="AJ148" s="666"/>
      <c r="AK148" s="666"/>
      <c r="AL148" s="666"/>
      <c r="AM148" s="666"/>
      <c r="AN148" s="666"/>
      <c r="AO148" s="666"/>
      <c r="AP148" s="666"/>
      <c r="AQ148" s="666"/>
      <c r="AR148" s="666"/>
      <c r="AS148" s="666"/>
      <c r="AT148" s="667"/>
      <c r="AU148" s="652" t="s">
        <v>19</v>
      </c>
      <c r="AV148" s="653"/>
      <c r="AW148" s="653"/>
      <c r="AX148" s="654"/>
      <c r="AY148" s="34">
        <f>$AY$147</f>
        <v>0</v>
      </c>
    </row>
    <row r="149" spans="1:51" ht="24.75" customHeight="1" x14ac:dyDescent="0.15">
      <c r="A149" s="1034"/>
      <c r="B149" s="1035"/>
      <c r="C149" s="1035"/>
      <c r="D149" s="1035"/>
      <c r="E149" s="1035"/>
      <c r="F149" s="1036"/>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798"/>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4"/>
      <c r="B150" s="1035"/>
      <c r="C150" s="1035"/>
      <c r="D150" s="1035"/>
      <c r="E150" s="1035"/>
      <c r="F150" s="1036"/>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4"/>
      <c r="B151" s="1035"/>
      <c r="C151" s="1035"/>
      <c r="D151" s="1035"/>
      <c r="E151" s="1035"/>
      <c r="F151" s="1036"/>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4"/>
      <c r="B152" s="1035"/>
      <c r="C152" s="1035"/>
      <c r="D152" s="1035"/>
      <c r="E152" s="1035"/>
      <c r="F152" s="1036"/>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4"/>
      <c r="B153" s="1035"/>
      <c r="C153" s="1035"/>
      <c r="D153" s="1035"/>
      <c r="E153" s="1035"/>
      <c r="F153" s="1036"/>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4"/>
      <c r="B154" s="1035"/>
      <c r="C154" s="1035"/>
      <c r="D154" s="1035"/>
      <c r="E154" s="1035"/>
      <c r="F154" s="1036"/>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4"/>
      <c r="B155" s="1035"/>
      <c r="C155" s="1035"/>
      <c r="D155" s="1035"/>
      <c r="E155" s="1035"/>
      <c r="F155" s="1036"/>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4"/>
      <c r="B156" s="1035"/>
      <c r="C156" s="1035"/>
      <c r="D156" s="1035"/>
      <c r="E156" s="1035"/>
      <c r="F156" s="1036"/>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4"/>
      <c r="B157" s="1035"/>
      <c r="C157" s="1035"/>
      <c r="D157" s="1035"/>
      <c r="E157" s="1035"/>
      <c r="F157" s="1036"/>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4"/>
      <c r="B158" s="1035"/>
      <c r="C158" s="1035"/>
      <c r="D158" s="1035"/>
      <c r="E158" s="1035"/>
      <c r="F158" s="1036"/>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37"/>
      <c r="B159" s="1038"/>
      <c r="C159" s="1038"/>
      <c r="D159" s="1038"/>
      <c r="E159" s="1038"/>
      <c r="F159" s="1039"/>
      <c r="G159" s="1022" t="s">
        <v>20</v>
      </c>
      <c r="H159" s="1023"/>
      <c r="I159" s="1023"/>
      <c r="J159" s="1023"/>
      <c r="K159" s="1023"/>
      <c r="L159" s="1024"/>
      <c r="M159" s="1025"/>
      <c r="N159" s="1025"/>
      <c r="O159" s="1025"/>
      <c r="P159" s="1025"/>
      <c r="Q159" s="1025"/>
      <c r="R159" s="1025"/>
      <c r="S159" s="1025"/>
      <c r="T159" s="1025"/>
      <c r="U159" s="1025"/>
      <c r="V159" s="1025"/>
      <c r="W159" s="1025"/>
      <c r="X159" s="1026"/>
      <c r="Y159" s="1027">
        <f>SUM(Y149:AB158)</f>
        <v>0</v>
      </c>
      <c r="Z159" s="1028"/>
      <c r="AA159" s="1028"/>
      <c r="AB159" s="1029"/>
      <c r="AC159" s="1022" t="s">
        <v>20</v>
      </c>
      <c r="AD159" s="1023"/>
      <c r="AE159" s="1023"/>
      <c r="AF159" s="1023"/>
      <c r="AG159" s="1023"/>
      <c r="AH159" s="1024"/>
      <c r="AI159" s="1025"/>
      <c r="AJ159" s="1025"/>
      <c r="AK159" s="1025"/>
      <c r="AL159" s="1025"/>
      <c r="AM159" s="1025"/>
      <c r="AN159" s="1025"/>
      <c r="AO159" s="1025"/>
      <c r="AP159" s="1025"/>
      <c r="AQ159" s="1025"/>
      <c r="AR159" s="1025"/>
      <c r="AS159" s="1025"/>
      <c r="AT159" s="1026"/>
      <c r="AU159" s="1027">
        <f>SUM(AU149:AX158)</f>
        <v>0</v>
      </c>
      <c r="AV159" s="1028"/>
      <c r="AW159" s="1028"/>
      <c r="AX159" s="1030"/>
      <c r="AY159" s="34">
        <f t="shared" si="11"/>
        <v>0</v>
      </c>
    </row>
    <row r="160" spans="1:51" s="37" customFormat="1" ht="24.75" customHeight="1" thickBot="1" x14ac:dyDescent="0.2"/>
    <row r="161" spans="1:51" ht="30" customHeight="1" x14ac:dyDescent="0.15">
      <c r="A161" s="1040" t="s">
        <v>28</v>
      </c>
      <c r="B161" s="1041"/>
      <c r="C161" s="1041"/>
      <c r="D161" s="1041"/>
      <c r="E161" s="1041"/>
      <c r="F161" s="1042"/>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89"/>
      <c r="AY161">
        <f>COUNTA($G$163,$AC$163)</f>
        <v>0</v>
      </c>
    </row>
    <row r="162" spans="1:51" ht="24.75" customHeight="1" x14ac:dyDescent="0.15">
      <c r="A162" s="1034"/>
      <c r="B162" s="1035"/>
      <c r="C162" s="1035"/>
      <c r="D162" s="1035"/>
      <c r="E162" s="1035"/>
      <c r="F162" s="1036"/>
      <c r="G162" s="805" t="s">
        <v>17</v>
      </c>
      <c r="H162" s="666"/>
      <c r="I162" s="666"/>
      <c r="J162" s="666"/>
      <c r="K162" s="666"/>
      <c r="L162" s="665" t="s">
        <v>18</v>
      </c>
      <c r="M162" s="666"/>
      <c r="N162" s="666"/>
      <c r="O162" s="666"/>
      <c r="P162" s="666"/>
      <c r="Q162" s="666"/>
      <c r="R162" s="666"/>
      <c r="S162" s="666"/>
      <c r="T162" s="666"/>
      <c r="U162" s="666"/>
      <c r="V162" s="666"/>
      <c r="W162" s="666"/>
      <c r="X162" s="667"/>
      <c r="Y162" s="652" t="s">
        <v>19</v>
      </c>
      <c r="Z162" s="653"/>
      <c r="AA162" s="653"/>
      <c r="AB162" s="794"/>
      <c r="AC162" s="805" t="s">
        <v>17</v>
      </c>
      <c r="AD162" s="666"/>
      <c r="AE162" s="666"/>
      <c r="AF162" s="666"/>
      <c r="AG162" s="666"/>
      <c r="AH162" s="665" t="s">
        <v>18</v>
      </c>
      <c r="AI162" s="666"/>
      <c r="AJ162" s="666"/>
      <c r="AK162" s="666"/>
      <c r="AL162" s="666"/>
      <c r="AM162" s="666"/>
      <c r="AN162" s="666"/>
      <c r="AO162" s="666"/>
      <c r="AP162" s="666"/>
      <c r="AQ162" s="666"/>
      <c r="AR162" s="666"/>
      <c r="AS162" s="666"/>
      <c r="AT162" s="667"/>
      <c r="AU162" s="652" t="s">
        <v>19</v>
      </c>
      <c r="AV162" s="653"/>
      <c r="AW162" s="653"/>
      <c r="AX162" s="654"/>
      <c r="AY162" s="34">
        <f>$AY$161</f>
        <v>0</v>
      </c>
    </row>
    <row r="163" spans="1:51" ht="24.75" customHeight="1" x14ac:dyDescent="0.15">
      <c r="A163" s="1034"/>
      <c r="B163" s="1035"/>
      <c r="C163" s="1035"/>
      <c r="D163" s="1035"/>
      <c r="E163" s="1035"/>
      <c r="F163" s="1036"/>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798"/>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4"/>
      <c r="B164" s="1035"/>
      <c r="C164" s="1035"/>
      <c r="D164" s="1035"/>
      <c r="E164" s="1035"/>
      <c r="F164" s="1036"/>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4"/>
      <c r="B165" s="1035"/>
      <c r="C165" s="1035"/>
      <c r="D165" s="1035"/>
      <c r="E165" s="1035"/>
      <c r="F165" s="1036"/>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4"/>
      <c r="B166" s="1035"/>
      <c r="C166" s="1035"/>
      <c r="D166" s="1035"/>
      <c r="E166" s="1035"/>
      <c r="F166" s="1036"/>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4"/>
      <c r="B167" s="1035"/>
      <c r="C167" s="1035"/>
      <c r="D167" s="1035"/>
      <c r="E167" s="1035"/>
      <c r="F167" s="1036"/>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4"/>
      <c r="B168" s="1035"/>
      <c r="C168" s="1035"/>
      <c r="D168" s="1035"/>
      <c r="E168" s="1035"/>
      <c r="F168" s="1036"/>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4"/>
      <c r="B169" s="1035"/>
      <c r="C169" s="1035"/>
      <c r="D169" s="1035"/>
      <c r="E169" s="1035"/>
      <c r="F169" s="1036"/>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4"/>
      <c r="B170" s="1035"/>
      <c r="C170" s="1035"/>
      <c r="D170" s="1035"/>
      <c r="E170" s="1035"/>
      <c r="F170" s="1036"/>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4"/>
      <c r="B171" s="1035"/>
      <c r="C171" s="1035"/>
      <c r="D171" s="1035"/>
      <c r="E171" s="1035"/>
      <c r="F171" s="1036"/>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4"/>
      <c r="B172" s="1035"/>
      <c r="C172" s="1035"/>
      <c r="D172" s="1035"/>
      <c r="E172" s="1035"/>
      <c r="F172" s="1036"/>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4"/>
      <c r="B173" s="1035"/>
      <c r="C173" s="1035"/>
      <c r="D173" s="1035"/>
      <c r="E173" s="1035"/>
      <c r="F173" s="1036"/>
      <c r="G173" s="816" t="s">
        <v>20</v>
      </c>
      <c r="H173" s="817"/>
      <c r="I173" s="817"/>
      <c r="J173" s="817"/>
      <c r="K173" s="817"/>
      <c r="L173" s="818"/>
      <c r="M173" s="819"/>
      <c r="N173" s="819"/>
      <c r="O173" s="819"/>
      <c r="P173" s="819"/>
      <c r="Q173" s="819"/>
      <c r="R173" s="819"/>
      <c r="S173" s="819"/>
      <c r="T173" s="819"/>
      <c r="U173" s="819"/>
      <c r="V173" s="819"/>
      <c r="W173" s="819"/>
      <c r="X173" s="820"/>
      <c r="Y173" s="821">
        <f>SUM(Y163:AB172)</f>
        <v>0</v>
      </c>
      <c r="Z173" s="822"/>
      <c r="AA173" s="822"/>
      <c r="AB173" s="823"/>
      <c r="AC173" s="816" t="s">
        <v>20</v>
      </c>
      <c r="AD173" s="817"/>
      <c r="AE173" s="817"/>
      <c r="AF173" s="817"/>
      <c r="AG173" s="817"/>
      <c r="AH173" s="818"/>
      <c r="AI173" s="819"/>
      <c r="AJ173" s="819"/>
      <c r="AK173" s="819"/>
      <c r="AL173" s="819"/>
      <c r="AM173" s="819"/>
      <c r="AN173" s="819"/>
      <c r="AO173" s="819"/>
      <c r="AP173" s="819"/>
      <c r="AQ173" s="819"/>
      <c r="AR173" s="819"/>
      <c r="AS173" s="819"/>
      <c r="AT173" s="820"/>
      <c r="AU173" s="821">
        <f>SUM(AU163:AX172)</f>
        <v>0</v>
      </c>
      <c r="AV173" s="822"/>
      <c r="AW173" s="822"/>
      <c r="AX173" s="824"/>
      <c r="AY173" s="34">
        <f t="shared" si="12"/>
        <v>0</v>
      </c>
    </row>
    <row r="174" spans="1:51" ht="30" customHeight="1" x14ac:dyDescent="0.15">
      <c r="A174" s="1034"/>
      <c r="B174" s="1035"/>
      <c r="C174" s="1035"/>
      <c r="D174" s="1035"/>
      <c r="E174" s="1035"/>
      <c r="F174" s="1036"/>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89"/>
      <c r="AY174">
        <f>COUNTA($G$176,$AC$176)</f>
        <v>0</v>
      </c>
    </row>
    <row r="175" spans="1:51" ht="25.5" customHeight="1" x14ac:dyDescent="0.15">
      <c r="A175" s="1034"/>
      <c r="B175" s="1035"/>
      <c r="C175" s="1035"/>
      <c r="D175" s="1035"/>
      <c r="E175" s="1035"/>
      <c r="F175" s="1036"/>
      <c r="G175" s="805" t="s">
        <v>17</v>
      </c>
      <c r="H175" s="666"/>
      <c r="I175" s="666"/>
      <c r="J175" s="666"/>
      <c r="K175" s="666"/>
      <c r="L175" s="665" t="s">
        <v>18</v>
      </c>
      <c r="M175" s="666"/>
      <c r="N175" s="666"/>
      <c r="O175" s="666"/>
      <c r="P175" s="666"/>
      <c r="Q175" s="666"/>
      <c r="R175" s="666"/>
      <c r="S175" s="666"/>
      <c r="T175" s="666"/>
      <c r="U175" s="666"/>
      <c r="V175" s="666"/>
      <c r="W175" s="666"/>
      <c r="X175" s="667"/>
      <c r="Y175" s="652" t="s">
        <v>19</v>
      </c>
      <c r="Z175" s="653"/>
      <c r="AA175" s="653"/>
      <c r="AB175" s="794"/>
      <c r="AC175" s="805" t="s">
        <v>17</v>
      </c>
      <c r="AD175" s="666"/>
      <c r="AE175" s="666"/>
      <c r="AF175" s="666"/>
      <c r="AG175" s="666"/>
      <c r="AH175" s="665" t="s">
        <v>18</v>
      </c>
      <c r="AI175" s="666"/>
      <c r="AJ175" s="666"/>
      <c r="AK175" s="666"/>
      <c r="AL175" s="666"/>
      <c r="AM175" s="666"/>
      <c r="AN175" s="666"/>
      <c r="AO175" s="666"/>
      <c r="AP175" s="666"/>
      <c r="AQ175" s="666"/>
      <c r="AR175" s="666"/>
      <c r="AS175" s="666"/>
      <c r="AT175" s="667"/>
      <c r="AU175" s="652" t="s">
        <v>19</v>
      </c>
      <c r="AV175" s="653"/>
      <c r="AW175" s="653"/>
      <c r="AX175" s="654"/>
      <c r="AY175" s="34">
        <f>$AY$174</f>
        <v>0</v>
      </c>
    </row>
    <row r="176" spans="1:51" ht="24.75" customHeight="1" x14ac:dyDescent="0.15">
      <c r="A176" s="1034"/>
      <c r="B176" s="1035"/>
      <c r="C176" s="1035"/>
      <c r="D176" s="1035"/>
      <c r="E176" s="1035"/>
      <c r="F176" s="1036"/>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798"/>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4"/>
      <c r="B177" s="1035"/>
      <c r="C177" s="1035"/>
      <c r="D177" s="1035"/>
      <c r="E177" s="1035"/>
      <c r="F177" s="1036"/>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4"/>
      <c r="B178" s="1035"/>
      <c r="C178" s="1035"/>
      <c r="D178" s="1035"/>
      <c r="E178" s="1035"/>
      <c r="F178" s="1036"/>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4"/>
      <c r="B179" s="1035"/>
      <c r="C179" s="1035"/>
      <c r="D179" s="1035"/>
      <c r="E179" s="1035"/>
      <c r="F179" s="1036"/>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4"/>
      <c r="B180" s="1035"/>
      <c r="C180" s="1035"/>
      <c r="D180" s="1035"/>
      <c r="E180" s="1035"/>
      <c r="F180" s="1036"/>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4"/>
      <c r="B181" s="1035"/>
      <c r="C181" s="1035"/>
      <c r="D181" s="1035"/>
      <c r="E181" s="1035"/>
      <c r="F181" s="1036"/>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4"/>
      <c r="B182" s="1035"/>
      <c r="C182" s="1035"/>
      <c r="D182" s="1035"/>
      <c r="E182" s="1035"/>
      <c r="F182" s="1036"/>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4"/>
      <c r="B183" s="1035"/>
      <c r="C183" s="1035"/>
      <c r="D183" s="1035"/>
      <c r="E183" s="1035"/>
      <c r="F183" s="1036"/>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4"/>
      <c r="B184" s="1035"/>
      <c r="C184" s="1035"/>
      <c r="D184" s="1035"/>
      <c r="E184" s="1035"/>
      <c r="F184" s="1036"/>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4"/>
      <c r="B185" s="1035"/>
      <c r="C185" s="1035"/>
      <c r="D185" s="1035"/>
      <c r="E185" s="1035"/>
      <c r="F185" s="1036"/>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4"/>
      <c r="B186" s="1035"/>
      <c r="C186" s="1035"/>
      <c r="D186" s="1035"/>
      <c r="E186" s="1035"/>
      <c r="F186" s="1036"/>
      <c r="G186" s="816" t="s">
        <v>20</v>
      </c>
      <c r="H186" s="817"/>
      <c r="I186" s="817"/>
      <c r="J186" s="817"/>
      <c r="K186" s="817"/>
      <c r="L186" s="818"/>
      <c r="M186" s="819"/>
      <c r="N186" s="819"/>
      <c r="O186" s="819"/>
      <c r="P186" s="819"/>
      <c r="Q186" s="819"/>
      <c r="R186" s="819"/>
      <c r="S186" s="819"/>
      <c r="T186" s="819"/>
      <c r="U186" s="819"/>
      <c r="V186" s="819"/>
      <c r="W186" s="819"/>
      <c r="X186" s="820"/>
      <c r="Y186" s="821">
        <f>SUM(Y176:AB185)</f>
        <v>0</v>
      </c>
      <c r="Z186" s="822"/>
      <c r="AA186" s="822"/>
      <c r="AB186" s="823"/>
      <c r="AC186" s="816" t="s">
        <v>20</v>
      </c>
      <c r="AD186" s="817"/>
      <c r="AE186" s="817"/>
      <c r="AF186" s="817"/>
      <c r="AG186" s="817"/>
      <c r="AH186" s="818"/>
      <c r="AI186" s="819"/>
      <c r="AJ186" s="819"/>
      <c r="AK186" s="819"/>
      <c r="AL186" s="819"/>
      <c r="AM186" s="819"/>
      <c r="AN186" s="819"/>
      <c r="AO186" s="819"/>
      <c r="AP186" s="819"/>
      <c r="AQ186" s="819"/>
      <c r="AR186" s="819"/>
      <c r="AS186" s="819"/>
      <c r="AT186" s="820"/>
      <c r="AU186" s="821">
        <f>SUM(AU176:AX185)</f>
        <v>0</v>
      </c>
      <c r="AV186" s="822"/>
      <c r="AW186" s="822"/>
      <c r="AX186" s="824"/>
      <c r="AY186" s="34">
        <f t="shared" si="13"/>
        <v>0</v>
      </c>
    </row>
    <row r="187" spans="1:51" ht="30" customHeight="1" x14ac:dyDescent="0.15">
      <c r="A187" s="1034"/>
      <c r="B187" s="1035"/>
      <c r="C187" s="1035"/>
      <c r="D187" s="1035"/>
      <c r="E187" s="1035"/>
      <c r="F187" s="1036"/>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89"/>
      <c r="AY187">
        <f>COUNTA($G$189,$AC$189)</f>
        <v>0</v>
      </c>
    </row>
    <row r="188" spans="1:51" ht="24.75" customHeight="1" x14ac:dyDescent="0.15">
      <c r="A188" s="1034"/>
      <c r="B188" s="1035"/>
      <c r="C188" s="1035"/>
      <c r="D188" s="1035"/>
      <c r="E188" s="1035"/>
      <c r="F188" s="1036"/>
      <c r="G188" s="805" t="s">
        <v>17</v>
      </c>
      <c r="H188" s="666"/>
      <c r="I188" s="666"/>
      <c r="J188" s="666"/>
      <c r="K188" s="666"/>
      <c r="L188" s="665" t="s">
        <v>18</v>
      </c>
      <c r="M188" s="666"/>
      <c r="N188" s="666"/>
      <c r="O188" s="666"/>
      <c r="P188" s="666"/>
      <c r="Q188" s="666"/>
      <c r="R188" s="666"/>
      <c r="S188" s="666"/>
      <c r="T188" s="666"/>
      <c r="U188" s="666"/>
      <c r="V188" s="666"/>
      <c r="W188" s="666"/>
      <c r="X188" s="667"/>
      <c r="Y188" s="652" t="s">
        <v>19</v>
      </c>
      <c r="Z188" s="653"/>
      <c r="AA188" s="653"/>
      <c r="AB188" s="794"/>
      <c r="AC188" s="805" t="s">
        <v>17</v>
      </c>
      <c r="AD188" s="666"/>
      <c r="AE188" s="666"/>
      <c r="AF188" s="666"/>
      <c r="AG188" s="666"/>
      <c r="AH188" s="665" t="s">
        <v>18</v>
      </c>
      <c r="AI188" s="666"/>
      <c r="AJ188" s="666"/>
      <c r="AK188" s="666"/>
      <c r="AL188" s="666"/>
      <c r="AM188" s="666"/>
      <c r="AN188" s="666"/>
      <c r="AO188" s="666"/>
      <c r="AP188" s="666"/>
      <c r="AQ188" s="666"/>
      <c r="AR188" s="666"/>
      <c r="AS188" s="666"/>
      <c r="AT188" s="667"/>
      <c r="AU188" s="652" t="s">
        <v>19</v>
      </c>
      <c r="AV188" s="653"/>
      <c r="AW188" s="653"/>
      <c r="AX188" s="654"/>
      <c r="AY188" s="34">
        <f>$AY$187</f>
        <v>0</v>
      </c>
    </row>
    <row r="189" spans="1:51" ht="24.75" customHeight="1" x14ac:dyDescent="0.15">
      <c r="A189" s="1034"/>
      <c r="B189" s="1035"/>
      <c r="C189" s="1035"/>
      <c r="D189" s="1035"/>
      <c r="E189" s="1035"/>
      <c r="F189" s="1036"/>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798"/>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4"/>
      <c r="B190" s="1035"/>
      <c r="C190" s="1035"/>
      <c r="D190" s="1035"/>
      <c r="E190" s="1035"/>
      <c r="F190" s="1036"/>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4"/>
      <c r="B191" s="1035"/>
      <c r="C191" s="1035"/>
      <c r="D191" s="1035"/>
      <c r="E191" s="1035"/>
      <c r="F191" s="1036"/>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4"/>
      <c r="B192" s="1035"/>
      <c r="C192" s="1035"/>
      <c r="D192" s="1035"/>
      <c r="E192" s="1035"/>
      <c r="F192" s="1036"/>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4"/>
      <c r="B193" s="1035"/>
      <c r="C193" s="1035"/>
      <c r="D193" s="1035"/>
      <c r="E193" s="1035"/>
      <c r="F193" s="1036"/>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4"/>
      <c r="B194" s="1035"/>
      <c r="C194" s="1035"/>
      <c r="D194" s="1035"/>
      <c r="E194" s="1035"/>
      <c r="F194" s="1036"/>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4"/>
      <c r="B195" s="1035"/>
      <c r="C195" s="1035"/>
      <c r="D195" s="1035"/>
      <c r="E195" s="1035"/>
      <c r="F195" s="1036"/>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4"/>
      <c r="B196" s="1035"/>
      <c r="C196" s="1035"/>
      <c r="D196" s="1035"/>
      <c r="E196" s="1035"/>
      <c r="F196" s="1036"/>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4"/>
      <c r="B197" s="1035"/>
      <c r="C197" s="1035"/>
      <c r="D197" s="1035"/>
      <c r="E197" s="1035"/>
      <c r="F197" s="1036"/>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4"/>
      <c r="B198" s="1035"/>
      <c r="C198" s="1035"/>
      <c r="D198" s="1035"/>
      <c r="E198" s="1035"/>
      <c r="F198" s="1036"/>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4"/>
      <c r="B199" s="1035"/>
      <c r="C199" s="1035"/>
      <c r="D199" s="1035"/>
      <c r="E199" s="1035"/>
      <c r="F199" s="1036"/>
      <c r="G199" s="816" t="s">
        <v>20</v>
      </c>
      <c r="H199" s="817"/>
      <c r="I199" s="817"/>
      <c r="J199" s="817"/>
      <c r="K199" s="817"/>
      <c r="L199" s="818"/>
      <c r="M199" s="819"/>
      <c r="N199" s="819"/>
      <c r="O199" s="819"/>
      <c r="P199" s="819"/>
      <c r="Q199" s="819"/>
      <c r="R199" s="819"/>
      <c r="S199" s="819"/>
      <c r="T199" s="819"/>
      <c r="U199" s="819"/>
      <c r="V199" s="819"/>
      <c r="W199" s="819"/>
      <c r="X199" s="820"/>
      <c r="Y199" s="821">
        <f>SUM(Y189:AB198)</f>
        <v>0</v>
      </c>
      <c r="Z199" s="822"/>
      <c r="AA199" s="822"/>
      <c r="AB199" s="823"/>
      <c r="AC199" s="816" t="s">
        <v>20</v>
      </c>
      <c r="AD199" s="817"/>
      <c r="AE199" s="817"/>
      <c r="AF199" s="817"/>
      <c r="AG199" s="817"/>
      <c r="AH199" s="818"/>
      <c r="AI199" s="819"/>
      <c r="AJ199" s="819"/>
      <c r="AK199" s="819"/>
      <c r="AL199" s="819"/>
      <c r="AM199" s="819"/>
      <c r="AN199" s="819"/>
      <c r="AO199" s="819"/>
      <c r="AP199" s="819"/>
      <c r="AQ199" s="819"/>
      <c r="AR199" s="819"/>
      <c r="AS199" s="819"/>
      <c r="AT199" s="820"/>
      <c r="AU199" s="821">
        <f>SUM(AU189:AX198)</f>
        <v>0</v>
      </c>
      <c r="AV199" s="822"/>
      <c r="AW199" s="822"/>
      <c r="AX199" s="824"/>
      <c r="AY199" s="34">
        <f t="shared" si="14"/>
        <v>0</v>
      </c>
    </row>
    <row r="200" spans="1:51" ht="30" customHeight="1" x14ac:dyDescent="0.15">
      <c r="A200" s="1034"/>
      <c r="B200" s="1035"/>
      <c r="C200" s="1035"/>
      <c r="D200" s="1035"/>
      <c r="E200" s="1035"/>
      <c r="F200" s="1036"/>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89"/>
      <c r="AY200">
        <f>COUNTA($G$202,$AC$202)</f>
        <v>0</v>
      </c>
    </row>
    <row r="201" spans="1:51" ht="24.75" customHeight="1" x14ac:dyDescent="0.15">
      <c r="A201" s="1034"/>
      <c r="B201" s="1035"/>
      <c r="C201" s="1035"/>
      <c r="D201" s="1035"/>
      <c r="E201" s="1035"/>
      <c r="F201" s="1036"/>
      <c r="G201" s="805" t="s">
        <v>17</v>
      </c>
      <c r="H201" s="666"/>
      <c r="I201" s="666"/>
      <c r="J201" s="666"/>
      <c r="K201" s="666"/>
      <c r="L201" s="665" t="s">
        <v>18</v>
      </c>
      <c r="M201" s="666"/>
      <c r="N201" s="666"/>
      <c r="O201" s="666"/>
      <c r="P201" s="666"/>
      <c r="Q201" s="666"/>
      <c r="R201" s="666"/>
      <c r="S201" s="666"/>
      <c r="T201" s="666"/>
      <c r="U201" s="666"/>
      <c r="V201" s="666"/>
      <c r="W201" s="666"/>
      <c r="X201" s="667"/>
      <c r="Y201" s="652" t="s">
        <v>19</v>
      </c>
      <c r="Z201" s="653"/>
      <c r="AA201" s="653"/>
      <c r="AB201" s="794"/>
      <c r="AC201" s="805" t="s">
        <v>17</v>
      </c>
      <c r="AD201" s="666"/>
      <c r="AE201" s="666"/>
      <c r="AF201" s="666"/>
      <c r="AG201" s="666"/>
      <c r="AH201" s="665" t="s">
        <v>18</v>
      </c>
      <c r="AI201" s="666"/>
      <c r="AJ201" s="666"/>
      <c r="AK201" s="666"/>
      <c r="AL201" s="666"/>
      <c r="AM201" s="666"/>
      <c r="AN201" s="666"/>
      <c r="AO201" s="666"/>
      <c r="AP201" s="666"/>
      <c r="AQ201" s="666"/>
      <c r="AR201" s="666"/>
      <c r="AS201" s="666"/>
      <c r="AT201" s="667"/>
      <c r="AU201" s="652" t="s">
        <v>19</v>
      </c>
      <c r="AV201" s="653"/>
      <c r="AW201" s="653"/>
      <c r="AX201" s="654"/>
      <c r="AY201" s="34">
        <f>$AY$200</f>
        <v>0</v>
      </c>
    </row>
    <row r="202" spans="1:51" ht="24.75" customHeight="1" x14ac:dyDescent="0.15">
      <c r="A202" s="1034"/>
      <c r="B202" s="1035"/>
      <c r="C202" s="1035"/>
      <c r="D202" s="1035"/>
      <c r="E202" s="1035"/>
      <c r="F202" s="1036"/>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798"/>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4"/>
      <c r="B203" s="1035"/>
      <c r="C203" s="1035"/>
      <c r="D203" s="1035"/>
      <c r="E203" s="1035"/>
      <c r="F203" s="1036"/>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4"/>
      <c r="B204" s="1035"/>
      <c r="C204" s="1035"/>
      <c r="D204" s="1035"/>
      <c r="E204" s="1035"/>
      <c r="F204" s="1036"/>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4"/>
      <c r="B205" s="1035"/>
      <c r="C205" s="1035"/>
      <c r="D205" s="1035"/>
      <c r="E205" s="1035"/>
      <c r="F205" s="1036"/>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4"/>
      <c r="B206" s="1035"/>
      <c r="C206" s="1035"/>
      <c r="D206" s="1035"/>
      <c r="E206" s="1035"/>
      <c r="F206" s="1036"/>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4"/>
      <c r="B207" s="1035"/>
      <c r="C207" s="1035"/>
      <c r="D207" s="1035"/>
      <c r="E207" s="1035"/>
      <c r="F207" s="1036"/>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4"/>
      <c r="B208" s="1035"/>
      <c r="C208" s="1035"/>
      <c r="D208" s="1035"/>
      <c r="E208" s="1035"/>
      <c r="F208" s="1036"/>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4"/>
      <c r="B209" s="1035"/>
      <c r="C209" s="1035"/>
      <c r="D209" s="1035"/>
      <c r="E209" s="1035"/>
      <c r="F209" s="1036"/>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4"/>
      <c r="B210" s="1035"/>
      <c r="C210" s="1035"/>
      <c r="D210" s="1035"/>
      <c r="E210" s="1035"/>
      <c r="F210" s="1036"/>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4"/>
      <c r="B211" s="1035"/>
      <c r="C211" s="1035"/>
      <c r="D211" s="1035"/>
      <c r="E211" s="1035"/>
      <c r="F211" s="1036"/>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37"/>
      <c r="B212" s="1038"/>
      <c r="C212" s="1038"/>
      <c r="D212" s="1038"/>
      <c r="E212" s="1038"/>
      <c r="F212" s="1039"/>
      <c r="G212" s="1022" t="s">
        <v>20</v>
      </c>
      <c r="H212" s="1023"/>
      <c r="I212" s="1023"/>
      <c r="J212" s="1023"/>
      <c r="K212" s="1023"/>
      <c r="L212" s="1024"/>
      <c r="M212" s="1025"/>
      <c r="N212" s="1025"/>
      <c r="O212" s="1025"/>
      <c r="P212" s="1025"/>
      <c r="Q212" s="1025"/>
      <c r="R212" s="1025"/>
      <c r="S212" s="1025"/>
      <c r="T212" s="1025"/>
      <c r="U212" s="1025"/>
      <c r="V212" s="1025"/>
      <c r="W212" s="1025"/>
      <c r="X212" s="1026"/>
      <c r="Y212" s="1027">
        <f>SUM(Y202:AB211)</f>
        <v>0</v>
      </c>
      <c r="Z212" s="1028"/>
      <c r="AA212" s="1028"/>
      <c r="AB212" s="1029"/>
      <c r="AC212" s="1022" t="s">
        <v>20</v>
      </c>
      <c r="AD212" s="1023"/>
      <c r="AE212" s="1023"/>
      <c r="AF212" s="1023"/>
      <c r="AG212" s="1023"/>
      <c r="AH212" s="1024"/>
      <c r="AI212" s="1025"/>
      <c r="AJ212" s="1025"/>
      <c r="AK212" s="1025"/>
      <c r="AL212" s="1025"/>
      <c r="AM212" s="1025"/>
      <c r="AN212" s="1025"/>
      <c r="AO212" s="1025"/>
      <c r="AP212" s="1025"/>
      <c r="AQ212" s="1025"/>
      <c r="AR212" s="1025"/>
      <c r="AS212" s="1025"/>
      <c r="AT212" s="1026"/>
      <c r="AU212" s="1027">
        <f>SUM(AU202:AX211)</f>
        <v>0</v>
      </c>
      <c r="AV212" s="1028"/>
      <c r="AW212" s="1028"/>
      <c r="AX212" s="1030"/>
      <c r="AY212" s="34">
        <f t="shared" si="15"/>
        <v>0</v>
      </c>
    </row>
    <row r="213" spans="1:51" s="37" customFormat="1" ht="24.75" customHeight="1" thickBot="1" x14ac:dyDescent="0.2"/>
    <row r="214" spans="1:51" ht="30" customHeight="1" x14ac:dyDescent="0.15">
      <c r="A214" s="1031" t="s">
        <v>28</v>
      </c>
      <c r="B214" s="1032"/>
      <c r="C214" s="1032"/>
      <c r="D214" s="1032"/>
      <c r="E214" s="1032"/>
      <c r="F214" s="1033"/>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89"/>
      <c r="AY214">
        <f>COUNTA($G$216,$AC$216)</f>
        <v>0</v>
      </c>
    </row>
    <row r="215" spans="1:51" ht="24.75" customHeight="1" x14ac:dyDescent="0.15">
      <c r="A215" s="1034"/>
      <c r="B215" s="1035"/>
      <c r="C215" s="1035"/>
      <c r="D215" s="1035"/>
      <c r="E215" s="1035"/>
      <c r="F215" s="1036"/>
      <c r="G215" s="805" t="s">
        <v>17</v>
      </c>
      <c r="H215" s="666"/>
      <c r="I215" s="666"/>
      <c r="J215" s="666"/>
      <c r="K215" s="666"/>
      <c r="L215" s="665" t="s">
        <v>18</v>
      </c>
      <c r="M215" s="666"/>
      <c r="N215" s="666"/>
      <c r="O215" s="666"/>
      <c r="P215" s="666"/>
      <c r="Q215" s="666"/>
      <c r="R215" s="666"/>
      <c r="S215" s="666"/>
      <c r="T215" s="666"/>
      <c r="U215" s="666"/>
      <c r="V215" s="666"/>
      <c r="W215" s="666"/>
      <c r="X215" s="667"/>
      <c r="Y215" s="652" t="s">
        <v>19</v>
      </c>
      <c r="Z215" s="653"/>
      <c r="AA215" s="653"/>
      <c r="AB215" s="794"/>
      <c r="AC215" s="805" t="s">
        <v>17</v>
      </c>
      <c r="AD215" s="666"/>
      <c r="AE215" s="666"/>
      <c r="AF215" s="666"/>
      <c r="AG215" s="666"/>
      <c r="AH215" s="665" t="s">
        <v>18</v>
      </c>
      <c r="AI215" s="666"/>
      <c r="AJ215" s="666"/>
      <c r="AK215" s="666"/>
      <c r="AL215" s="666"/>
      <c r="AM215" s="666"/>
      <c r="AN215" s="666"/>
      <c r="AO215" s="666"/>
      <c r="AP215" s="666"/>
      <c r="AQ215" s="666"/>
      <c r="AR215" s="666"/>
      <c r="AS215" s="666"/>
      <c r="AT215" s="667"/>
      <c r="AU215" s="652" t="s">
        <v>19</v>
      </c>
      <c r="AV215" s="653"/>
      <c r="AW215" s="653"/>
      <c r="AX215" s="654"/>
      <c r="AY215" s="34">
        <f>$AY$214</f>
        <v>0</v>
      </c>
    </row>
    <row r="216" spans="1:51" ht="24.75" customHeight="1" x14ac:dyDescent="0.15">
      <c r="A216" s="1034"/>
      <c r="B216" s="1035"/>
      <c r="C216" s="1035"/>
      <c r="D216" s="1035"/>
      <c r="E216" s="1035"/>
      <c r="F216" s="1036"/>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798"/>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4"/>
      <c r="B217" s="1035"/>
      <c r="C217" s="1035"/>
      <c r="D217" s="1035"/>
      <c r="E217" s="1035"/>
      <c r="F217" s="1036"/>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4"/>
      <c r="B218" s="1035"/>
      <c r="C218" s="1035"/>
      <c r="D218" s="1035"/>
      <c r="E218" s="1035"/>
      <c r="F218" s="1036"/>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4"/>
      <c r="B219" s="1035"/>
      <c r="C219" s="1035"/>
      <c r="D219" s="1035"/>
      <c r="E219" s="1035"/>
      <c r="F219" s="1036"/>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4"/>
      <c r="B220" s="1035"/>
      <c r="C220" s="1035"/>
      <c r="D220" s="1035"/>
      <c r="E220" s="1035"/>
      <c r="F220" s="1036"/>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4"/>
      <c r="B221" s="1035"/>
      <c r="C221" s="1035"/>
      <c r="D221" s="1035"/>
      <c r="E221" s="1035"/>
      <c r="F221" s="1036"/>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4"/>
      <c r="B222" s="1035"/>
      <c r="C222" s="1035"/>
      <c r="D222" s="1035"/>
      <c r="E222" s="1035"/>
      <c r="F222" s="1036"/>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4"/>
      <c r="B223" s="1035"/>
      <c r="C223" s="1035"/>
      <c r="D223" s="1035"/>
      <c r="E223" s="1035"/>
      <c r="F223" s="1036"/>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4"/>
      <c r="B224" s="1035"/>
      <c r="C224" s="1035"/>
      <c r="D224" s="1035"/>
      <c r="E224" s="1035"/>
      <c r="F224" s="1036"/>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4"/>
      <c r="B225" s="1035"/>
      <c r="C225" s="1035"/>
      <c r="D225" s="1035"/>
      <c r="E225" s="1035"/>
      <c r="F225" s="1036"/>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4"/>
      <c r="B226" s="1035"/>
      <c r="C226" s="1035"/>
      <c r="D226" s="1035"/>
      <c r="E226" s="1035"/>
      <c r="F226" s="1036"/>
      <c r="G226" s="816" t="s">
        <v>20</v>
      </c>
      <c r="H226" s="817"/>
      <c r="I226" s="817"/>
      <c r="J226" s="817"/>
      <c r="K226" s="817"/>
      <c r="L226" s="818"/>
      <c r="M226" s="819"/>
      <c r="N226" s="819"/>
      <c r="O226" s="819"/>
      <c r="P226" s="819"/>
      <c r="Q226" s="819"/>
      <c r="R226" s="819"/>
      <c r="S226" s="819"/>
      <c r="T226" s="819"/>
      <c r="U226" s="819"/>
      <c r="V226" s="819"/>
      <c r="W226" s="819"/>
      <c r="X226" s="820"/>
      <c r="Y226" s="821">
        <f>SUM(Y216:AB225)</f>
        <v>0</v>
      </c>
      <c r="Z226" s="822"/>
      <c r="AA226" s="822"/>
      <c r="AB226" s="823"/>
      <c r="AC226" s="816" t="s">
        <v>20</v>
      </c>
      <c r="AD226" s="817"/>
      <c r="AE226" s="817"/>
      <c r="AF226" s="817"/>
      <c r="AG226" s="817"/>
      <c r="AH226" s="818"/>
      <c r="AI226" s="819"/>
      <c r="AJ226" s="819"/>
      <c r="AK226" s="819"/>
      <c r="AL226" s="819"/>
      <c r="AM226" s="819"/>
      <c r="AN226" s="819"/>
      <c r="AO226" s="819"/>
      <c r="AP226" s="819"/>
      <c r="AQ226" s="819"/>
      <c r="AR226" s="819"/>
      <c r="AS226" s="819"/>
      <c r="AT226" s="820"/>
      <c r="AU226" s="821">
        <f>SUM(AU216:AX225)</f>
        <v>0</v>
      </c>
      <c r="AV226" s="822"/>
      <c r="AW226" s="822"/>
      <c r="AX226" s="824"/>
      <c r="AY226" s="34">
        <f t="shared" si="16"/>
        <v>0</v>
      </c>
    </row>
    <row r="227" spans="1:51" ht="30" customHeight="1" x14ac:dyDescent="0.15">
      <c r="A227" s="1034"/>
      <c r="B227" s="1035"/>
      <c r="C227" s="1035"/>
      <c r="D227" s="1035"/>
      <c r="E227" s="1035"/>
      <c r="F227" s="1036"/>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89"/>
      <c r="AY227">
        <f>COUNTA($G$229,$AC$229)</f>
        <v>0</v>
      </c>
    </row>
    <row r="228" spans="1:51" ht="25.5" customHeight="1" x14ac:dyDescent="0.15">
      <c r="A228" s="1034"/>
      <c r="B228" s="1035"/>
      <c r="C228" s="1035"/>
      <c r="D228" s="1035"/>
      <c r="E228" s="1035"/>
      <c r="F228" s="1036"/>
      <c r="G228" s="805" t="s">
        <v>17</v>
      </c>
      <c r="H228" s="666"/>
      <c r="I228" s="666"/>
      <c r="J228" s="666"/>
      <c r="K228" s="666"/>
      <c r="L228" s="665" t="s">
        <v>18</v>
      </c>
      <c r="M228" s="666"/>
      <c r="N228" s="666"/>
      <c r="O228" s="666"/>
      <c r="P228" s="666"/>
      <c r="Q228" s="666"/>
      <c r="R228" s="666"/>
      <c r="S228" s="666"/>
      <c r="T228" s="666"/>
      <c r="U228" s="666"/>
      <c r="V228" s="666"/>
      <c r="W228" s="666"/>
      <c r="X228" s="667"/>
      <c r="Y228" s="652" t="s">
        <v>19</v>
      </c>
      <c r="Z228" s="653"/>
      <c r="AA228" s="653"/>
      <c r="AB228" s="794"/>
      <c r="AC228" s="805" t="s">
        <v>17</v>
      </c>
      <c r="AD228" s="666"/>
      <c r="AE228" s="666"/>
      <c r="AF228" s="666"/>
      <c r="AG228" s="666"/>
      <c r="AH228" s="665" t="s">
        <v>18</v>
      </c>
      <c r="AI228" s="666"/>
      <c r="AJ228" s="666"/>
      <c r="AK228" s="666"/>
      <c r="AL228" s="666"/>
      <c r="AM228" s="666"/>
      <c r="AN228" s="666"/>
      <c r="AO228" s="666"/>
      <c r="AP228" s="666"/>
      <c r="AQ228" s="666"/>
      <c r="AR228" s="666"/>
      <c r="AS228" s="666"/>
      <c r="AT228" s="667"/>
      <c r="AU228" s="652" t="s">
        <v>19</v>
      </c>
      <c r="AV228" s="653"/>
      <c r="AW228" s="653"/>
      <c r="AX228" s="654"/>
      <c r="AY228" s="34">
        <f>$AY$227</f>
        <v>0</v>
      </c>
    </row>
    <row r="229" spans="1:51" ht="24.75" customHeight="1" x14ac:dyDescent="0.15">
      <c r="A229" s="1034"/>
      <c r="B229" s="1035"/>
      <c r="C229" s="1035"/>
      <c r="D229" s="1035"/>
      <c r="E229" s="1035"/>
      <c r="F229" s="1036"/>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798"/>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4"/>
      <c r="B230" s="1035"/>
      <c r="C230" s="1035"/>
      <c r="D230" s="1035"/>
      <c r="E230" s="1035"/>
      <c r="F230" s="1036"/>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4"/>
      <c r="B231" s="1035"/>
      <c r="C231" s="1035"/>
      <c r="D231" s="1035"/>
      <c r="E231" s="1035"/>
      <c r="F231" s="1036"/>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4"/>
      <c r="B232" s="1035"/>
      <c r="C232" s="1035"/>
      <c r="D232" s="1035"/>
      <c r="E232" s="1035"/>
      <c r="F232" s="1036"/>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4"/>
      <c r="B233" s="1035"/>
      <c r="C233" s="1035"/>
      <c r="D233" s="1035"/>
      <c r="E233" s="1035"/>
      <c r="F233" s="1036"/>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4"/>
      <c r="B234" s="1035"/>
      <c r="C234" s="1035"/>
      <c r="D234" s="1035"/>
      <c r="E234" s="1035"/>
      <c r="F234" s="1036"/>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4"/>
      <c r="B235" s="1035"/>
      <c r="C235" s="1035"/>
      <c r="D235" s="1035"/>
      <c r="E235" s="1035"/>
      <c r="F235" s="1036"/>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4"/>
      <c r="B236" s="1035"/>
      <c r="C236" s="1035"/>
      <c r="D236" s="1035"/>
      <c r="E236" s="1035"/>
      <c r="F236" s="1036"/>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4"/>
      <c r="B237" s="1035"/>
      <c r="C237" s="1035"/>
      <c r="D237" s="1035"/>
      <c r="E237" s="1035"/>
      <c r="F237" s="1036"/>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4"/>
      <c r="B238" s="1035"/>
      <c r="C238" s="1035"/>
      <c r="D238" s="1035"/>
      <c r="E238" s="1035"/>
      <c r="F238" s="1036"/>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4"/>
      <c r="B239" s="1035"/>
      <c r="C239" s="1035"/>
      <c r="D239" s="1035"/>
      <c r="E239" s="1035"/>
      <c r="F239" s="1036"/>
      <c r="G239" s="816" t="s">
        <v>20</v>
      </c>
      <c r="H239" s="817"/>
      <c r="I239" s="817"/>
      <c r="J239" s="817"/>
      <c r="K239" s="817"/>
      <c r="L239" s="818"/>
      <c r="M239" s="819"/>
      <c r="N239" s="819"/>
      <c r="O239" s="819"/>
      <c r="P239" s="819"/>
      <c r="Q239" s="819"/>
      <c r="R239" s="819"/>
      <c r="S239" s="819"/>
      <c r="T239" s="819"/>
      <c r="U239" s="819"/>
      <c r="V239" s="819"/>
      <c r="W239" s="819"/>
      <c r="X239" s="820"/>
      <c r="Y239" s="821">
        <f>SUM(Y229:AB238)</f>
        <v>0</v>
      </c>
      <c r="Z239" s="822"/>
      <c r="AA239" s="822"/>
      <c r="AB239" s="823"/>
      <c r="AC239" s="816" t="s">
        <v>20</v>
      </c>
      <c r="AD239" s="817"/>
      <c r="AE239" s="817"/>
      <c r="AF239" s="817"/>
      <c r="AG239" s="817"/>
      <c r="AH239" s="818"/>
      <c r="AI239" s="819"/>
      <c r="AJ239" s="819"/>
      <c r="AK239" s="819"/>
      <c r="AL239" s="819"/>
      <c r="AM239" s="819"/>
      <c r="AN239" s="819"/>
      <c r="AO239" s="819"/>
      <c r="AP239" s="819"/>
      <c r="AQ239" s="819"/>
      <c r="AR239" s="819"/>
      <c r="AS239" s="819"/>
      <c r="AT239" s="820"/>
      <c r="AU239" s="821">
        <f>SUM(AU229:AX238)</f>
        <v>0</v>
      </c>
      <c r="AV239" s="822"/>
      <c r="AW239" s="822"/>
      <c r="AX239" s="824"/>
      <c r="AY239" s="34">
        <f t="shared" si="17"/>
        <v>0</v>
      </c>
    </row>
    <row r="240" spans="1:51" ht="30" customHeight="1" x14ac:dyDescent="0.15">
      <c r="A240" s="1034"/>
      <c r="B240" s="1035"/>
      <c r="C240" s="1035"/>
      <c r="D240" s="1035"/>
      <c r="E240" s="1035"/>
      <c r="F240" s="1036"/>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89"/>
      <c r="AY240">
        <f>COUNTA($G$242,$AC$242)</f>
        <v>0</v>
      </c>
    </row>
    <row r="241" spans="1:51" ht="24.75" customHeight="1" x14ac:dyDescent="0.15">
      <c r="A241" s="1034"/>
      <c r="B241" s="1035"/>
      <c r="C241" s="1035"/>
      <c r="D241" s="1035"/>
      <c r="E241" s="1035"/>
      <c r="F241" s="1036"/>
      <c r="G241" s="805" t="s">
        <v>17</v>
      </c>
      <c r="H241" s="666"/>
      <c r="I241" s="666"/>
      <c r="J241" s="666"/>
      <c r="K241" s="666"/>
      <c r="L241" s="665" t="s">
        <v>18</v>
      </c>
      <c r="M241" s="666"/>
      <c r="N241" s="666"/>
      <c r="O241" s="666"/>
      <c r="P241" s="666"/>
      <c r="Q241" s="666"/>
      <c r="R241" s="666"/>
      <c r="S241" s="666"/>
      <c r="T241" s="666"/>
      <c r="U241" s="666"/>
      <c r="V241" s="666"/>
      <c r="W241" s="666"/>
      <c r="X241" s="667"/>
      <c r="Y241" s="652" t="s">
        <v>19</v>
      </c>
      <c r="Z241" s="653"/>
      <c r="AA241" s="653"/>
      <c r="AB241" s="794"/>
      <c r="AC241" s="805" t="s">
        <v>17</v>
      </c>
      <c r="AD241" s="666"/>
      <c r="AE241" s="666"/>
      <c r="AF241" s="666"/>
      <c r="AG241" s="666"/>
      <c r="AH241" s="665" t="s">
        <v>18</v>
      </c>
      <c r="AI241" s="666"/>
      <c r="AJ241" s="666"/>
      <c r="AK241" s="666"/>
      <c r="AL241" s="666"/>
      <c r="AM241" s="666"/>
      <c r="AN241" s="666"/>
      <c r="AO241" s="666"/>
      <c r="AP241" s="666"/>
      <c r="AQ241" s="666"/>
      <c r="AR241" s="666"/>
      <c r="AS241" s="666"/>
      <c r="AT241" s="667"/>
      <c r="AU241" s="652" t="s">
        <v>19</v>
      </c>
      <c r="AV241" s="653"/>
      <c r="AW241" s="653"/>
      <c r="AX241" s="654"/>
      <c r="AY241" s="34">
        <f>$AY$240</f>
        <v>0</v>
      </c>
    </row>
    <row r="242" spans="1:51" ht="24.75" customHeight="1" x14ac:dyDescent="0.15">
      <c r="A242" s="1034"/>
      <c r="B242" s="1035"/>
      <c r="C242" s="1035"/>
      <c r="D242" s="1035"/>
      <c r="E242" s="1035"/>
      <c r="F242" s="1036"/>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798"/>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4"/>
      <c r="B243" s="1035"/>
      <c r="C243" s="1035"/>
      <c r="D243" s="1035"/>
      <c r="E243" s="1035"/>
      <c r="F243" s="1036"/>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4"/>
      <c r="B244" s="1035"/>
      <c r="C244" s="1035"/>
      <c r="D244" s="1035"/>
      <c r="E244" s="1035"/>
      <c r="F244" s="1036"/>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4"/>
      <c r="B245" s="1035"/>
      <c r="C245" s="1035"/>
      <c r="D245" s="1035"/>
      <c r="E245" s="1035"/>
      <c r="F245" s="1036"/>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4"/>
      <c r="B246" s="1035"/>
      <c r="C246" s="1035"/>
      <c r="D246" s="1035"/>
      <c r="E246" s="1035"/>
      <c r="F246" s="1036"/>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4"/>
      <c r="B247" s="1035"/>
      <c r="C247" s="1035"/>
      <c r="D247" s="1035"/>
      <c r="E247" s="1035"/>
      <c r="F247" s="1036"/>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4"/>
      <c r="B248" s="1035"/>
      <c r="C248" s="1035"/>
      <c r="D248" s="1035"/>
      <c r="E248" s="1035"/>
      <c r="F248" s="1036"/>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4"/>
      <c r="B249" s="1035"/>
      <c r="C249" s="1035"/>
      <c r="D249" s="1035"/>
      <c r="E249" s="1035"/>
      <c r="F249" s="1036"/>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4"/>
      <c r="B250" s="1035"/>
      <c r="C250" s="1035"/>
      <c r="D250" s="1035"/>
      <c r="E250" s="1035"/>
      <c r="F250" s="1036"/>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4"/>
      <c r="B251" s="1035"/>
      <c r="C251" s="1035"/>
      <c r="D251" s="1035"/>
      <c r="E251" s="1035"/>
      <c r="F251" s="1036"/>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4"/>
      <c r="B252" s="1035"/>
      <c r="C252" s="1035"/>
      <c r="D252" s="1035"/>
      <c r="E252" s="1035"/>
      <c r="F252" s="1036"/>
      <c r="G252" s="816" t="s">
        <v>20</v>
      </c>
      <c r="H252" s="817"/>
      <c r="I252" s="817"/>
      <c r="J252" s="817"/>
      <c r="K252" s="817"/>
      <c r="L252" s="818"/>
      <c r="M252" s="819"/>
      <c r="N252" s="819"/>
      <c r="O252" s="819"/>
      <c r="P252" s="819"/>
      <c r="Q252" s="819"/>
      <c r="R252" s="819"/>
      <c r="S252" s="819"/>
      <c r="T252" s="819"/>
      <c r="U252" s="819"/>
      <c r="V252" s="819"/>
      <c r="W252" s="819"/>
      <c r="X252" s="820"/>
      <c r="Y252" s="821">
        <f>SUM(Y242:AB251)</f>
        <v>0</v>
      </c>
      <c r="Z252" s="822"/>
      <c r="AA252" s="822"/>
      <c r="AB252" s="823"/>
      <c r="AC252" s="816" t="s">
        <v>20</v>
      </c>
      <c r="AD252" s="817"/>
      <c r="AE252" s="817"/>
      <c r="AF252" s="817"/>
      <c r="AG252" s="817"/>
      <c r="AH252" s="818"/>
      <c r="AI252" s="819"/>
      <c r="AJ252" s="819"/>
      <c r="AK252" s="819"/>
      <c r="AL252" s="819"/>
      <c r="AM252" s="819"/>
      <c r="AN252" s="819"/>
      <c r="AO252" s="819"/>
      <c r="AP252" s="819"/>
      <c r="AQ252" s="819"/>
      <c r="AR252" s="819"/>
      <c r="AS252" s="819"/>
      <c r="AT252" s="820"/>
      <c r="AU252" s="821">
        <f>SUM(AU242:AX251)</f>
        <v>0</v>
      </c>
      <c r="AV252" s="822"/>
      <c r="AW252" s="822"/>
      <c r="AX252" s="824"/>
      <c r="AY252" s="34">
        <f t="shared" si="18"/>
        <v>0</v>
      </c>
    </row>
    <row r="253" spans="1:51" ht="30" customHeight="1" x14ac:dyDescent="0.15">
      <c r="A253" s="1034"/>
      <c r="B253" s="1035"/>
      <c r="C253" s="1035"/>
      <c r="D253" s="1035"/>
      <c r="E253" s="1035"/>
      <c r="F253" s="1036"/>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89"/>
      <c r="AY253">
        <f>COUNTA($G$255,$AC$255)</f>
        <v>0</v>
      </c>
    </row>
    <row r="254" spans="1:51" ht="24.75" customHeight="1" x14ac:dyDescent="0.15">
      <c r="A254" s="1034"/>
      <c r="B254" s="1035"/>
      <c r="C254" s="1035"/>
      <c r="D254" s="1035"/>
      <c r="E254" s="1035"/>
      <c r="F254" s="1036"/>
      <c r="G254" s="805" t="s">
        <v>17</v>
      </c>
      <c r="H254" s="666"/>
      <c r="I254" s="666"/>
      <c r="J254" s="666"/>
      <c r="K254" s="666"/>
      <c r="L254" s="665" t="s">
        <v>18</v>
      </c>
      <c r="M254" s="666"/>
      <c r="N254" s="666"/>
      <c r="O254" s="666"/>
      <c r="P254" s="666"/>
      <c r="Q254" s="666"/>
      <c r="R254" s="666"/>
      <c r="S254" s="666"/>
      <c r="T254" s="666"/>
      <c r="U254" s="666"/>
      <c r="V254" s="666"/>
      <c r="W254" s="666"/>
      <c r="X254" s="667"/>
      <c r="Y254" s="652" t="s">
        <v>19</v>
      </c>
      <c r="Z254" s="653"/>
      <c r="AA254" s="653"/>
      <c r="AB254" s="794"/>
      <c r="AC254" s="805" t="s">
        <v>17</v>
      </c>
      <c r="AD254" s="666"/>
      <c r="AE254" s="666"/>
      <c r="AF254" s="666"/>
      <c r="AG254" s="666"/>
      <c r="AH254" s="665" t="s">
        <v>18</v>
      </c>
      <c r="AI254" s="666"/>
      <c r="AJ254" s="666"/>
      <c r="AK254" s="666"/>
      <c r="AL254" s="666"/>
      <c r="AM254" s="666"/>
      <c r="AN254" s="666"/>
      <c r="AO254" s="666"/>
      <c r="AP254" s="666"/>
      <c r="AQ254" s="666"/>
      <c r="AR254" s="666"/>
      <c r="AS254" s="666"/>
      <c r="AT254" s="667"/>
      <c r="AU254" s="652" t="s">
        <v>19</v>
      </c>
      <c r="AV254" s="653"/>
      <c r="AW254" s="653"/>
      <c r="AX254" s="654"/>
      <c r="AY254" s="34">
        <f>$AY$253</f>
        <v>0</v>
      </c>
    </row>
    <row r="255" spans="1:51" ht="24.75" customHeight="1" x14ac:dyDescent="0.15">
      <c r="A255" s="1034"/>
      <c r="B255" s="1035"/>
      <c r="C255" s="1035"/>
      <c r="D255" s="1035"/>
      <c r="E255" s="1035"/>
      <c r="F255" s="1036"/>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798"/>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4"/>
      <c r="B256" s="1035"/>
      <c r="C256" s="1035"/>
      <c r="D256" s="1035"/>
      <c r="E256" s="1035"/>
      <c r="F256" s="1036"/>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4"/>
      <c r="B257" s="1035"/>
      <c r="C257" s="1035"/>
      <c r="D257" s="1035"/>
      <c r="E257" s="1035"/>
      <c r="F257" s="1036"/>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4"/>
      <c r="B258" s="1035"/>
      <c r="C258" s="1035"/>
      <c r="D258" s="1035"/>
      <c r="E258" s="1035"/>
      <c r="F258" s="1036"/>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4"/>
      <c r="B259" s="1035"/>
      <c r="C259" s="1035"/>
      <c r="D259" s="1035"/>
      <c r="E259" s="1035"/>
      <c r="F259" s="1036"/>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4"/>
      <c r="B260" s="1035"/>
      <c r="C260" s="1035"/>
      <c r="D260" s="1035"/>
      <c r="E260" s="1035"/>
      <c r="F260" s="1036"/>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4"/>
      <c r="B261" s="1035"/>
      <c r="C261" s="1035"/>
      <c r="D261" s="1035"/>
      <c r="E261" s="1035"/>
      <c r="F261" s="1036"/>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4"/>
      <c r="B262" s="1035"/>
      <c r="C262" s="1035"/>
      <c r="D262" s="1035"/>
      <c r="E262" s="1035"/>
      <c r="F262" s="1036"/>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4"/>
      <c r="B263" s="1035"/>
      <c r="C263" s="1035"/>
      <c r="D263" s="1035"/>
      <c r="E263" s="1035"/>
      <c r="F263" s="1036"/>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4"/>
      <c r="B264" s="1035"/>
      <c r="C264" s="1035"/>
      <c r="D264" s="1035"/>
      <c r="E264" s="1035"/>
      <c r="F264" s="1036"/>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37"/>
      <c r="B265" s="1038"/>
      <c r="C265" s="1038"/>
      <c r="D265" s="1038"/>
      <c r="E265" s="1038"/>
      <c r="F265" s="1039"/>
      <c r="G265" s="1022" t="s">
        <v>20</v>
      </c>
      <c r="H265" s="1023"/>
      <c r="I265" s="1023"/>
      <c r="J265" s="1023"/>
      <c r="K265" s="1023"/>
      <c r="L265" s="1024"/>
      <c r="M265" s="1025"/>
      <c r="N265" s="1025"/>
      <c r="O265" s="1025"/>
      <c r="P265" s="1025"/>
      <c r="Q265" s="1025"/>
      <c r="R265" s="1025"/>
      <c r="S265" s="1025"/>
      <c r="T265" s="1025"/>
      <c r="U265" s="1025"/>
      <c r="V265" s="1025"/>
      <c r="W265" s="1025"/>
      <c r="X265" s="1026"/>
      <c r="Y265" s="1027">
        <f>SUM(Y255:AB264)</f>
        <v>0</v>
      </c>
      <c r="Z265" s="1028"/>
      <c r="AA265" s="1028"/>
      <c r="AB265" s="1029"/>
      <c r="AC265" s="1022" t="s">
        <v>20</v>
      </c>
      <c r="AD265" s="1023"/>
      <c r="AE265" s="1023"/>
      <c r="AF265" s="1023"/>
      <c r="AG265" s="1023"/>
      <c r="AH265" s="1024"/>
      <c r="AI265" s="1025"/>
      <c r="AJ265" s="1025"/>
      <c r="AK265" s="1025"/>
      <c r="AL265" s="1025"/>
      <c r="AM265" s="1025"/>
      <c r="AN265" s="1025"/>
      <c r="AO265" s="1025"/>
      <c r="AP265" s="1025"/>
      <c r="AQ265" s="1025"/>
      <c r="AR265" s="1025"/>
      <c r="AS265" s="1025"/>
      <c r="AT265" s="1026"/>
      <c r="AU265" s="1027">
        <f>SUM(AU255:AX264)</f>
        <v>0</v>
      </c>
      <c r="AV265" s="1028"/>
      <c r="AW265" s="1028"/>
      <c r="AX265" s="103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B30" sqref="AB30:AD31"/>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349</v>
      </c>
      <c r="Z3" s="363"/>
      <c r="AA3" s="363"/>
      <c r="AB3" s="363"/>
      <c r="AC3" s="152" t="s">
        <v>334</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45">
        <v>1</v>
      </c>
      <c r="B4" s="104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46"/>
      <c r="AD4" s="1046"/>
      <c r="AE4" s="1046"/>
      <c r="AF4" s="1046"/>
      <c r="AG4" s="104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45">
        <v>2</v>
      </c>
      <c r="B5" s="104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46"/>
      <c r="AD5" s="1046"/>
      <c r="AE5" s="1046"/>
      <c r="AF5" s="1046"/>
      <c r="AG5" s="104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45">
        <v>3</v>
      </c>
      <c r="B6" s="104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46"/>
      <c r="AD6" s="1046"/>
      <c r="AE6" s="1046"/>
      <c r="AF6" s="1046"/>
      <c r="AG6" s="104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45">
        <v>4</v>
      </c>
      <c r="B7" s="104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46"/>
      <c r="AD7" s="1046"/>
      <c r="AE7" s="1046"/>
      <c r="AF7" s="1046"/>
      <c r="AG7" s="104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45">
        <v>5</v>
      </c>
      <c r="B8" s="104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46"/>
      <c r="AD8" s="1046"/>
      <c r="AE8" s="1046"/>
      <c r="AF8" s="1046"/>
      <c r="AG8" s="104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45">
        <v>6</v>
      </c>
      <c r="B9" s="104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46"/>
      <c r="AD9" s="1046"/>
      <c r="AE9" s="1046"/>
      <c r="AF9" s="1046"/>
      <c r="AG9" s="104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45">
        <v>7</v>
      </c>
      <c r="B10" s="104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46"/>
      <c r="AD10" s="1046"/>
      <c r="AE10" s="1046"/>
      <c r="AF10" s="1046"/>
      <c r="AG10" s="104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45">
        <v>8</v>
      </c>
      <c r="B11" s="104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46"/>
      <c r="AD11" s="1046"/>
      <c r="AE11" s="1046"/>
      <c r="AF11" s="1046"/>
      <c r="AG11" s="104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45">
        <v>9</v>
      </c>
      <c r="B12" s="104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46"/>
      <c r="AD12" s="1046"/>
      <c r="AE12" s="1046"/>
      <c r="AF12" s="1046"/>
      <c r="AG12" s="104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45">
        <v>10</v>
      </c>
      <c r="B13" s="104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46"/>
      <c r="AD13" s="1046"/>
      <c r="AE13" s="1046"/>
      <c r="AF13" s="1046"/>
      <c r="AG13" s="104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45">
        <v>11</v>
      </c>
      <c r="B14" s="104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46"/>
      <c r="AD14" s="1046"/>
      <c r="AE14" s="1046"/>
      <c r="AF14" s="1046"/>
      <c r="AG14" s="104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45">
        <v>12</v>
      </c>
      <c r="B15" s="104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46"/>
      <c r="AD15" s="1046"/>
      <c r="AE15" s="1046"/>
      <c r="AF15" s="1046"/>
      <c r="AG15" s="104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45">
        <v>13</v>
      </c>
      <c r="B16" s="104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46"/>
      <c r="AD16" s="1046"/>
      <c r="AE16" s="1046"/>
      <c r="AF16" s="1046"/>
      <c r="AG16" s="104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45">
        <v>14</v>
      </c>
      <c r="B17" s="104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46"/>
      <c r="AD17" s="1046"/>
      <c r="AE17" s="1046"/>
      <c r="AF17" s="1046"/>
      <c r="AG17" s="104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45">
        <v>15</v>
      </c>
      <c r="B18" s="104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46"/>
      <c r="AD18" s="1046"/>
      <c r="AE18" s="1046"/>
      <c r="AF18" s="1046"/>
      <c r="AG18" s="104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45">
        <v>16</v>
      </c>
      <c r="B19" s="104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46"/>
      <c r="AD19" s="1046"/>
      <c r="AE19" s="1046"/>
      <c r="AF19" s="1046"/>
      <c r="AG19" s="104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45">
        <v>17</v>
      </c>
      <c r="B20" s="104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46"/>
      <c r="AD20" s="1046"/>
      <c r="AE20" s="1046"/>
      <c r="AF20" s="1046"/>
      <c r="AG20" s="104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45">
        <v>18</v>
      </c>
      <c r="B21" s="104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46"/>
      <c r="AD21" s="1046"/>
      <c r="AE21" s="1046"/>
      <c r="AF21" s="1046"/>
      <c r="AG21" s="104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45">
        <v>19</v>
      </c>
      <c r="B22" s="104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46"/>
      <c r="AD22" s="1046"/>
      <c r="AE22" s="1046"/>
      <c r="AF22" s="1046"/>
      <c r="AG22" s="104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45">
        <v>20</v>
      </c>
      <c r="B23" s="104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46"/>
      <c r="AD23" s="1046"/>
      <c r="AE23" s="1046"/>
      <c r="AF23" s="1046"/>
      <c r="AG23" s="104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45">
        <v>21</v>
      </c>
      <c r="B24" s="104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46"/>
      <c r="AD24" s="1046"/>
      <c r="AE24" s="1046"/>
      <c r="AF24" s="1046"/>
      <c r="AG24" s="104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45">
        <v>22</v>
      </c>
      <c r="B25" s="104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46"/>
      <c r="AD25" s="1046"/>
      <c r="AE25" s="1046"/>
      <c r="AF25" s="1046"/>
      <c r="AG25" s="104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45">
        <v>23</v>
      </c>
      <c r="B26" s="104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46"/>
      <c r="AD26" s="1046"/>
      <c r="AE26" s="1046"/>
      <c r="AF26" s="1046"/>
      <c r="AG26" s="104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45">
        <v>24</v>
      </c>
      <c r="B27" s="104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46"/>
      <c r="AD27" s="1046"/>
      <c r="AE27" s="1046"/>
      <c r="AF27" s="1046"/>
      <c r="AG27" s="104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45">
        <v>25</v>
      </c>
      <c r="B28" s="104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46"/>
      <c r="AD28" s="1046"/>
      <c r="AE28" s="1046"/>
      <c r="AF28" s="1046"/>
      <c r="AG28" s="104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45">
        <v>26</v>
      </c>
      <c r="B29" s="104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46"/>
      <c r="AD29" s="1046"/>
      <c r="AE29" s="1046"/>
      <c r="AF29" s="1046"/>
      <c r="AG29" s="104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45">
        <v>27</v>
      </c>
      <c r="B30" s="104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46"/>
      <c r="AD30" s="1046"/>
      <c r="AE30" s="1046"/>
      <c r="AF30" s="1046"/>
      <c r="AG30" s="104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45">
        <v>28</v>
      </c>
      <c r="B31" s="104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46"/>
      <c r="AD31" s="1046"/>
      <c r="AE31" s="1046"/>
      <c r="AF31" s="1046"/>
      <c r="AG31" s="104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45">
        <v>29</v>
      </c>
      <c r="B32" s="104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46"/>
      <c r="AD32" s="1046"/>
      <c r="AE32" s="1046"/>
      <c r="AF32" s="1046"/>
      <c r="AG32" s="104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45">
        <v>30</v>
      </c>
      <c r="B33" s="104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46"/>
      <c r="AD33" s="1046"/>
      <c r="AE33" s="1046"/>
      <c r="AF33" s="1046"/>
      <c r="AG33" s="104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349</v>
      </c>
      <c r="Z36" s="363"/>
      <c r="AA36" s="363"/>
      <c r="AB36" s="363"/>
      <c r="AC36" s="152" t="s">
        <v>334</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45">
        <v>1</v>
      </c>
      <c r="B37" s="104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46"/>
      <c r="AD37" s="1046"/>
      <c r="AE37" s="1046"/>
      <c r="AF37" s="1046"/>
      <c r="AG37" s="104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45">
        <v>2</v>
      </c>
      <c r="B38" s="104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46"/>
      <c r="AD38" s="1046"/>
      <c r="AE38" s="1046"/>
      <c r="AF38" s="1046"/>
      <c r="AG38" s="104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45">
        <v>3</v>
      </c>
      <c r="B39" s="104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46"/>
      <c r="AD39" s="1046"/>
      <c r="AE39" s="1046"/>
      <c r="AF39" s="1046"/>
      <c r="AG39" s="104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45">
        <v>4</v>
      </c>
      <c r="B40" s="104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46"/>
      <c r="AD40" s="1046"/>
      <c r="AE40" s="1046"/>
      <c r="AF40" s="1046"/>
      <c r="AG40" s="104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45">
        <v>5</v>
      </c>
      <c r="B41" s="104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46"/>
      <c r="AD41" s="1046"/>
      <c r="AE41" s="1046"/>
      <c r="AF41" s="1046"/>
      <c r="AG41" s="104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45">
        <v>6</v>
      </c>
      <c r="B42" s="104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46"/>
      <c r="AD42" s="1046"/>
      <c r="AE42" s="1046"/>
      <c r="AF42" s="1046"/>
      <c r="AG42" s="104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45">
        <v>7</v>
      </c>
      <c r="B43" s="104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46"/>
      <c r="AD43" s="1046"/>
      <c r="AE43" s="1046"/>
      <c r="AF43" s="1046"/>
      <c r="AG43" s="104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45">
        <v>8</v>
      </c>
      <c r="B44" s="104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46"/>
      <c r="AD44" s="1046"/>
      <c r="AE44" s="1046"/>
      <c r="AF44" s="1046"/>
      <c r="AG44" s="104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45">
        <v>9</v>
      </c>
      <c r="B45" s="104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46"/>
      <c r="AD45" s="1046"/>
      <c r="AE45" s="1046"/>
      <c r="AF45" s="1046"/>
      <c r="AG45" s="104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45">
        <v>10</v>
      </c>
      <c r="B46" s="104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46"/>
      <c r="AD46" s="1046"/>
      <c r="AE46" s="1046"/>
      <c r="AF46" s="1046"/>
      <c r="AG46" s="104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45">
        <v>11</v>
      </c>
      <c r="B47" s="104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46"/>
      <c r="AD47" s="1046"/>
      <c r="AE47" s="1046"/>
      <c r="AF47" s="1046"/>
      <c r="AG47" s="104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45">
        <v>12</v>
      </c>
      <c r="B48" s="104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46"/>
      <c r="AD48" s="1046"/>
      <c r="AE48" s="1046"/>
      <c r="AF48" s="1046"/>
      <c r="AG48" s="104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45">
        <v>13</v>
      </c>
      <c r="B49" s="104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46"/>
      <c r="AD49" s="1046"/>
      <c r="AE49" s="1046"/>
      <c r="AF49" s="1046"/>
      <c r="AG49" s="104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45">
        <v>14</v>
      </c>
      <c r="B50" s="104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46"/>
      <c r="AD50" s="1046"/>
      <c r="AE50" s="1046"/>
      <c r="AF50" s="1046"/>
      <c r="AG50" s="104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45">
        <v>15</v>
      </c>
      <c r="B51" s="104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46"/>
      <c r="AD51" s="1046"/>
      <c r="AE51" s="1046"/>
      <c r="AF51" s="1046"/>
      <c r="AG51" s="104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45">
        <v>16</v>
      </c>
      <c r="B52" s="104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46"/>
      <c r="AD52" s="1046"/>
      <c r="AE52" s="1046"/>
      <c r="AF52" s="1046"/>
      <c r="AG52" s="104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45">
        <v>17</v>
      </c>
      <c r="B53" s="104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46"/>
      <c r="AD53" s="1046"/>
      <c r="AE53" s="1046"/>
      <c r="AF53" s="1046"/>
      <c r="AG53" s="104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45">
        <v>18</v>
      </c>
      <c r="B54" s="104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46"/>
      <c r="AD54" s="1046"/>
      <c r="AE54" s="1046"/>
      <c r="AF54" s="1046"/>
      <c r="AG54" s="104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45">
        <v>19</v>
      </c>
      <c r="B55" s="104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46"/>
      <c r="AD55" s="1046"/>
      <c r="AE55" s="1046"/>
      <c r="AF55" s="1046"/>
      <c r="AG55" s="104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45">
        <v>20</v>
      </c>
      <c r="B56" s="104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46"/>
      <c r="AD56" s="1046"/>
      <c r="AE56" s="1046"/>
      <c r="AF56" s="1046"/>
      <c r="AG56" s="104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45">
        <v>21</v>
      </c>
      <c r="B57" s="104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46"/>
      <c r="AD57" s="1046"/>
      <c r="AE57" s="1046"/>
      <c r="AF57" s="1046"/>
      <c r="AG57" s="104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45">
        <v>22</v>
      </c>
      <c r="B58" s="104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46"/>
      <c r="AD58" s="1046"/>
      <c r="AE58" s="1046"/>
      <c r="AF58" s="1046"/>
      <c r="AG58" s="104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45">
        <v>23</v>
      </c>
      <c r="B59" s="104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46"/>
      <c r="AD59" s="1046"/>
      <c r="AE59" s="1046"/>
      <c r="AF59" s="1046"/>
      <c r="AG59" s="104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45">
        <v>24</v>
      </c>
      <c r="B60" s="104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46"/>
      <c r="AD60" s="1046"/>
      <c r="AE60" s="1046"/>
      <c r="AF60" s="1046"/>
      <c r="AG60" s="104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45">
        <v>25</v>
      </c>
      <c r="B61" s="104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46"/>
      <c r="AD61" s="1046"/>
      <c r="AE61" s="1046"/>
      <c r="AF61" s="1046"/>
      <c r="AG61" s="104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45">
        <v>26</v>
      </c>
      <c r="B62" s="104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46"/>
      <c r="AD62" s="1046"/>
      <c r="AE62" s="1046"/>
      <c r="AF62" s="1046"/>
      <c r="AG62" s="104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45">
        <v>27</v>
      </c>
      <c r="B63" s="104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46"/>
      <c r="AD63" s="1046"/>
      <c r="AE63" s="1046"/>
      <c r="AF63" s="1046"/>
      <c r="AG63" s="104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45">
        <v>28</v>
      </c>
      <c r="B64" s="104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46"/>
      <c r="AD64" s="1046"/>
      <c r="AE64" s="1046"/>
      <c r="AF64" s="1046"/>
      <c r="AG64" s="104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45">
        <v>29</v>
      </c>
      <c r="B65" s="104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46"/>
      <c r="AD65" s="1046"/>
      <c r="AE65" s="1046"/>
      <c r="AF65" s="1046"/>
      <c r="AG65" s="104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45">
        <v>30</v>
      </c>
      <c r="B66" s="104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46"/>
      <c r="AD66" s="1046"/>
      <c r="AE66" s="1046"/>
      <c r="AF66" s="1046"/>
      <c r="AG66" s="104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349</v>
      </c>
      <c r="Z69" s="363"/>
      <c r="AA69" s="363"/>
      <c r="AB69" s="363"/>
      <c r="AC69" s="152" t="s">
        <v>334</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45">
        <v>1</v>
      </c>
      <c r="B70" s="104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46"/>
      <c r="AD70" s="1046"/>
      <c r="AE70" s="1046"/>
      <c r="AF70" s="1046"/>
      <c r="AG70" s="104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45">
        <v>2</v>
      </c>
      <c r="B71" s="104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46"/>
      <c r="AD71" s="1046"/>
      <c r="AE71" s="1046"/>
      <c r="AF71" s="1046"/>
      <c r="AG71" s="104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45">
        <v>3</v>
      </c>
      <c r="B72" s="104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46"/>
      <c r="AD72" s="1046"/>
      <c r="AE72" s="1046"/>
      <c r="AF72" s="1046"/>
      <c r="AG72" s="104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45">
        <v>4</v>
      </c>
      <c r="B73" s="104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46"/>
      <c r="AD73" s="1046"/>
      <c r="AE73" s="1046"/>
      <c r="AF73" s="1046"/>
      <c r="AG73" s="104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45">
        <v>5</v>
      </c>
      <c r="B74" s="104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46"/>
      <c r="AD74" s="1046"/>
      <c r="AE74" s="1046"/>
      <c r="AF74" s="1046"/>
      <c r="AG74" s="104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45">
        <v>6</v>
      </c>
      <c r="B75" s="104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46"/>
      <c r="AD75" s="1046"/>
      <c r="AE75" s="1046"/>
      <c r="AF75" s="1046"/>
      <c r="AG75" s="104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45">
        <v>7</v>
      </c>
      <c r="B76" s="104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46"/>
      <c r="AD76" s="1046"/>
      <c r="AE76" s="1046"/>
      <c r="AF76" s="1046"/>
      <c r="AG76" s="104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45">
        <v>8</v>
      </c>
      <c r="B77" s="104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46"/>
      <c r="AD77" s="1046"/>
      <c r="AE77" s="1046"/>
      <c r="AF77" s="1046"/>
      <c r="AG77" s="104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45">
        <v>9</v>
      </c>
      <c r="B78" s="104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46"/>
      <c r="AD78" s="1046"/>
      <c r="AE78" s="1046"/>
      <c r="AF78" s="1046"/>
      <c r="AG78" s="104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45">
        <v>10</v>
      </c>
      <c r="B79" s="104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46"/>
      <c r="AD79" s="1046"/>
      <c r="AE79" s="1046"/>
      <c r="AF79" s="1046"/>
      <c r="AG79" s="104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45">
        <v>11</v>
      </c>
      <c r="B80" s="104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46"/>
      <c r="AD80" s="1046"/>
      <c r="AE80" s="1046"/>
      <c r="AF80" s="1046"/>
      <c r="AG80" s="104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45">
        <v>12</v>
      </c>
      <c r="B81" s="104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46"/>
      <c r="AD81" s="1046"/>
      <c r="AE81" s="1046"/>
      <c r="AF81" s="1046"/>
      <c r="AG81" s="104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45">
        <v>13</v>
      </c>
      <c r="B82" s="104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46"/>
      <c r="AD82" s="1046"/>
      <c r="AE82" s="1046"/>
      <c r="AF82" s="1046"/>
      <c r="AG82" s="104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45">
        <v>14</v>
      </c>
      <c r="B83" s="104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46"/>
      <c r="AD83" s="1046"/>
      <c r="AE83" s="1046"/>
      <c r="AF83" s="1046"/>
      <c r="AG83" s="104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45">
        <v>15</v>
      </c>
      <c r="B84" s="104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46"/>
      <c r="AD84" s="1046"/>
      <c r="AE84" s="1046"/>
      <c r="AF84" s="1046"/>
      <c r="AG84" s="104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45">
        <v>16</v>
      </c>
      <c r="B85" s="104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46"/>
      <c r="AD85" s="1046"/>
      <c r="AE85" s="1046"/>
      <c r="AF85" s="1046"/>
      <c r="AG85" s="104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45">
        <v>17</v>
      </c>
      <c r="B86" s="104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46"/>
      <c r="AD86" s="1046"/>
      <c r="AE86" s="1046"/>
      <c r="AF86" s="1046"/>
      <c r="AG86" s="104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45">
        <v>18</v>
      </c>
      <c r="B87" s="104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46"/>
      <c r="AD87" s="1046"/>
      <c r="AE87" s="1046"/>
      <c r="AF87" s="1046"/>
      <c r="AG87" s="104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45">
        <v>19</v>
      </c>
      <c r="B88" s="104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46"/>
      <c r="AD88" s="1046"/>
      <c r="AE88" s="1046"/>
      <c r="AF88" s="1046"/>
      <c r="AG88" s="104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45">
        <v>20</v>
      </c>
      <c r="B89" s="104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46"/>
      <c r="AD89" s="1046"/>
      <c r="AE89" s="1046"/>
      <c r="AF89" s="1046"/>
      <c r="AG89" s="104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45">
        <v>21</v>
      </c>
      <c r="B90" s="104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46"/>
      <c r="AD90" s="1046"/>
      <c r="AE90" s="1046"/>
      <c r="AF90" s="1046"/>
      <c r="AG90" s="104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45">
        <v>22</v>
      </c>
      <c r="B91" s="104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46"/>
      <c r="AD91" s="1046"/>
      <c r="AE91" s="1046"/>
      <c r="AF91" s="1046"/>
      <c r="AG91" s="104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45">
        <v>23</v>
      </c>
      <c r="B92" s="104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46"/>
      <c r="AD92" s="1046"/>
      <c r="AE92" s="1046"/>
      <c r="AF92" s="1046"/>
      <c r="AG92" s="104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45">
        <v>24</v>
      </c>
      <c r="B93" s="104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46"/>
      <c r="AD93" s="1046"/>
      <c r="AE93" s="1046"/>
      <c r="AF93" s="1046"/>
      <c r="AG93" s="104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45">
        <v>25</v>
      </c>
      <c r="B94" s="104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46"/>
      <c r="AD94" s="1046"/>
      <c r="AE94" s="1046"/>
      <c r="AF94" s="1046"/>
      <c r="AG94" s="104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45">
        <v>26</v>
      </c>
      <c r="B95" s="104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46"/>
      <c r="AD95" s="1046"/>
      <c r="AE95" s="1046"/>
      <c r="AF95" s="1046"/>
      <c r="AG95" s="104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45">
        <v>27</v>
      </c>
      <c r="B96" s="104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46"/>
      <c r="AD96" s="1046"/>
      <c r="AE96" s="1046"/>
      <c r="AF96" s="1046"/>
      <c r="AG96" s="104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45">
        <v>28</v>
      </c>
      <c r="B97" s="104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46"/>
      <c r="AD97" s="1046"/>
      <c r="AE97" s="1046"/>
      <c r="AF97" s="1046"/>
      <c r="AG97" s="104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45">
        <v>29</v>
      </c>
      <c r="B98" s="104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46"/>
      <c r="AD98" s="1046"/>
      <c r="AE98" s="1046"/>
      <c r="AF98" s="1046"/>
      <c r="AG98" s="104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45">
        <v>30</v>
      </c>
      <c r="B99" s="104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46"/>
      <c r="AD99" s="1046"/>
      <c r="AE99" s="1046"/>
      <c r="AF99" s="1046"/>
      <c r="AG99" s="104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349</v>
      </c>
      <c r="Z102" s="363"/>
      <c r="AA102" s="363"/>
      <c r="AB102" s="363"/>
      <c r="AC102" s="152" t="s">
        <v>334</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45">
        <v>1</v>
      </c>
      <c r="B103" s="104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46"/>
      <c r="AD103" s="1046"/>
      <c r="AE103" s="1046"/>
      <c r="AF103" s="1046"/>
      <c r="AG103" s="104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45">
        <v>2</v>
      </c>
      <c r="B104" s="104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46"/>
      <c r="AD104" s="1046"/>
      <c r="AE104" s="1046"/>
      <c r="AF104" s="1046"/>
      <c r="AG104" s="104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45">
        <v>3</v>
      </c>
      <c r="B105" s="104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46"/>
      <c r="AD105" s="1046"/>
      <c r="AE105" s="1046"/>
      <c r="AF105" s="1046"/>
      <c r="AG105" s="104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45">
        <v>4</v>
      </c>
      <c r="B106" s="104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46"/>
      <c r="AD106" s="1046"/>
      <c r="AE106" s="1046"/>
      <c r="AF106" s="1046"/>
      <c r="AG106" s="104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45">
        <v>5</v>
      </c>
      <c r="B107" s="104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46"/>
      <c r="AD107" s="1046"/>
      <c r="AE107" s="1046"/>
      <c r="AF107" s="1046"/>
      <c r="AG107" s="104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45">
        <v>6</v>
      </c>
      <c r="B108" s="104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46"/>
      <c r="AD108" s="1046"/>
      <c r="AE108" s="1046"/>
      <c r="AF108" s="1046"/>
      <c r="AG108" s="104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45">
        <v>7</v>
      </c>
      <c r="B109" s="104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46"/>
      <c r="AD109" s="1046"/>
      <c r="AE109" s="1046"/>
      <c r="AF109" s="1046"/>
      <c r="AG109" s="104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45">
        <v>8</v>
      </c>
      <c r="B110" s="104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46"/>
      <c r="AD110" s="1046"/>
      <c r="AE110" s="1046"/>
      <c r="AF110" s="1046"/>
      <c r="AG110" s="104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45">
        <v>9</v>
      </c>
      <c r="B111" s="104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46"/>
      <c r="AD111" s="1046"/>
      <c r="AE111" s="1046"/>
      <c r="AF111" s="1046"/>
      <c r="AG111" s="104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45">
        <v>10</v>
      </c>
      <c r="B112" s="104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46"/>
      <c r="AD112" s="1046"/>
      <c r="AE112" s="1046"/>
      <c r="AF112" s="1046"/>
      <c r="AG112" s="104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45">
        <v>11</v>
      </c>
      <c r="B113" s="104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46"/>
      <c r="AD113" s="1046"/>
      <c r="AE113" s="1046"/>
      <c r="AF113" s="1046"/>
      <c r="AG113" s="104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45">
        <v>12</v>
      </c>
      <c r="B114" s="104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46"/>
      <c r="AD114" s="1046"/>
      <c r="AE114" s="1046"/>
      <c r="AF114" s="1046"/>
      <c r="AG114" s="104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45">
        <v>13</v>
      </c>
      <c r="B115" s="104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46"/>
      <c r="AD115" s="1046"/>
      <c r="AE115" s="1046"/>
      <c r="AF115" s="1046"/>
      <c r="AG115" s="104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45">
        <v>14</v>
      </c>
      <c r="B116" s="104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46"/>
      <c r="AD116" s="1046"/>
      <c r="AE116" s="1046"/>
      <c r="AF116" s="1046"/>
      <c r="AG116" s="104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45">
        <v>15</v>
      </c>
      <c r="B117" s="104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46"/>
      <c r="AD117" s="1046"/>
      <c r="AE117" s="1046"/>
      <c r="AF117" s="1046"/>
      <c r="AG117" s="104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45">
        <v>16</v>
      </c>
      <c r="B118" s="104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46"/>
      <c r="AD118" s="1046"/>
      <c r="AE118" s="1046"/>
      <c r="AF118" s="1046"/>
      <c r="AG118" s="104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45">
        <v>17</v>
      </c>
      <c r="B119" s="104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46"/>
      <c r="AD119" s="1046"/>
      <c r="AE119" s="1046"/>
      <c r="AF119" s="1046"/>
      <c r="AG119" s="104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45">
        <v>18</v>
      </c>
      <c r="B120" s="104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46"/>
      <c r="AD120" s="1046"/>
      <c r="AE120" s="1046"/>
      <c r="AF120" s="1046"/>
      <c r="AG120" s="104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45">
        <v>19</v>
      </c>
      <c r="B121" s="104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46"/>
      <c r="AD121" s="1046"/>
      <c r="AE121" s="1046"/>
      <c r="AF121" s="1046"/>
      <c r="AG121" s="104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45">
        <v>20</v>
      </c>
      <c r="B122" s="104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46"/>
      <c r="AD122" s="1046"/>
      <c r="AE122" s="1046"/>
      <c r="AF122" s="1046"/>
      <c r="AG122" s="104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45">
        <v>21</v>
      </c>
      <c r="B123" s="104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46"/>
      <c r="AD123" s="1046"/>
      <c r="AE123" s="1046"/>
      <c r="AF123" s="1046"/>
      <c r="AG123" s="104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45">
        <v>22</v>
      </c>
      <c r="B124" s="104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46"/>
      <c r="AD124" s="1046"/>
      <c r="AE124" s="1046"/>
      <c r="AF124" s="1046"/>
      <c r="AG124" s="104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45">
        <v>23</v>
      </c>
      <c r="B125" s="104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46"/>
      <c r="AD125" s="1046"/>
      <c r="AE125" s="1046"/>
      <c r="AF125" s="1046"/>
      <c r="AG125" s="104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45">
        <v>24</v>
      </c>
      <c r="B126" s="104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46"/>
      <c r="AD126" s="1046"/>
      <c r="AE126" s="1046"/>
      <c r="AF126" s="1046"/>
      <c r="AG126" s="104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45">
        <v>25</v>
      </c>
      <c r="B127" s="104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46"/>
      <c r="AD127" s="1046"/>
      <c r="AE127" s="1046"/>
      <c r="AF127" s="1046"/>
      <c r="AG127" s="104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45">
        <v>26</v>
      </c>
      <c r="B128" s="104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46"/>
      <c r="AD128" s="1046"/>
      <c r="AE128" s="1046"/>
      <c r="AF128" s="1046"/>
      <c r="AG128" s="104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45">
        <v>27</v>
      </c>
      <c r="B129" s="104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46"/>
      <c r="AD129" s="1046"/>
      <c r="AE129" s="1046"/>
      <c r="AF129" s="1046"/>
      <c r="AG129" s="104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45">
        <v>28</v>
      </c>
      <c r="B130" s="104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46"/>
      <c r="AD130" s="1046"/>
      <c r="AE130" s="1046"/>
      <c r="AF130" s="1046"/>
      <c r="AG130" s="104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45">
        <v>29</v>
      </c>
      <c r="B131" s="104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46"/>
      <c r="AD131" s="1046"/>
      <c r="AE131" s="1046"/>
      <c r="AF131" s="1046"/>
      <c r="AG131" s="104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45">
        <v>30</v>
      </c>
      <c r="B132" s="104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46"/>
      <c r="AD132" s="1046"/>
      <c r="AE132" s="1046"/>
      <c r="AF132" s="1046"/>
      <c r="AG132" s="104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349</v>
      </c>
      <c r="Z135" s="363"/>
      <c r="AA135" s="363"/>
      <c r="AB135" s="363"/>
      <c r="AC135" s="152" t="s">
        <v>334</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45">
        <v>1</v>
      </c>
      <c r="B136" s="104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46"/>
      <c r="AD136" s="1046"/>
      <c r="AE136" s="1046"/>
      <c r="AF136" s="1046"/>
      <c r="AG136" s="104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45">
        <v>2</v>
      </c>
      <c r="B137" s="104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46"/>
      <c r="AD137" s="1046"/>
      <c r="AE137" s="1046"/>
      <c r="AF137" s="1046"/>
      <c r="AG137" s="104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45">
        <v>3</v>
      </c>
      <c r="B138" s="104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46"/>
      <c r="AD138" s="1046"/>
      <c r="AE138" s="1046"/>
      <c r="AF138" s="1046"/>
      <c r="AG138" s="104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45">
        <v>4</v>
      </c>
      <c r="B139" s="104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46"/>
      <c r="AD139" s="1046"/>
      <c r="AE139" s="1046"/>
      <c r="AF139" s="1046"/>
      <c r="AG139" s="104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45">
        <v>5</v>
      </c>
      <c r="B140" s="104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46"/>
      <c r="AD140" s="1046"/>
      <c r="AE140" s="1046"/>
      <c r="AF140" s="1046"/>
      <c r="AG140" s="104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45">
        <v>6</v>
      </c>
      <c r="B141" s="104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46"/>
      <c r="AD141" s="1046"/>
      <c r="AE141" s="1046"/>
      <c r="AF141" s="1046"/>
      <c r="AG141" s="104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45">
        <v>7</v>
      </c>
      <c r="B142" s="104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46"/>
      <c r="AD142" s="1046"/>
      <c r="AE142" s="1046"/>
      <c r="AF142" s="1046"/>
      <c r="AG142" s="104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45">
        <v>8</v>
      </c>
      <c r="B143" s="104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46"/>
      <c r="AD143" s="1046"/>
      <c r="AE143" s="1046"/>
      <c r="AF143" s="1046"/>
      <c r="AG143" s="104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45">
        <v>9</v>
      </c>
      <c r="B144" s="104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46"/>
      <c r="AD144" s="1046"/>
      <c r="AE144" s="1046"/>
      <c r="AF144" s="1046"/>
      <c r="AG144" s="104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45">
        <v>10</v>
      </c>
      <c r="B145" s="104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46"/>
      <c r="AD145" s="1046"/>
      <c r="AE145" s="1046"/>
      <c r="AF145" s="1046"/>
      <c r="AG145" s="104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45">
        <v>11</v>
      </c>
      <c r="B146" s="104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46"/>
      <c r="AD146" s="1046"/>
      <c r="AE146" s="1046"/>
      <c r="AF146" s="1046"/>
      <c r="AG146" s="104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45">
        <v>12</v>
      </c>
      <c r="B147" s="104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46"/>
      <c r="AD147" s="1046"/>
      <c r="AE147" s="1046"/>
      <c r="AF147" s="1046"/>
      <c r="AG147" s="104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45">
        <v>13</v>
      </c>
      <c r="B148" s="104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46"/>
      <c r="AD148" s="1046"/>
      <c r="AE148" s="1046"/>
      <c r="AF148" s="1046"/>
      <c r="AG148" s="104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45">
        <v>14</v>
      </c>
      <c r="B149" s="104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46"/>
      <c r="AD149" s="1046"/>
      <c r="AE149" s="1046"/>
      <c r="AF149" s="1046"/>
      <c r="AG149" s="104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45">
        <v>15</v>
      </c>
      <c r="B150" s="104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46"/>
      <c r="AD150" s="1046"/>
      <c r="AE150" s="1046"/>
      <c r="AF150" s="1046"/>
      <c r="AG150" s="104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45">
        <v>16</v>
      </c>
      <c r="B151" s="104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46"/>
      <c r="AD151" s="1046"/>
      <c r="AE151" s="1046"/>
      <c r="AF151" s="1046"/>
      <c r="AG151" s="104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45">
        <v>17</v>
      </c>
      <c r="B152" s="104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46"/>
      <c r="AD152" s="1046"/>
      <c r="AE152" s="1046"/>
      <c r="AF152" s="1046"/>
      <c r="AG152" s="104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45">
        <v>18</v>
      </c>
      <c r="B153" s="104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46"/>
      <c r="AD153" s="1046"/>
      <c r="AE153" s="1046"/>
      <c r="AF153" s="1046"/>
      <c r="AG153" s="104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45">
        <v>19</v>
      </c>
      <c r="B154" s="104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46"/>
      <c r="AD154" s="1046"/>
      <c r="AE154" s="1046"/>
      <c r="AF154" s="1046"/>
      <c r="AG154" s="104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45">
        <v>20</v>
      </c>
      <c r="B155" s="104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46"/>
      <c r="AD155" s="1046"/>
      <c r="AE155" s="1046"/>
      <c r="AF155" s="1046"/>
      <c r="AG155" s="104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45">
        <v>21</v>
      </c>
      <c r="B156" s="104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46"/>
      <c r="AD156" s="1046"/>
      <c r="AE156" s="1046"/>
      <c r="AF156" s="1046"/>
      <c r="AG156" s="104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45">
        <v>22</v>
      </c>
      <c r="B157" s="104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46"/>
      <c r="AD157" s="1046"/>
      <c r="AE157" s="1046"/>
      <c r="AF157" s="1046"/>
      <c r="AG157" s="104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45">
        <v>23</v>
      </c>
      <c r="B158" s="104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46"/>
      <c r="AD158" s="1046"/>
      <c r="AE158" s="1046"/>
      <c r="AF158" s="1046"/>
      <c r="AG158" s="104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45">
        <v>24</v>
      </c>
      <c r="B159" s="104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46"/>
      <c r="AD159" s="1046"/>
      <c r="AE159" s="1046"/>
      <c r="AF159" s="1046"/>
      <c r="AG159" s="104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45">
        <v>25</v>
      </c>
      <c r="B160" s="104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46"/>
      <c r="AD160" s="1046"/>
      <c r="AE160" s="1046"/>
      <c r="AF160" s="1046"/>
      <c r="AG160" s="104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45">
        <v>26</v>
      </c>
      <c r="B161" s="104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46"/>
      <c r="AD161" s="1046"/>
      <c r="AE161" s="1046"/>
      <c r="AF161" s="1046"/>
      <c r="AG161" s="104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45">
        <v>27</v>
      </c>
      <c r="B162" s="104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46"/>
      <c r="AD162" s="1046"/>
      <c r="AE162" s="1046"/>
      <c r="AF162" s="1046"/>
      <c r="AG162" s="104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45">
        <v>28</v>
      </c>
      <c r="B163" s="104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46"/>
      <c r="AD163" s="1046"/>
      <c r="AE163" s="1046"/>
      <c r="AF163" s="1046"/>
      <c r="AG163" s="104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45">
        <v>29</v>
      </c>
      <c r="B164" s="104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46"/>
      <c r="AD164" s="1046"/>
      <c r="AE164" s="1046"/>
      <c r="AF164" s="1046"/>
      <c r="AG164" s="104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45">
        <v>30</v>
      </c>
      <c r="B165" s="104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46"/>
      <c r="AD165" s="1046"/>
      <c r="AE165" s="1046"/>
      <c r="AF165" s="1046"/>
      <c r="AG165" s="104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349</v>
      </c>
      <c r="Z168" s="363"/>
      <c r="AA168" s="363"/>
      <c r="AB168" s="363"/>
      <c r="AC168" s="152" t="s">
        <v>334</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45">
        <v>1</v>
      </c>
      <c r="B169" s="104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46"/>
      <c r="AD169" s="1046"/>
      <c r="AE169" s="1046"/>
      <c r="AF169" s="1046"/>
      <c r="AG169" s="104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45">
        <v>2</v>
      </c>
      <c r="B170" s="104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46"/>
      <c r="AD170" s="1046"/>
      <c r="AE170" s="1046"/>
      <c r="AF170" s="1046"/>
      <c r="AG170" s="104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45">
        <v>3</v>
      </c>
      <c r="B171" s="104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46"/>
      <c r="AD171" s="1046"/>
      <c r="AE171" s="1046"/>
      <c r="AF171" s="1046"/>
      <c r="AG171" s="104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45">
        <v>4</v>
      </c>
      <c r="B172" s="104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46"/>
      <c r="AD172" s="1046"/>
      <c r="AE172" s="1046"/>
      <c r="AF172" s="1046"/>
      <c r="AG172" s="104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45">
        <v>5</v>
      </c>
      <c r="B173" s="104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46"/>
      <c r="AD173" s="1046"/>
      <c r="AE173" s="1046"/>
      <c r="AF173" s="1046"/>
      <c r="AG173" s="104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45">
        <v>6</v>
      </c>
      <c r="B174" s="104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46"/>
      <c r="AD174" s="1046"/>
      <c r="AE174" s="1046"/>
      <c r="AF174" s="1046"/>
      <c r="AG174" s="104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45">
        <v>7</v>
      </c>
      <c r="B175" s="104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46"/>
      <c r="AD175" s="1046"/>
      <c r="AE175" s="1046"/>
      <c r="AF175" s="1046"/>
      <c r="AG175" s="104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45">
        <v>8</v>
      </c>
      <c r="B176" s="104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46"/>
      <c r="AD176" s="1046"/>
      <c r="AE176" s="1046"/>
      <c r="AF176" s="1046"/>
      <c r="AG176" s="104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45">
        <v>9</v>
      </c>
      <c r="B177" s="104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46"/>
      <c r="AD177" s="1046"/>
      <c r="AE177" s="1046"/>
      <c r="AF177" s="1046"/>
      <c r="AG177" s="104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45">
        <v>10</v>
      </c>
      <c r="B178" s="104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46"/>
      <c r="AD178" s="1046"/>
      <c r="AE178" s="1046"/>
      <c r="AF178" s="1046"/>
      <c r="AG178" s="104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45">
        <v>11</v>
      </c>
      <c r="B179" s="104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46"/>
      <c r="AD179" s="1046"/>
      <c r="AE179" s="1046"/>
      <c r="AF179" s="1046"/>
      <c r="AG179" s="104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45">
        <v>12</v>
      </c>
      <c r="B180" s="104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46"/>
      <c r="AD180" s="1046"/>
      <c r="AE180" s="1046"/>
      <c r="AF180" s="1046"/>
      <c r="AG180" s="104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45">
        <v>13</v>
      </c>
      <c r="B181" s="104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46"/>
      <c r="AD181" s="1046"/>
      <c r="AE181" s="1046"/>
      <c r="AF181" s="1046"/>
      <c r="AG181" s="104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45">
        <v>14</v>
      </c>
      <c r="B182" s="104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46"/>
      <c r="AD182" s="1046"/>
      <c r="AE182" s="1046"/>
      <c r="AF182" s="1046"/>
      <c r="AG182" s="104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45">
        <v>15</v>
      </c>
      <c r="B183" s="104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46"/>
      <c r="AD183" s="1046"/>
      <c r="AE183" s="1046"/>
      <c r="AF183" s="1046"/>
      <c r="AG183" s="104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45">
        <v>16</v>
      </c>
      <c r="B184" s="104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46"/>
      <c r="AD184" s="1046"/>
      <c r="AE184" s="1046"/>
      <c r="AF184" s="1046"/>
      <c r="AG184" s="104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45">
        <v>17</v>
      </c>
      <c r="B185" s="104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46"/>
      <c r="AD185" s="1046"/>
      <c r="AE185" s="1046"/>
      <c r="AF185" s="1046"/>
      <c r="AG185" s="104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45">
        <v>18</v>
      </c>
      <c r="B186" s="104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46"/>
      <c r="AD186" s="1046"/>
      <c r="AE186" s="1046"/>
      <c r="AF186" s="1046"/>
      <c r="AG186" s="104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45">
        <v>19</v>
      </c>
      <c r="B187" s="104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46"/>
      <c r="AD187" s="1046"/>
      <c r="AE187" s="1046"/>
      <c r="AF187" s="1046"/>
      <c r="AG187" s="104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45">
        <v>20</v>
      </c>
      <c r="B188" s="104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46"/>
      <c r="AD188" s="1046"/>
      <c r="AE188" s="1046"/>
      <c r="AF188" s="1046"/>
      <c r="AG188" s="104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45">
        <v>21</v>
      </c>
      <c r="B189" s="104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46"/>
      <c r="AD189" s="1046"/>
      <c r="AE189" s="1046"/>
      <c r="AF189" s="1046"/>
      <c r="AG189" s="104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45">
        <v>22</v>
      </c>
      <c r="B190" s="104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46"/>
      <c r="AD190" s="1046"/>
      <c r="AE190" s="1046"/>
      <c r="AF190" s="1046"/>
      <c r="AG190" s="104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45">
        <v>23</v>
      </c>
      <c r="B191" s="104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46"/>
      <c r="AD191" s="1046"/>
      <c r="AE191" s="1046"/>
      <c r="AF191" s="1046"/>
      <c r="AG191" s="104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45">
        <v>24</v>
      </c>
      <c r="B192" s="104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46"/>
      <c r="AD192" s="1046"/>
      <c r="AE192" s="1046"/>
      <c r="AF192" s="1046"/>
      <c r="AG192" s="104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45">
        <v>25</v>
      </c>
      <c r="B193" s="104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46"/>
      <c r="AD193" s="1046"/>
      <c r="AE193" s="1046"/>
      <c r="AF193" s="1046"/>
      <c r="AG193" s="104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45">
        <v>26</v>
      </c>
      <c r="B194" s="104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46"/>
      <c r="AD194" s="1046"/>
      <c r="AE194" s="1046"/>
      <c r="AF194" s="1046"/>
      <c r="AG194" s="104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45">
        <v>27</v>
      </c>
      <c r="B195" s="104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46"/>
      <c r="AD195" s="1046"/>
      <c r="AE195" s="1046"/>
      <c r="AF195" s="1046"/>
      <c r="AG195" s="104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45">
        <v>28</v>
      </c>
      <c r="B196" s="104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46"/>
      <c r="AD196" s="1046"/>
      <c r="AE196" s="1046"/>
      <c r="AF196" s="1046"/>
      <c r="AG196" s="104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45">
        <v>29</v>
      </c>
      <c r="B197" s="104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46"/>
      <c r="AD197" s="1046"/>
      <c r="AE197" s="1046"/>
      <c r="AF197" s="1046"/>
      <c r="AG197" s="104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45">
        <v>30</v>
      </c>
      <c r="B198" s="104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46"/>
      <c r="AD198" s="1046"/>
      <c r="AE198" s="1046"/>
      <c r="AF198" s="1046"/>
      <c r="AG198" s="104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349</v>
      </c>
      <c r="Z201" s="363"/>
      <c r="AA201" s="363"/>
      <c r="AB201" s="363"/>
      <c r="AC201" s="152" t="s">
        <v>334</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45">
        <v>1</v>
      </c>
      <c r="B202" s="104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46"/>
      <c r="AD202" s="1046"/>
      <c r="AE202" s="1046"/>
      <c r="AF202" s="1046"/>
      <c r="AG202" s="104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45">
        <v>2</v>
      </c>
      <c r="B203" s="104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46"/>
      <c r="AD203" s="1046"/>
      <c r="AE203" s="1046"/>
      <c r="AF203" s="1046"/>
      <c r="AG203" s="104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45">
        <v>3</v>
      </c>
      <c r="B204" s="104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46"/>
      <c r="AD204" s="1046"/>
      <c r="AE204" s="1046"/>
      <c r="AF204" s="1046"/>
      <c r="AG204" s="104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45">
        <v>4</v>
      </c>
      <c r="B205" s="104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46"/>
      <c r="AD205" s="1046"/>
      <c r="AE205" s="1046"/>
      <c r="AF205" s="1046"/>
      <c r="AG205" s="104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45">
        <v>5</v>
      </c>
      <c r="B206" s="104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46"/>
      <c r="AD206" s="1046"/>
      <c r="AE206" s="1046"/>
      <c r="AF206" s="1046"/>
      <c r="AG206" s="104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45">
        <v>6</v>
      </c>
      <c r="B207" s="104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46"/>
      <c r="AD207" s="1046"/>
      <c r="AE207" s="1046"/>
      <c r="AF207" s="1046"/>
      <c r="AG207" s="104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45">
        <v>7</v>
      </c>
      <c r="B208" s="104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46"/>
      <c r="AD208" s="1046"/>
      <c r="AE208" s="1046"/>
      <c r="AF208" s="1046"/>
      <c r="AG208" s="104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45">
        <v>8</v>
      </c>
      <c r="B209" s="104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46"/>
      <c r="AD209" s="1046"/>
      <c r="AE209" s="1046"/>
      <c r="AF209" s="1046"/>
      <c r="AG209" s="104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45">
        <v>9</v>
      </c>
      <c r="B210" s="104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46"/>
      <c r="AD210" s="1046"/>
      <c r="AE210" s="1046"/>
      <c r="AF210" s="1046"/>
      <c r="AG210" s="104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45">
        <v>10</v>
      </c>
      <c r="B211" s="104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46"/>
      <c r="AD211" s="1046"/>
      <c r="AE211" s="1046"/>
      <c r="AF211" s="1046"/>
      <c r="AG211" s="104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45">
        <v>11</v>
      </c>
      <c r="B212" s="104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46"/>
      <c r="AD212" s="1046"/>
      <c r="AE212" s="1046"/>
      <c r="AF212" s="1046"/>
      <c r="AG212" s="104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45">
        <v>12</v>
      </c>
      <c r="B213" s="104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46"/>
      <c r="AD213" s="1046"/>
      <c r="AE213" s="1046"/>
      <c r="AF213" s="1046"/>
      <c r="AG213" s="104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45">
        <v>13</v>
      </c>
      <c r="B214" s="104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46"/>
      <c r="AD214" s="1046"/>
      <c r="AE214" s="1046"/>
      <c r="AF214" s="1046"/>
      <c r="AG214" s="104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45">
        <v>14</v>
      </c>
      <c r="B215" s="104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46"/>
      <c r="AD215" s="1046"/>
      <c r="AE215" s="1046"/>
      <c r="AF215" s="1046"/>
      <c r="AG215" s="104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45">
        <v>15</v>
      </c>
      <c r="B216" s="104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46"/>
      <c r="AD216" s="1046"/>
      <c r="AE216" s="1046"/>
      <c r="AF216" s="1046"/>
      <c r="AG216" s="104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45">
        <v>16</v>
      </c>
      <c r="B217" s="104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46"/>
      <c r="AD217" s="1046"/>
      <c r="AE217" s="1046"/>
      <c r="AF217" s="1046"/>
      <c r="AG217" s="104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45">
        <v>17</v>
      </c>
      <c r="B218" s="104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46"/>
      <c r="AD218" s="1046"/>
      <c r="AE218" s="1046"/>
      <c r="AF218" s="1046"/>
      <c r="AG218" s="104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45">
        <v>18</v>
      </c>
      <c r="B219" s="104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46"/>
      <c r="AD219" s="1046"/>
      <c r="AE219" s="1046"/>
      <c r="AF219" s="1046"/>
      <c r="AG219" s="104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45">
        <v>19</v>
      </c>
      <c r="B220" s="104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46"/>
      <c r="AD220" s="1046"/>
      <c r="AE220" s="1046"/>
      <c r="AF220" s="1046"/>
      <c r="AG220" s="104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45">
        <v>20</v>
      </c>
      <c r="B221" s="104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46"/>
      <c r="AD221" s="1046"/>
      <c r="AE221" s="1046"/>
      <c r="AF221" s="1046"/>
      <c r="AG221" s="104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45">
        <v>21</v>
      </c>
      <c r="B222" s="104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46"/>
      <c r="AD222" s="1046"/>
      <c r="AE222" s="1046"/>
      <c r="AF222" s="1046"/>
      <c r="AG222" s="104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45">
        <v>22</v>
      </c>
      <c r="B223" s="104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46"/>
      <c r="AD223" s="1046"/>
      <c r="AE223" s="1046"/>
      <c r="AF223" s="1046"/>
      <c r="AG223" s="104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45">
        <v>23</v>
      </c>
      <c r="B224" s="104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46"/>
      <c r="AD224" s="1046"/>
      <c r="AE224" s="1046"/>
      <c r="AF224" s="1046"/>
      <c r="AG224" s="104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45">
        <v>24</v>
      </c>
      <c r="B225" s="104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46"/>
      <c r="AD225" s="1046"/>
      <c r="AE225" s="1046"/>
      <c r="AF225" s="1046"/>
      <c r="AG225" s="104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45">
        <v>25</v>
      </c>
      <c r="B226" s="104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46"/>
      <c r="AD226" s="1046"/>
      <c r="AE226" s="1046"/>
      <c r="AF226" s="1046"/>
      <c r="AG226" s="104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45">
        <v>26</v>
      </c>
      <c r="B227" s="104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46"/>
      <c r="AD227" s="1046"/>
      <c r="AE227" s="1046"/>
      <c r="AF227" s="1046"/>
      <c r="AG227" s="104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45">
        <v>27</v>
      </c>
      <c r="B228" s="104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46"/>
      <c r="AD228" s="1046"/>
      <c r="AE228" s="1046"/>
      <c r="AF228" s="1046"/>
      <c r="AG228" s="104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45">
        <v>28</v>
      </c>
      <c r="B229" s="104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46"/>
      <c r="AD229" s="1046"/>
      <c r="AE229" s="1046"/>
      <c r="AF229" s="1046"/>
      <c r="AG229" s="104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45">
        <v>29</v>
      </c>
      <c r="B230" s="104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46"/>
      <c r="AD230" s="1046"/>
      <c r="AE230" s="1046"/>
      <c r="AF230" s="1046"/>
      <c r="AG230" s="104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45">
        <v>30</v>
      </c>
      <c r="B231" s="104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46"/>
      <c r="AD231" s="1046"/>
      <c r="AE231" s="1046"/>
      <c r="AF231" s="1046"/>
      <c r="AG231" s="104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349</v>
      </c>
      <c r="Z234" s="363"/>
      <c r="AA234" s="363"/>
      <c r="AB234" s="363"/>
      <c r="AC234" s="152" t="s">
        <v>334</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45">
        <v>1</v>
      </c>
      <c r="B235" s="104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46"/>
      <c r="AD235" s="1046"/>
      <c r="AE235" s="1046"/>
      <c r="AF235" s="1046"/>
      <c r="AG235" s="104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45">
        <v>2</v>
      </c>
      <c r="B236" s="104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46"/>
      <c r="AD236" s="1046"/>
      <c r="AE236" s="1046"/>
      <c r="AF236" s="1046"/>
      <c r="AG236" s="104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45">
        <v>3</v>
      </c>
      <c r="B237" s="104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46"/>
      <c r="AD237" s="1046"/>
      <c r="AE237" s="1046"/>
      <c r="AF237" s="1046"/>
      <c r="AG237" s="104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45">
        <v>4</v>
      </c>
      <c r="B238" s="104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46"/>
      <c r="AD238" s="1046"/>
      <c r="AE238" s="1046"/>
      <c r="AF238" s="1046"/>
      <c r="AG238" s="104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45">
        <v>5</v>
      </c>
      <c r="B239" s="104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46"/>
      <c r="AD239" s="1046"/>
      <c r="AE239" s="1046"/>
      <c r="AF239" s="1046"/>
      <c r="AG239" s="104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45">
        <v>6</v>
      </c>
      <c r="B240" s="104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46"/>
      <c r="AD240" s="1046"/>
      <c r="AE240" s="1046"/>
      <c r="AF240" s="1046"/>
      <c r="AG240" s="104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45">
        <v>7</v>
      </c>
      <c r="B241" s="104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46"/>
      <c r="AD241" s="1046"/>
      <c r="AE241" s="1046"/>
      <c r="AF241" s="1046"/>
      <c r="AG241" s="104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45">
        <v>8</v>
      </c>
      <c r="B242" s="104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46"/>
      <c r="AD242" s="1046"/>
      <c r="AE242" s="1046"/>
      <c r="AF242" s="1046"/>
      <c r="AG242" s="104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45">
        <v>9</v>
      </c>
      <c r="B243" s="104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46"/>
      <c r="AD243" s="1046"/>
      <c r="AE243" s="1046"/>
      <c r="AF243" s="1046"/>
      <c r="AG243" s="104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45">
        <v>10</v>
      </c>
      <c r="B244" s="104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46"/>
      <c r="AD244" s="1046"/>
      <c r="AE244" s="1046"/>
      <c r="AF244" s="1046"/>
      <c r="AG244" s="104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45">
        <v>11</v>
      </c>
      <c r="B245" s="104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46"/>
      <c r="AD245" s="1046"/>
      <c r="AE245" s="1046"/>
      <c r="AF245" s="1046"/>
      <c r="AG245" s="104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45">
        <v>12</v>
      </c>
      <c r="B246" s="104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46"/>
      <c r="AD246" s="1046"/>
      <c r="AE246" s="1046"/>
      <c r="AF246" s="1046"/>
      <c r="AG246" s="104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45">
        <v>13</v>
      </c>
      <c r="B247" s="104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46"/>
      <c r="AD247" s="1046"/>
      <c r="AE247" s="1046"/>
      <c r="AF247" s="1046"/>
      <c r="AG247" s="104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45">
        <v>14</v>
      </c>
      <c r="B248" s="104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46"/>
      <c r="AD248" s="1046"/>
      <c r="AE248" s="1046"/>
      <c r="AF248" s="1046"/>
      <c r="AG248" s="104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45">
        <v>15</v>
      </c>
      <c r="B249" s="104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46"/>
      <c r="AD249" s="1046"/>
      <c r="AE249" s="1046"/>
      <c r="AF249" s="1046"/>
      <c r="AG249" s="104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45">
        <v>16</v>
      </c>
      <c r="B250" s="104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46"/>
      <c r="AD250" s="1046"/>
      <c r="AE250" s="1046"/>
      <c r="AF250" s="1046"/>
      <c r="AG250" s="104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45">
        <v>17</v>
      </c>
      <c r="B251" s="104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46"/>
      <c r="AD251" s="1046"/>
      <c r="AE251" s="1046"/>
      <c r="AF251" s="1046"/>
      <c r="AG251" s="104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45">
        <v>18</v>
      </c>
      <c r="B252" s="104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46"/>
      <c r="AD252" s="1046"/>
      <c r="AE252" s="1046"/>
      <c r="AF252" s="1046"/>
      <c r="AG252" s="104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45">
        <v>19</v>
      </c>
      <c r="B253" s="104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46"/>
      <c r="AD253" s="1046"/>
      <c r="AE253" s="1046"/>
      <c r="AF253" s="1046"/>
      <c r="AG253" s="104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45">
        <v>20</v>
      </c>
      <c r="B254" s="104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46"/>
      <c r="AD254" s="1046"/>
      <c r="AE254" s="1046"/>
      <c r="AF254" s="1046"/>
      <c r="AG254" s="104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45">
        <v>21</v>
      </c>
      <c r="B255" s="104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46"/>
      <c r="AD255" s="1046"/>
      <c r="AE255" s="1046"/>
      <c r="AF255" s="1046"/>
      <c r="AG255" s="104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45">
        <v>22</v>
      </c>
      <c r="B256" s="104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46"/>
      <c r="AD256" s="1046"/>
      <c r="AE256" s="1046"/>
      <c r="AF256" s="1046"/>
      <c r="AG256" s="104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45">
        <v>23</v>
      </c>
      <c r="B257" s="104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46"/>
      <c r="AD257" s="1046"/>
      <c r="AE257" s="1046"/>
      <c r="AF257" s="1046"/>
      <c r="AG257" s="104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45">
        <v>24</v>
      </c>
      <c r="B258" s="104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46"/>
      <c r="AD258" s="1046"/>
      <c r="AE258" s="1046"/>
      <c r="AF258" s="1046"/>
      <c r="AG258" s="104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45">
        <v>25</v>
      </c>
      <c r="B259" s="104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46"/>
      <c r="AD259" s="1046"/>
      <c r="AE259" s="1046"/>
      <c r="AF259" s="1046"/>
      <c r="AG259" s="104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45">
        <v>26</v>
      </c>
      <c r="B260" s="104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46"/>
      <c r="AD260" s="1046"/>
      <c r="AE260" s="1046"/>
      <c r="AF260" s="1046"/>
      <c r="AG260" s="104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45">
        <v>27</v>
      </c>
      <c r="B261" s="104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46"/>
      <c r="AD261" s="1046"/>
      <c r="AE261" s="1046"/>
      <c r="AF261" s="1046"/>
      <c r="AG261" s="104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45">
        <v>28</v>
      </c>
      <c r="B262" s="104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46"/>
      <c r="AD262" s="1046"/>
      <c r="AE262" s="1046"/>
      <c r="AF262" s="1046"/>
      <c r="AG262" s="104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45">
        <v>29</v>
      </c>
      <c r="B263" s="104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46"/>
      <c r="AD263" s="1046"/>
      <c r="AE263" s="1046"/>
      <c r="AF263" s="1046"/>
      <c r="AG263" s="104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45">
        <v>30</v>
      </c>
      <c r="B264" s="104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46"/>
      <c r="AD264" s="1046"/>
      <c r="AE264" s="1046"/>
      <c r="AF264" s="1046"/>
      <c r="AG264" s="104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349</v>
      </c>
      <c r="Z267" s="363"/>
      <c r="AA267" s="363"/>
      <c r="AB267" s="363"/>
      <c r="AC267" s="152" t="s">
        <v>334</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45">
        <v>1</v>
      </c>
      <c r="B268" s="104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46"/>
      <c r="AD268" s="1046"/>
      <c r="AE268" s="1046"/>
      <c r="AF268" s="1046"/>
      <c r="AG268" s="104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45">
        <v>2</v>
      </c>
      <c r="B269" s="104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46"/>
      <c r="AD269" s="1046"/>
      <c r="AE269" s="1046"/>
      <c r="AF269" s="1046"/>
      <c r="AG269" s="104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45">
        <v>3</v>
      </c>
      <c r="B270" s="104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46"/>
      <c r="AD270" s="1046"/>
      <c r="AE270" s="1046"/>
      <c r="AF270" s="1046"/>
      <c r="AG270" s="104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45">
        <v>4</v>
      </c>
      <c r="B271" s="104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46"/>
      <c r="AD271" s="1046"/>
      <c r="AE271" s="1046"/>
      <c r="AF271" s="1046"/>
      <c r="AG271" s="104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45">
        <v>5</v>
      </c>
      <c r="B272" s="104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46"/>
      <c r="AD272" s="1046"/>
      <c r="AE272" s="1046"/>
      <c r="AF272" s="1046"/>
      <c r="AG272" s="104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45">
        <v>6</v>
      </c>
      <c r="B273" s="104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46"/>
      <c r="AD273" s="1046"/>
      <c r="AE273" s="1046"/>
      <c r="AF273" s="1046"/>
      <c r="AG273" s="104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45">
        <v>7</v>
      </c>
      <c r="B274" s="104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46"/>
      <c r="AD274" s="1046"/>
      <c r="AE274" s="1046"/>
      <c r="AF274" s="1046"/>
      <c r="AG274" s="104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45">
        <v>8</v>
      </c>
      <c r="B275" s="104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46"/>
      <c r="AD275" s="1046"/>
      <c r="AE275" s="1046"/>
      <c r="AF275" s="1046"/>
      <c r="AG275" s="104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45">
        <v>9</v>
      </c>
      <c r="B276" s="104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46"/>
      <c r="AD276" s="1046"/>
      <c r="AE276" s="1046"/>
      <c r="AF276" s="1046"/>
      <c r="AG276" s="104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45">
        <v>10</v>
      </c>
      <c r="B277" s="104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46"/>
      <c r="AD277" s="1046"/>
      <c r="AE277" s="1046"/>
      <c r="AF277" s="1046"/>
      <c r="AG277" s="104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45">
        <v>11</v>
      </c>
      <c r="B278" s="104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46"/>
      <c r="AD278" s="1046"/>
      <c r="AE278" s="1046"/>
      <c r="AF278" s="1046"/>
      <c r="AG278" s="104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45">
        <v>12</v>
      </c>
      <c r="B279" s="104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46"/>
      <c r="AD279" s="1046"/>
      <c r="AE279" s="1046"/>
      <c r="AF279" s="1046"/>
      <c r="AG279" s="104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45">
        <v>13</v>
      </c>
      <c r="B280" s="104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46"/>
      <c r="AD280" s="1046"/>
      <c r="AE280" s="1046"/>
      <c r="AF280" s="1046"/>
      <c r="AG280" s="104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45">
        <v>14</v>
      </c>
      <c r="B281" s="104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46"/>
      <c r="AD281" s="1046"/>
      <c r="AE281" s="1046"/>
      <c r="AF281" s="1046"/>
      <c r="AG281" s="104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45">
        <v>15</v>
      </c>
      <c r="B282" s="104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46"/>
      <c r="AD282" s="1046"/>
      <c r="AE282" s="1046"/>
      <c r="AF282" s="1046"/>
      <c r="AG282" s="104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45">
        <v>16</v>
      </c>
      <c r="B283" s="104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46"/>
      <c r="AD283" s="1046"/>
      <c r="AE283" s="1046"/>
      <c r="AF283" s="1046"/>
      <c r="AG283" s="104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45">
        <v>17</v>
      </c>
      <c r="B284" s="104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46"/>
      <c r="AD284" s="1046"/>
      <c r="AE284" s="1046"/>
      <c r="AF284" s="1046"/>
      <c r="AG284" s="104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45">
        <v>18</v>
      </c>
      <c r="B285" s="104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46"/>
      <c r="AD285" s="1046"/>
      <c r="AE285" s="1046"/>
      <c r="AF285" s="1046"/>
      <c r="AG285" s="104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45">
        <v>19</v>
      </c>
      <c r="B286" s="104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46"/>
      <c r="AD286" s="1046"/>
      <c r="AE286" s="1046"/>
      <c r="AF286" s="1046"/>
      <c r="AG286" s="104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45">
        <v>20</v>
      </c>
      <c r="B287" s="104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46"/>
      <c r="AD287" s="1046"/>
      <c r="AE287" s="1046"/>
      <c r="AF287" s="1046"/>
      <c r="AG287" s="104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45">
        <v>21</v>
      </c>
      <c r="B288" s="104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46"/>
      <c r="AD288" s="1046"/>
      <c r="AE288" s="1046"/>
      <c r="AF288" s="1046"/>
      <c r="AG288" s="104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45">
        <v>22</v>
      </c>
      <c r="B289" s="104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46"/>
      <c r="AD289" s="1046"/>
      <c r="AE289" s="1046"/>
      <c r="AF289" s="1046"/>
      <c r="AG289" s="104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45">
        <v>23</v>
      </c>
      <c r="B290" s="104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46"/>
      <c r="AD290" s="1046"/>
      <c r="AE290" s="1046"/>
      <c r="AF290" s="1046"/>
      <c r="AG290" s="104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45">
        <v>24</v>
      </c>
      <c r="B291" s="104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46"/>
      <c r="AD291" s="1046"/>
      <c r="AE291" s="1046"/>
      <c r="AF291" s="1046"/>
      <c r="AG291" s="104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45">
        <v>25</v>
      </c>
      <c r="B292" s="104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46"/>
      <c r="AD292" s="1046"/>
      <c r="AE292" s="1046"/>
      <c r="AF292" s="1046"/>
      <c r="AG292" s="104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45">
        <v>26</v>
      </c>
      <c r="B293" s="104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46"/>
      <c r="AD293" s="1046"/>
      <c r="AE293" s="1046"/>
      <c r="AF293" s="1046"/>
      <c r="AG293" s="104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45">
        <v>27</v>
      </c>
      <c r="B294" s="104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46"/>
      <c r="AD294" s="1046"/>
      <c r="AE294" s="1046"/>
      <c r="AF294" s="1046"/>
      <c r="AG294" s="104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45">
        <v>28</v>
      </c>
      <c r="B295" s="104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46"/>
      <c r="AD295" s="1046"/>
      <c r="AE295" s="1046"/>
      <c r="AF295" s="1046"/>
      <c r="AG295" s="104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45">
        <v>29</v>
      </c>
      <c r="B296" s="104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46"/>
      <c r="AD296" s="1046"/>
      <c r="AE296" s="1046"/>
      <c r="AF296" s="1046"/>
      <c r="AG296" s="104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45">
        <v>30</v>
      </c>
      <c r="B297" s="104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46"/>
      <c r="AD297" s="1046"/>
      <c r="AE297" s="1046"/>
      <c r="AF297" s="1046"/>
      <c r="AG297" s="104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349</v>
      </c>
      <c r="Z300" s="363"/>
      <c r="AA300" s="363"/>
      <c r="AB300" s="363"/>
      <c r="AC300" s="152" t="s">
        <v>334</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45">
        <v>1</v>
      </c>
      <c r="B301" s="104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46"/>
      <c r="AD301" s="1046"/>
      <c r="AE301" s="1046"/>
      <c r="AF301" s="1046"/>
      <c r="AG301" s="104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45">
        <v>2</v>
      </c>
      <c r="B302" s="104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46"/>
      <c r="AD302" s="1046"/>
      <c r="AE302" s="1046"/>
      <c r="AF302" s="1046"/>
      <c r="AG302" s="104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45">
        <v>3</v>
      </c>
      <c r="B303" s="104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46"/>
      <c r="AD303" s="1046"/>
      <c r="AE303" s="1046"/>
      <c r="AF303" s="1046"/>
      <c r="AG303" s="104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45">
        <v>4</v>
      </c>
      <c r="B304" s="104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46"/>
      <c r="AD304" s="1046"/>
      <c r="AE304" s="1046"/>
      <c r="AF304" s="1046"/>
      <c r="AG304" s="104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45">
        <v>5</v>
      </c>
      <c r="B305" s="104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46"/>
      <c r="AD305" s="1046"/>
      <c r="AE305" s="1046"/>
      <c r="AF305" s="1046"/>
      <c r="AG305" s="104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45">
        <v>6</v>
      </c>
      <c r="B306" s="104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46"/>
      <c r="AD306" s="1046"/>
      <c r="AE306" s="1046"/>
      <c r="AF306" s="1046"/>
      <c r="AG306" s="104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45">
        <v>7</v>
      </c>
      <c r="B307" s="104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46"/>
      <c r="AD307" s="1046"/>
      <c r="AE307" s="1046"/>
      <c r="AF307" s="1046"/>
      <c r="AG307" s="104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45">
        <v>8</v>
      </c>
      <c r="B308" s="104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46"/>
      <c r="AD308" s="1046"/>
      <c r="AE308" s="1046"/>
      <c r="AF308" s="1046"/>
      <c r="AG308" s="104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45">
        <v>9</v>
      </c>
      <c r="B309" s="104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46"/>
      <c r="AD309" s="1046"/>
      <c r="AE309" s="1046"/>
      <c r="AF309" s="1046"/>
      <c r="AG309" s="104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45">
        <v>10</v>
      </c>
      <c r="B310" s="104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46"/>
      <c r="AD310" s="1046"/>
      <c r="AE310" s="1046"/>
      <c r="AF310" s="1046"/>
      <c r="AG310" s="104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45">
        <v>11</v>
      </c>
      <c r="B311" s="104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46"/>
      <c r="AD311" s="1046"/>
      <c r="AE311" s="1046"/>
      <c r="AF311" s="1046"/>
      <c r="AG311" s="104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45">
        <v>12</v>
      </c>
      <c r="B312" s="104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46"/>
      <c r="AD312" s="1046"/>
      <c r="AE312" s="1046"/>
      <c r="AF312" s="1046"/>
      <c r="AG312" s="104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45">
        <v>13</v>
      </c>
      <c r="B313" s="104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46"/>
      <c r="AD313" s="1046"/>
      <c r="AE313" s="1046"/>
      <c r="AF313" s="1046"/>
      <c r="AG313" s="104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45">
        <v>14</v>
      </c>
      <c r="B314" s="104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46"/>
      <c r="AD314" s="1046"/>
      <c r="AE314" s="1046"/>
      <c r="AF314" s="1046"/>
      <c r="AG314" s="104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45">
        <v>15</v>
      </c>
      <c r="B315" s="104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46"/>
      <c r="AD315" s="1046"/>
      <c r="AE315" s="1046"/>
      <c r="AF315" s="1046"/>
      <c r="AG315" s="104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45">
        <v>16</v>
      </c>
      <c r="B316" s="104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46"/>
      <c r="AD316" s="1046"/>
      <c r="AE316" s="1046"/>
      <c r="AF316" s="1046"/>
      <c r="AG316" s="104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45">
        <v>17</v>
      </c>
      <c r="B317" s="104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46"/>
      <c r="AD317" s="1046"/>
      <c r="AE317" s="1046"/>
      <c r="AF317" s="1046"/>
      <c r="AG317" s="104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45">
        <v>18</v>
      </c>
      <c r="B318" s="104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46"/>
      <c r="AD318" s="1046"/>
      <c r="AE318" s="1046"/>
      <c r="AF318" s="1046"/>
      <c r="AG318" s="104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45">
        <v>19</v>
      </c>
      <c r="B319" s="104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46"/>
      <c r="AD319" s="1046"/>
      <c r="AE319" s="1046"/>
      <c r="AF319" s="1046"/>
      <c r="AG319" s="104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45">
        <v>20</v>
      </c>
      <c r="B320" s="104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46"/>
      <c r="AD320" s="1046"/>
      <c r="AE320" s="1046"/>
      <c r="AF320" s="1046"/>
      <c r="AG320" s="104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45">
        <v>21</v>
      </c>
      <c r="B321" s="104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46"/>
      <c r="AD321" s="1046"/>
      <c r="AE321" s="1046"/>
      <c r="AF321" s="1046"/>
      <c r="AG321" s="104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45">
        <v>22</v>
      </c>
      <c r="B322" s="104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46"/>
      <c r="AD322" s="1046"/>
      <c r="AE322" s="1046"/>
      <c r="AF322" s="1046"/>
      <c r="AG322" s="104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45">
        <v>23</v>
      </c>
      <c r="B323" s="104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46"/>
      <c r="AD323" s="1046"/>
      <c r="AE323" s="1046"/>
      <c r="AF323" s="1046"/>
      <c r="AG323" s="104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45">
        <v>24</v>
      </c>
      <c r="B324" s="104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46"/>
      <c r="AD324" s="1046"/>
      <c r="AE324" s="1046"/>
      <c r="AF324" s="1046"/>
      <c r="AG324" s="104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45">
        <v>25</v>
      </c>
      <c r="B325" s="104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46"/>
      <c r="AD325" s="1046"/>
      <c r="AE325" s="1046"/>
      <c r="AF325" s="1046"/>
      <c r="AG325" s="104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45">
        <v>26</v>
      </c>
      <c r="B326" s="104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46"/>
      <c r="AD326" s="1046"/>
      <c r="AE326" s="1046"/>
      <c r="AF326" s="1046"/>
      <c r="AG326" s="104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45">
        <v>27</v>
      </c>
      <c r="B327" s="104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46"/>
      <c r="AD327" s="1046"/>
      <c r="AE327" s="1046"/>
      <c r="AF327" s="1046"/>
      <c r="AG327" s="104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45">
        <v>28</v>
      </c>
      <c r="B328" s="104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46"/>
      <c r="AD328" s="1046"/>
      <c r="AE328" s="1046"/>
      <c r="AF328" s="1046"/>
      <c r="AG328" s="104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45">
        <v>29</v>
      </c>
      <c r="B329" s="104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46"/>
      <c r="AD329" s="1046"/>
      <c r="AE329" s="1046"/>
      <c r="AF329" s="1046"/>
      <c r="AG329" s="104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45">
        <v>30</v>
      </c>
      <c r="B330" s="104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46"/>
      <c r="AD330" s="1046"/>
      <c r="AE330" s="1046"/>
      <c r="AF330" s="1046"/>
      <c r="AG330" s="104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349</v>
      </c>
      <c r="Z333" s="363"/>
      <c r="AA333" s="363"/>
      <c r="AB333" s="363"/>
      <c r="AC333" s="152" t="s">
        <v>334</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45">
        <v>1</v>
      </c>
      <c r="B334" s="104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46"/>
      <c r="AD334" s="1046"/>
      <c r="AE334" s="1046"/>
      <c r="AF334" s="1046"/>
      <c r="AG334" s="104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45">
        <v>2</v>
      </c>
      <c r="B335" s="104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46"/>
      <c r="AD335" s="1046"/>
      <c r="AE335" s="1046"/>
      <c r="AF335" s="1046"/>
      <c r="AG335" s="104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45">
        <v>3</v>
      </c>
      <c r="B336" s="104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46"/>
      <c r="AD336" s="1046"/>
      <c r="AE336" s="1046"/>
      <c r="AF336" s="1046"/>
      <c r="AG336" s="104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45">
        <v>4</v>
      </c>
      <c r="B337" s="104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46"/>
      <c r="AD337" s="1046"/>
      <c r="AE337" s="1046"/>
      <c r="AF337" s="1046"/>
      <c r="AG337" s="104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45">
        <v>5</v>
      </c>
      <c r="B338" s="104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46"/>
      <c r="AD338" s="1046"/>
      <c r="AE338" s="1046"/>
      <c r="AF338" s="1046"/>
      <c r="AG338" s="104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45">
        <v>6</v>
      </c>
      <c r="B339" s="104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46"/>
      <c r="AD339" s="1046"/>
      <c r="AE339" s="1046"/>
      <c r="AF339" s="1046"/>
      <c r="AG339" s="104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45">
        <v>7</v>
      </c>
      <c r="B340" s="104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46"/>
      <c r="AD340" s="1046"/>
      <c r="AE340" s="1046"/>
      <c r="AF340" s="1046"/>
      <c r="AG340" s="104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45">
        <v>8</v>
      </c>
      <c r="B341" s="104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46"/>
      <c r="AD341" s="1046"/>
      <c r="AE341" s="1046"/>
      <c r="AF341" s="1046"/>
      <c r="AG341" s="104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45">
        <v>9</v>
      </c>
      <c r="B342" s="104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46"/>
      <c r="AD342" s="1046"/>
      <c r="AE342" s="1046"/>
      <c r="AF342" s="1046"/>
      <c r="AG342" s="104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45">
        <v>10</v>
      </c>
      <c r="B343" s="104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46"/>
      <c r="AD343" s="1046"/>
      <c r="AE343" s="1046"/>
      <c r="AF343" s="1046"/>
      <c r="AG343" s="104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45">
        <v>11</v>
      </c>
      <c r="B344" s="104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46"/>
      <c r="AD344" s="1046"/>
      <c r="AE344" s="1046"/>
      <c r="AF344" s="1046"/>
      <c r="AG344" s="104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45">
        <v>12</v>
      </c>
      <c r="B345" s="104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46"/>
      <c r="AD345" s="1046"/>
      <c r="AE345" s="1046"/>
      <c r="AF345" s="1046"/>
      <c r="AG345" s="104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45">
        <v>13</v>
      </c>
      <c r="B346" s="104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46"/>
      <c r="AD346" s="1046"/>
      <c r="AE346" s="1046"/>
      <c r="AF346" s="1046"/>
      <c r="AG346" s="104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45">
        <v>14</v>
      </c>
      <c r="B347" s="104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46"/>
      <c r="AD347" s="1046"/>
      <c r="AE347" s="1046"/>
      <c r="AF347" s="1046"/>
      <c r="AG347" s="104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45">
        <v>15</v>
      </c>
      <c r="B348" s="104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46"/>
      <c r="AD348" s="1046"/>
      <c r="AE348" s="1046"/>
      <c r="AF348" s="1046"/>
      <c r="AG348" s="104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45">
        <v>16</v>
      </c>
      <c r="B349" s="104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46"/>
      <c r="AD349" s="1046"/>
      <c r="AE349" s="1046"/>
      <c r="AF349" s="1046"/>
      <c r="AG349" s="104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45">
        <v>17</v>
      </c>
      <c r="B350" s="104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46"/>
      <c r="AD350" s="1046"/>
      <c r="AE350" s="1046"/>
      <c r="AF350" s="1046"/>
      <c r="AG350" s="104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45">
        <v>18</v>
      </c>
      <c r="B351" s="104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46"/>
      <c r="AD351" s="1046"/>
      <c r="AE351" s="1046"/>
      <c r="AF351" s="1046"/>
      <c r="AG351" s="104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45">
        <v>19</v>
      </c>
      <c r="B352" s="104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46"/>
      <c r="AD352" s="1046"/>
      <c r="AE352" s="1046"/>
      <c r="AF352" s="1046"/>
      <c r="AG352" s="104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45">
        <v>20</v>
      </c>
      <c r="B353" s="104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46"/>
      <c r="AD353" s="1046"/>
      <c r="AE353" s="1046"/>
      <c r="AF353" s="1046"/>
      <c r="AG353" s="104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45">
        <v>21</v>
      </c>
      <c r="B354" s="104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46"/>
      <c r="AD354" s="1046"/>
      <c r="AE354" s="1046"/>
      <c r="AF354" s="1046"/>
      <c r="AG354" s="104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45">
        <v>22</v>
      </c>
      <c r="B355" s="104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46"/>
      <c r="AD355" s="1046"/>
      <c r="AE355" s="1046"/>
      <c r="AF355" s="1046"/>
      <c r="AG355" s="104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45">
        <v>23</v>
      </c>
      <c r="B356" s="104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46"/>
      <c r="AD356" s="1046"/>
      <c r="AE356" s="1046"/>
      <c r="AF356" s="1046"/>
      <c r="AG356" s="104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45">
        <v>24</v>
      </c>
      <c r="B357" s="104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46"/>
      <c r="AD357" s="1046"/>
      <c r="AE357" s="1046"/>
      <c r="AF357" s="1046"/>
      <c r="AG357" s="104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45">
        <v>25</v>
      </c>
      <c r="B358" s="104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46"/>
      <c r="AD358" s="1046"/>
      <c r="AE358" s="1046"/>
      <c r="AF358" s="1046"/>
      <c r="AG358" s="104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45">
        <v>26</v>
      </c>
      <c r="B359" s="104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46"/>
      <c r="AD359" s="1046"/>
      <c r="AE359" s="1046"/>
      <c r="AF359" s="1046"/>
      <c r="AG359" s="104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45">
        <v>27</v>
      </c>
      <c r="B360" s="104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46"/>
      <c r="AD360" s="1046"/>
      <c r="AE360" s="1046"/>
      <c r="AF360" s="1046"/>
      <c r="AG360" s="104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45">
        <v>28</v>
      </c>
      <c r="B361" s="104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46"/>
      <c r="AD361" s="1046"/>
      <c r="AE361" s="1046"/>
      <c r="AF361" s="1046"/>
      <c r="AG361" s="104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45">
        <v>29</v>
      </c>
      <c r="B362" s="104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46"/>
      <c r="AD362" s="1046"/>
      <c r="AE362" s="1046"/>
      <c r="AF362" s="1046"/>
      <c r="AG362" s="104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45">
        <v>30</v>
      </c>
      <c r="B363" s="104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46"/>
      <c r="AD363" s="1046"/>
      <c r="AE363" s="1046"/>
      <c r="AF363" s="1046"/>
      <c r="AG363" s="104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349</v>
      </c>
      <c r="Z366" s="363"/>
      <c r="AA366" s="363"/>
      <c r="AB366" s="363"/>
      <c r="AC366" s="152" t="s">
        <v>334</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45">
        <v>1</v>
      </c>
      <c r="B367" s="104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46"/>
      <c r="AD367" s="1046"/>
      <c r="AE367" s="1046"/>
      <c r="AF367" s="1046"/>
      <c r="AG367" s="104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45">
        <v>2</v>
      </c>
      <c r="B368" s="104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46"/>
      <c r="AD368" s="1046"/>
      <c r="AE368" s="1046"/>
      <c r="AF368" s="1046"/>
      <c r="AG368" s="104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45">
        <v>3</v>
      </c>
      <c r="B369" s="104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46"/>
      <c r="AD369" s="1046"/>
      <c r="AE369" s="1046"/>
      <c r="AF369" s="1046"/>
      <c r="AG369" s="104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45">
        <v>4</v>
      </c>
      <c r="B370" s="104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46"/>
      <c r="AD370" s="1046"/>
      <c r="AE370" s="1046"/>
      <c r="AF370" s="1046"/>
      <c r="AG370" s="104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45">
        <v>5</v>
      </c>
      <c r="B371" s="104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46"/>
      <c r="AD371" s="1046"/>
      <c r="AE371" s="1046"/>
      <c r="AF371" s="1046"/>
      <c r="AG371" s="104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45">
        <v>6</v>
      </c>
      <c r="B372" s="104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46"/>
      <c r="AD372" s="1046"/>
      <c r="AE372" s="1046"/>
      <c r="AF372" s="1046"/>
      <c r="AG372" s="104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45">
        <v>7</v>
      </c>
      <c r="B373" s="104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46"/>
      <c r="AD373" s="1046"/>
      <c r="AE373" s="1046"/>
      <c r="AF373" s="1046"/>
      <c r="AG373" s="104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45">
        <v>8</v>
      </c>
      <c r="B374" s="104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46"/>
      <c r="AD374" s="1046"/>
      <c r="AE374" s="1046"/>
      <c r="AF374" s="1046"/>
      <c r="AG374" s="104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45">
        <v>9</v>
      </c>
      <c r="B375" s="104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46"/>
      <c r="AD375" s="1046"/>
      <c r="AE375" s="1046"/>
      <c r="AF375" s="1046"/>
      <c r="AG375" s="104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45">
        <v>10</v>
      </c>
      <c r="B376" s="104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46"/>
      <c r="AD376" s="1046"/>
      <c r="AE376" s="1046"/>
      <c r="AF376" s="1046"/>
      <c r="AG376" s="104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45">
        <v>11</v>
      </c>
      <c r="B377" s="104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46"/>
      <c r="AD377" s="1046"/>
      <c r="AE377" s="1046"/>
      <c r="AF377" s="1046"/>
      <c r="AG377" s="104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45">
        <v>12</v>
      </c>
      <c r="B378" s="104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46"/>
      <c r="AD378" s="1046"/>
      <c r="AE378" s="1046"/>
      <c r="AF378" s="1046"/>
      <c r="AG378" s="104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45">
        <v>13</v>
      </c>
      <c r="B379" s="104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46"/>
      <c r="AD379" s="1046"/>
      <c r="AE379" s="1046"/>
      <c r="AF379" s="1046"/>
      <c r="AG379" s="104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45">
        <v>14</v>
      </c>
      <c r="B380" s="104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46"/>
      <c r="AD380" s="1046"/>
      <c r="AE380" s="1046"/>
      <c r="AF380" s="1046"/>
      <c r="AG380" s="104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45">
        <v>15</v>
      </c>
      <c r="B381" s="104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46"/>
      <c r="AD381" s="1046"/>
      <c r="AE381" s="1046"/>
      <c r="AF381" s="1046"/>
      <c r="AG381" s="104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45">
        <v>16</v>
      </c>
      <c r="B382" s="104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46"/>
      <c r="AD382" s="1046"/>
      <c r="AE382" s="1046"/>
      <c r="AF382" s="1046"/>
      <c r="AG382" s="104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45">
        <v>17</v>
      </c>
      <c r="B383" s="104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46"/>
      <c r="AD383" s="1046"/>
      <c r="AE383" s="1046"/>
      <c r="AF383" s="1046"/>
      <c r="AG383" s="104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45">
        <v>18</v>
      </c>
      <c r="B384" s="104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46"/>
      <c r="AD384" s="1046"/>
      <c r="AE384" s="1046"/>
      <c r="AF384" s="1046"/>
      <c r="AG384" s="104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45">
        <v>19</v>
      </c>
      <c r="B385" s="104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46"/>
      <c r="AD385" s="1046"/>
      <c r="AE385" s="1046"/>
      <c r="AF385" s="1046"/>
      <c r="AG385" s="104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45">
        <v>20</v>
      </c>
      <c r="B386" s="104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46"/>
      <c r="AD386" s="1046"/>
      <c r="AE386" s="1046"/>
      <c r="AF386" s="1046"/>
      <c r="AG386" s="104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45">
        <v>21</v>
      </c>
      <c r="B387" s="104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46"/>
      <c r="AD387" s="1046"/>
      <c r="AE387" s="1046"/>
      <c r="AF387" s="1046"/>
      <c r="AG387" s="104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45">
        <v>22</v>
      </c>
      <c r="B388" s="104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46"/>
      <c r="AD388" s="1046"/>
      <c r="AE388" s="1046"/>
      <c r="AF388" s="1046"/>
      <c r="AG388" s="104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45">
        <v>23</v>
      </c>
      <c r="B389" s="104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46"/>
      <c r="AD389" s="1046"/>
      <c r="AE389" s="1046"/>
      <c r="AF389" s="1046"/>
      <c r="AG389" s="104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45">
        <v>24</v>
      </c>
      <c r="B390" s="104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46"/>
      <c r="AD390" s="1046"/>
      <c r="AE390" s="1046"/>
      <c r="AF390" s="1046"/>
      <c r="AG390" s="104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45">
        <v>25</v>
      </c>
      <c r="B391" s="104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46"/>
      <c r="AD391" s="1046"/>
      <c r="AE391" s="1046"/>
      <c r="AF391" s="1046"/>
      <c r="AG391" s="104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45">
        <v>26</v>
      </c>
      <c r="B392" s="104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46"/>
      <c r="AD392" s="1046"/>
      <c r="AE392" s="1046"/>
      <c r="AF392" s="1046"/>
      <c r="AG392" s="104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45">
        <v>27</v>
      </c>
      <c r="B393" s="104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46"/>
      <c r="AD393" s="1046"/>
      <c r="AE393" s="1046"/>
      <c r="AF393" s="1046"/>
      <c r="AG393" s="104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45">
        <v>28</v>
      </c>
      <c r="B394" s="104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46"/>
      <c r="AD394" s="1046"/>
      <c r="AE394" s="1046"/>
      <c r="AF394" s="1046"/>
      <c r="AG394" s="104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45">
        <v>29</v>
      </c>
      <c r="B395" s="104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46"/>
      <c r="AD395" s="1046"/>
      <c r="AE395" s="1046"/>
      <c r="AF395" s="1046"/>
      <c r="AG395" s="104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45">
        <v>30</v>
      </c>
      <c r="B396" s="104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46"/>
      <c r="AD396" s="1046"/>
      <c r="AE396" s="1046"/>
      <c r="AF396" s="1046"/>
      <c r="AG396" s="104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349</v>
      </c>
      <c r="Z399" s="363"/>
      <c r="AA399" s="363"/>
      <c r="AB399" s="363"/>
      <c r="AC399" s="152" t="s">
        <v>334</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45">
        <v>1</v>
      </c>
      <c r="B400" s="104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46"/>
      <c r="AD400" s="1046"/>
      <c r="AE400" s="1046"/>
      <c r="AF400" s="1046"/>
      <c r="AG400" s="104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45">
        <v>2</v>
      </c>
      <c r="B401" s="104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46"/>
      <c r="AD401" s="1046"/>
      <c r="AE401" s="1046"/>
      <c r="AF401" s="1046"/>
      <c r="AG401" s="104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45">
        <v>3</v>
      </c>
      <c r="B402" s="104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46"/>
      <c r="AD402" s="1046"/>
      <c r="AE402" s="1046"/>
      <c r="AF402" s="1046"/>
      <c r="AG402" s="104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45">
        <v>4</v>
      </c>
      <c r="B403" s="104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46"/>
      <c r="AD403" s="1046"/>
      <c r="AE403" s="1046"/>
      <c r="AF403" s="1046"/>
      <c r="AG403" s="104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45">
        <v>5</v>
      </c>
      <c r="B404" s="104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46"/>
      <c r="AD404" s="1046"/>
      <c r="AE404" s="1046"/>
      <c r="AF404" s="1046"/>
      <c r="AG404" s="104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45">
        <v>6</v>
      </c>
      <c r="B405" s="104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46"/>
      <c r="AD405" s="1046"/>
      <c r="AE405" s="1046"/>
      <c r="AF405" s="1046"/>
      <c r="AG405" s="104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45">
        <v>7</v>
      </c>
      <c r="B406" s="104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46"/>
      <c r="AD406" s="1046"/>
      <c r="AE406" s="1046"/>
      <c r="AF406" s="1046"/>
      <c r="AG406" s="104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45">
        <v>8</v>
      </c>
      <c r="B407" s="104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46"/>
      <c r="AD407" s="1046"/>
      <c r="AE407" s="1046"/>
      <c r="AF407" s="1046"/>
      <c r="AG407" s="104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45">
        <v>9</v>
      </c>
      <c r="B408" s="104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46"/>
      <c r="AD408" s="1046"/>
      <c r="AE408" s="1046"/>
      <c r="AF408" s="1046"/>
      <c r="AG408" s="104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45">
        <v>10</v>
      </c>
      <c r="B409" s="104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46"/>
      <c r="AD409" s="1046"/>
      <c r="AE409" s="1046"/>
      <c r="AF409" s="1046"/>
      <c r="AG409" s="104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45">
        <v>11</v>
      </c>
      <c r="B410" s="104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46"/>
      <c r="AD410" s="1046"/>
      <c r="AE410" s="1046"/>
      <c r="AF410" s="1046"/>
      <c r="AG410" s="104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45">
        <v>12</v>
      </c>
      <c r="B411" s="104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46"/>
      <c r="AD411" s="1046"/>
      <c r="AE411" s="1046"/>
      <c r="AF411" s="1046"/>
      <c r="AG411" s="104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45">
        <v>13</v>
      </c>
      <c r="B412" s="104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46"/>
      <c r="AD412" s="1046"/>
      <c r="AE412" s="1046"/>
      <c r="AF412" s="1046"/>
      <c r="AG412" s="104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45">
        <v>14</v>
      </c>
      <c r="B413" s="104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46"/>
      <c r="AD413" s="1046"/>
      <c r="AE413" s="1046"/>
      <c r="AF413" s="1046"/>
      <c r="AG413" s="104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45">
        <v>15</v>
      </c>
      <c r="B414" s="104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46"/>
      <c r="AD414" s="1046"/>
      <c r="AE414" s="1046"/>
      <c r="AF414" s="1046"/>
      <c r="AG414" s="104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45">
        <v>16</v>
      </c>
      <c r="B415" s="104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46"/>
      <c r="AD415" s="1046"/>
      <c r="AE415" s="1046"/>
      <c r="AF415" s="1046"/>
      <c r="AG415" s="104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45">
        <v>17</v>
      </c>
      <c r="B416" s="104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46"/>
      <c r="AD416" s="1046"/>
      <c r="AE416" s="1046"/>
      <c r="AF416" s="1046"/>
      <c r="AG416" s="104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45">
        <v>18</v>
      </c>
      <c r="B417" s="104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46"/>
      <c r="AD417" s="1046"/>
      <c r="AE417" s="1046"/>
      <c r="AF417" s="1046"/>
      <c r="AG417" s="104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45">
        <v>19</v>
      </c>
      <c r="B418" s="104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46"/>
      <c r="AD418" s="1046"/>
      <c r="AE418" s="1046"/>
      <c r="AF418" s="1046"/>
      <c r="AG418" s="104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45">
        <v>20</v>
      </c>
      <c r="B419" s="104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46"/>
      <c r="AD419" s="1046"/>
      <c r="AE419" s="1046"/>
      <c r="AF419" s="1046"/>
      <c r="AG419" s="104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45">
        <v>21</v>
      </c>
      <c r="B420" s="104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46"/>
      <c r="AD420" s="1046"/>
      <c r="AE420" s="1046"/>
      <c r="AF420" s="1046"/>
      <c r="AG420" s="104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45">
        <v>22</v>
      </c>
      <c r="B421" s="104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46"/>
      <c r="AD421" s="1046"/>
      <c r="AE421" s="1046"/>
      <c r="AF421" s="1046"/>
      <c r="AG421" s="104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45">
        <v>23</v>
      </c>
      <c r="B422" s="104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46"/>
      <c r="AD422" s="1046"/>
      <c r="AE422" s="1046"/>
      <c r="AF422" s="1046"/>
      <c r="AG422" s="104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45">
        <v>24</v>
      </c>
      <c r="B423" s="104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46"/>
      <c r="AD423" s="1046"/>
      <c r="AE423" s="1046"/>
      <c r="AF423" s="1046"/>
      <c r="AG423" s="104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45">
        <v>25</v>
      </c>
      <c r="B424" s="104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46"/>
      <c r="AD424" s="1046"/>
      <c r="AE424" s="1046"/>
      <c r="AF424" s="1046"/>
      <c r="AG424" s="104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45">
        <v>26</v>
      </c>
      <c r="B425" s="104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46"/>
      <c r="AD425" s="1046"/>
      <c r="AE425" s="1046"/>
      <c r="AF425" s="1046"/>
      <c r="AG425" s="104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45">
        <v>27</v>
      </c>
      <c r="B426" s="104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46"/>
      <c r="AD426" s="1046"/>
      <c r="AE426" s="1046"/>
      <c r="AF426" s="1046"/>
      <c r="AG426" s="104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45">
        <v>28</v>
      </c>
      <c r="B427" s="104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46"/>
      <c r="AD427" s="1046"/>
      <c r="AE427" s="1046"/>
      <c r="AF427" s="1046"/>
      <c r="AG427" s="104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45">
        <v>29</v>
      </c>
      <c r="B428" s="104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46"/>
      <c r="AD428" s="1046"/>
      <c r="AE428" s="1046"/>
      <c r="AF428" s="1046"/>
      <c r="AG428" s="104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45">
        <v>30</v>
      </c>
      <c r="B429" s="104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46"/>
      <c r="AD429" s="1046"/>
      <c r="AE429" s="1046"/>
      <c r="AF429" s="1046"/>
      <c r="AG429" s="104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349</v>
      </c>
      <c r="Z432" s="363"/>
      <c r="AA432" s="363"/>
      <c r="AB432" s="363"/>
      <c r="AC432" s="152" t="s">
        <v>334</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45">
        <v>1</v>
      </c>
      <c r="B433" s="104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46"/>
      <c r="AD433" s="1046"/>
      <c r="AE433" s="1046"/>
      <c r="AF433" s="1046"/>
      <c r="AG433" s="104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45">
        <v>2</v>
      </c>
      <c r="B434" s="104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46"/>
      <c r="AD434" s="1046"/>
      <c r="AE434" s="1046"/>
      <c r="AF434" s="1046"/>
      <c r="AG434" s="104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45">
        <v>3</v>
      </c>
      <c r="B435" s="104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46"/>
      <c r="AD435" s="1046"/>
      <c r="AE435" s="1046"/>
      <c r="AF435" s="1046"/>
      <c r="AG435" s="104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45">
        <v>4</v>
      </c>
      <c r="B436" s="104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46"/>
      <c r="AD436" s="1046"/>
      <c r="AE436" s="1046"/>
      <c r="AF436" s="1046"/>
      <c r="AG436" s="104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45">
        <v>5</v>
      </c>
      <c r="B437" s="104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46"/>
      <c r="AD437" s="1046"/>
      <c r="AE437" s="1046"/>
      <c r="AF437" s="1046"/>
      <c r="AG437" s="104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45">
        <v>6</v>
      </c>
      <c r="B438" s="104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46"/>
      <c r="AD438" s="1046"/>
      <c r="AE438" s="1046"/>
      <c r="AF438" s="1046"/>
      <c r="AG438" s="104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45">
        <v>7</v>
      </c>
      <c r="B439" s="104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46"/>
      <c r="AD439" s="1046"/>
      <c r="AE439" s="1046"/>
      <c r="AF439" s="1046"/>
      <c r="AG439" s="104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45">
        <v>8</v>
      </c>
      <c r="B440" s="104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46"/>
      <c r="AD440" s="1046"/>
      <c r="AE440" s="1046"/>
      <c r="AF440" s="1046"/>
      <c r="AG440" s="104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45">
        <v>9</v>
      </c>
      <c r="B441" s="104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46"/>
      <c r="AD441" s="1046"/>
      <c r="AE441" s="1046"/>
      <c r="AF441" s="1046"/>
      <c r="AG441" s="104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45">
        <v>10</v>
      </c>
      <c r="B442" s="104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46"/>
      <c r="AD442" s="1046"/>
      <c r="AE442" s="1046"/>
      <c r="AF442" s="1046"/>
      <c r="AG442" s="104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45">
        <v>11</v>
      </c>
      <c r="B443" s="104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46"/>
      <c r="AD443" s="1046"/>
      <c r="AE443" s="1046"/>
      <c r="AF443" s="1046"/>
      <c r="AG443" s="104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45">
        <v>12</v>
      </c>
      <c r="B444" s="104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46"/>
      <c r="AD444" s="1046"/>
      <c r="AE444" s="1046"/>
      <c r="AF444" s="1046"/>
      <c r="AG444" s="104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45">
        <v>13</v>
      </c>
      <c r="B445" s="104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46"/>
      <c r="AD445" s="1046"/>
      <c r="AE445" s="1046"/>
      <c r="AF445" s="1046"/>
      <c r="AG445" s="104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45">
        <v>14</v>
      </c>
      <c r="B446" s="104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46"/>
      <c r="AD446" s="1046"/>
      <c r="AE446" s="1046"/>
      <c r="AF446" s="1046"/>
      <c r="AG446" s="104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45">
        <v>15</v>
      </c>
      <c r="B447" s="104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46"/>
      <c r="AD447" s="1046"/>
      <c r="AE447" s="1046"/>
      <c r="AF447" s="1046"/>
      <c r="AG447" s="104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45">
        <v>16</v>
      </c>
      <c r="B448" s="104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46"/>
      <c r="AD448" s="1046"/>
      <c r="AE448" s="1046"/>
      <c r="AF448" s="1046"/>
      <c r="AG448" s="104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45">
        <v>17</v>
      </c>
      <c r="B449" s="104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46"/>
      <c r="AD449" s="1046"/>
      <c r="AE449" s="1046"/>
      <c r="AF449" s="1046"/>
      <c r="AG449" s="104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45">
        <v>18</v>
      </c>
      <c r="B450" s="104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46"/>
      <c r="AD450" s="1046"/>
      <c r="AE450" s="1046"/>
      <c r="AF450" s="1046"/>
      <c r="AG450" s="104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45">
        <v>19</v>
      </c>
      <c r="B451" s="104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46"/>
      <c r="AD451" s="1046"/>
      <c r="AE451" s="1046"/>
      <c r="AF451" s="1046"/>
      <c r="AG451" s="104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45">
        <v>20</v>
      </c>
      <c r="B452" s="104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46"/>
      <c r="AD452" s="1046"/>
      <c r="AE452" s="1046"/>
      <c r="AF452" s="1046"/>
      <c r="AG452" s="104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45">
        <v>21</v>
      </c>
      <c r="B453" s="104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46"/>
      <c r="AD453" s="1046"/>
      <c r="AE453" s="1046"/>
      <c r="AF453" s="1046"/>
      <c r="AG453" s="104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45">
        <v>22</v>
      </c>
      <c r="B454" s="104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46"/>
      <c r="AD454" s="1046"/>
      <c r="AE454" s="1046"/>
      <c r="AF454" s="1046"/>
      <c r="AG454" s="104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45">
        <v>23</v>
      </c>
      <c r="B455" s="104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46"/>
      <c r="AD455" s="1046"/>
      <c r="AE455" s="1046"/>
      <c r="AF455" s="1046"/>
      <c r="AG455" s="104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45">
        <v>24</v>
      </c>
      <c r="B456" s="104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46"/>
      <c r="AD456" s="1046"/>
      <c r="AE456" s="1046"/>
      <c r="AF456" s="1046"/>
      <c r="AG456" s="104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45">
        <v>25</v>
      </c>
      <c r="B457" s="104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46"/>
      <c r="AD457" s="1046"/>
      <c r="AE457" s="1046"/>
      <c r="AF457" s="1046"/>
      <c r="AG457" s="104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45">
        <v>26</v>
      </c>
      <c r="B458" s="104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46"/>
      <c r="AD458" s="1046"/>
      <c r="AE458" s="1046"/>
      <c r="AF458" s="1046"/>
      <c r="AG458" s="104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45">
        <v>27</v>
      </c>
      <c r="B459" s="104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46"/>
      <c r="AD459" s="1046"/>
      <c r="AE459" s="1046"/>
      <c r="AF459" s="1046"/>
      <c r="AG459" s="104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45">
        <v>28</v>
      </c>
      <c r="B460" s="104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46"/>
      <c r="AD460" s="1046"/>
      <c r="AE460" s="1046"/>
      <c r="AF460" s="1046"/>
      <c r="AG460" s="104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45">
        <v>29</v>
      </c>
      <c r="B461" s="104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46"/>
      <c r="AD461" s="1046"/>
      <c r="AE461" s="1046"/>
      <c r="AF461" s="1046"/>
      <c r="AG461" s="104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45">
        <v>30</v>
      </c>
      <c r="B462" s="104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46"/>
      <c r="AD462" s="1046"/>
      <c r="AE462" s="1046"/>
      <c r="AF462" s="1046"/>
      <c r="AG462" s="104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349</v>
      </c>
      <c r="Z465" s="363"/>
      <c r="AA465" s="363"/>
      <c r="AB465" s="363"/>
      <c r="AC465" s="152" t="s">
        <v>334</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45">
        <v>1</v>
      </c>
      <c r="B466" s="104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46"/>
      <c r="AD466" s="1046"/>
      <c r="AE466" s="1046"/>
      <c r="AF466" s="1046"/>
      <c r="AG466" s="104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45">
        <v>2</v>
      </c>
      <c r="B467" s="104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46"/>
      <c r="AD467" s="1046"/>
      <c r="AE467" s="1046"/>
      <c r="AF467" s="1046"/>
      <c r="AG467" s="104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45">
        <v>3</v>
      </c>
      <c r="B468" s="104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46"/>
      <c r="AD468" s="1046"/>
      <c r="AE468" s="1046"/>
      <c r="AF468" s="1046"/>
      <c r="AG468" s="104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45">
        <v>4</v>
      </c>
      <c r="B469" s="104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46"/>
      <c r="AD469" s="1046"/>
      <c r="AE469" s="1046"/>
      <c r="AF469" s="1046"/>
      <c r="AG469" s="104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45">
        <v>5</v>
      </c>
      <c r="B470" s="104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46"/>
      <c r="AD470" s="1046"/>
      <c r="AE470" s="1046"/>
      <c r="AF470" s="1046"/>
      <c r="AG470" s="104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45">
        <v>6</v>
      </c>
      <c r="B471" s="104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46"/>
      <c r="AD471" s="1046"/>
      <c r="AE471" s="1046"/>
      <c r="AF471" s="1046"/>
      <c r="AG471" s="104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45">
        <v>7</v>
      </c>
      <c r="B472" s="104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46"/>
      <c r="AD472" s="1046"/>
      <c r="AE472" s="1046"/>
      <c r="AF472" s="1046"/>
      <c r="AG472" s="104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45">
        <v>8</v>
      </c>
      <c r="B473" s="104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46"/>
      <c r="AD473" s="1046"/>
      <c r="AE473" s="1046"/>
      <c r="AF473" s="1046"/>
      <c r="AG473" s="104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45">
        <v>9</v>
      </c>
      <c r="B474" s="104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46"/>
      <c r="AD474" s="1046"/>
      <c r="AE474" s="1046"/>
      <c r="AF474" s="1046"/>
      <c r="AG474" s="104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45">
        <v>10</v>
      </c>
      <c r="B475" s="104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46"/>
      <c r="AD475" s="1046"/>
      <c r="AE475" s="1046"/>
      <c r="AF475" s="1046"/>
      <c r="AG475" s="104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45">
        <v>11</v>
      </c>
      <c r="B476" s="104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46"/>
      <c r="AD476" s="1046"/>
      <c r="AE476" s="1046"/>
      <c r="AF476" s="1046"/>
      <c r="AG476" s="104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45">
        <v>12</v>
      </c>
      <c r="B477" s="104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46"/>
      <c r="AD477" s="1046"/>
      <c r="AE477" s="1046"/>
      <c r="AF477" s="1046"/>
      <c r="AG477" s="104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45">
        <v>13</v>
      </c>
      <c r="B478" s="104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46"/>
      <c r="AD478" s="1046"/>
      <c r="AE478" s="1046"/>
      <c r="AF478" s="1046"/>
      <c r="AG478" s="104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45">
        <v>14</v>
      </c>
      <c r="B479" s="104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46"/>
      <c r="AD479" s="1046"/>
      <c r="AE479" s="1046"/>
      <c r="AF479" s="1046"/>
      <c r="AG479" s="104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45">
        <v>15</v>
      </c>
      <c r="B480" s="104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46"/>
      <c r="AD480" s="1046"/>
      <c r="AE480" s="1046"/>
      <c r="AF480" s="1046"/>
      <c r="AG480" s="104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45">
        <v>16</v>
      </c>
      <c r="B481" s="104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46"/>
      <c r="AD481" s="1046"/>
      <c r="AE481" s="1046"/>
      <c r="AF481" s="1046"/>
      <c r="AG481" s="104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45">
        <v>17</v>
      </c>
      <c r="B482" s="104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46"/>
      <c r="AD482" s="1046"/>
      <c r="AE482" s="1046"/>
      <c r="AF482" s="1046"/>
      <c r="AG482" s="104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45">
        <v>18</v>
      </c>
      <c r="B483" s="104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46"/>
      <c r="AD483" s="1046"/>
      <c r="AE483" s="1046"/>
      <c r="AF483" s="1046"/>
      <c r="AG483" s="104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45">
        <v>19</v>
      </c>
      <c r="B484" s="104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46"/>
      <c r="AD484" s="1046"/>
      <c r="AE484" s="1046"/>
      <c r="AF484" s="1046"/>
      <c r="AG484" s="104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45">
        <v>20</v>
      </c>
      <c r="B485" s="104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46"/>
      <c r="AD485" s="1046"/>
      <c r="AE485" s="1046"/>
      <c r="AF485" s="1046"/>
      <c r="AG485" s="104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45">
        <v>21</v>
      </c>
      <c r="B486" s="104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46"/>
      <c r="AD486" s="1046"/>
      <c r="AE486" s="1046"/>
      <c r="AF486" s="1046"/>
      <c r="AG486" s="104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45">
        <v>22</v>
      </c>
      <c r="B487" s="104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46"/>
      <c r="AD487" s="1046"/>
      <c r="AE487" s="1046"/>
      <c r="AF487" s="1046"/>
      <c r="AG487" s="104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45">
        <v>23</v>
      </c>
      <c r="B488" s="104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46"/>
      <c r="AD488" s="1046"/>
      <c r="AE488" s="1046"/>
      <c r="AF488" s="1046"/>
      <c r="AG488" s="104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45">
        <v>24</v>
      </c>
      <c r="B489" s="104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46"/>
      <c r="AD489" s="1046"/>
      <c r="AE489" s="1046"/>
      <c r="AF489" s="1046"/>
      <c r="AG489" s="104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45">
        <v>25</v>
      </c>
      <c r="B490" s="104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46"/>
      <c r="AD490" s="1046"/>
      <c r="AE490" s="1046"/>
      <c r="AF490" s="1046"/>
      <c r="AG490" s="104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45">
        <v>26</v>
      </c>
      <c r="B491" s="104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46"/>
      <c r="AD491" s="1046"/>
      <c r="AE491" s="1046"/>
      <c r="AF491" s="1046"/>
      <c r="AG491" s="104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45">
        <v>27</v>
      </c>
      <c r="B492" s="104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46"/>
      <c r="AD492" s="1046"/>
      <c r="AE492" s="1046"/>
      <c r="AF492" s="1046"/>
      <c r="AG492" s="104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45">
        <v>28</v>
      </c>
      <c r="B493" s="104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46"/>
      <c r="AD493" s="1046"/>
      <c r="AE493" s="1046"/>
      <c r="AF493" s="1046"/>
      <c r="AG493" s="104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45">
        <v>29</v>
      </c>
      <c r="B494" s="104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46"/>
      <c r="AD494" s="1046"/>
      <c r="AE494" s="1046"/>
      <c r="AF494" s="1046"/>
      <c r="AG494" s="104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45">
        <v>30</v>
      </c>
      <c r="B495" s="104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46"/>
      <c r="AD495" s="1046"/>
      <c r="AE495" s="1046"/>
      <c r="AF495" s="1046"/>
      <c r="AG495" s="104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349</v>
      </c>
      <c r="Z498" s="363"/>
      <c r="AA498" s="363"/>
      <c r="AB498" s="363"/>
      <c r="AC498" s="152" t="s">
        <v>334</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45">
        <v>1</v>
      </c>
      <c r="B499" s="104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46"/>
      <c r="AD499" s="1046"/>
      <c r="AE499" s="1046"/>
      <c r="AF499" s="1046"/>
      <c r="AG499" s="104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45">
        <v>2</v>
      </c>
      <c r="B500" s="104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46"/>
      <c r="AD500" s="1046"/>
      <c r="AE500" s="1046"/>
      <c r="AF500" s="1046"/>
      <c r="AG500" s="104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45">
        <v>3</v>
      </c>
      <c r="B501" s="104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46"/>
      <c r="AD501" s="1046"/>
      <c r="AE501" s="1046"/>
      <c r="AF501" s="1046"/>
      <c r="AG501" s="104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45">
        <v>4</v>
      </c>
      <c r="B502" s="104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46"/>
      <c r="AD502" s="1046"/>
      <c r="AE502" s="1046"/>
      <c r="AF502" s="1046"/>
      <c r="AG502" s="104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45">
        <v>5</v>
      </c>
      <c r="B503" s="104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46"/>
      <c r="AD503" s="1046"/>
      <c r="AE503" s="1046"/>
      <c r="AF503" s="1046"/>
      <c r="AG503" s="104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45">
        <v>6</v>
      </c>
      <c r="B504" s="104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46"/>
      <c r="AD504" s="1046"/>
      <c r="AE504" s="1046"/>
      <c r="AF504" s="1046"/>
      <c r="AG504" s="104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45">
        <v>7</v>
      </c>
      <c r="B505" s="104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46"/>
      <c r="AD505" s="1046"/>
      <c r="AE505" s="1046"/>
      <c r="AF505" s="1046"/>
      <c r="AG505" s="104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45">
        <v>8</v>
      </c>
      <c r="B506" s="104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46"/>
      <c r="AD506" s="1046"/>
      <c r="AE506" s="1046"/>
      <c r="AF506" s="1046"/>
      <c r="AG506" s="104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45">
        <v>9</v>
      </c>
      <c r="B507" s="104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46"/>
      <c r="AD507" s="1046"/>
      <c r="AE507" s="1046"/>
      <c r="AF507" s="1046"/>
      <c r="AG507" s="104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45">
        <v>10</v>
      </c>
      <c r="B508" s="104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46"/>
      <c r="AD508" s="1046"/>
      <c r="AE508" s="1046"/>
      <c r="AF508" s="1046"/>
      <c r="AG508" s="104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45">
        <v>11</v>
      </c>
      <c r="B509" s="104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46"/>
      <c r="AD509" s="1046"/>
      <c r="AE509" s="1046"/>
      <c r="AF509" s="1046"/>
      <c r="AG509" s="104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45">
        <v>12</v>
      </c>
      <c r="B510" s="104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46"/>
      <c r="AD510" s="1046"/>
      <c r="AE510" s="1046"/>
      <c r="AF510" s="1046"/>
      <c r="AG510" s="104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45">
        <v>13</v>
      </c>
      <c r="B511" s="104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46"/>
      <c r="AD511" s="1046"/>
      <c r="AE511" s="1046"/>
      <c r="AF511" s="1046"/>
      <c r="AG511" s="104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45">
        <v>14</v>
      </c>
      <c r="B512" s="104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46"/>
      <c r="AD512" s="1046"/>
      <c r="AE512" s="1046"/>
      <c r="AF512" s="1046"/>
      <c r="AG512" s="104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45">
        <v>15</v>
      </c>
      <c r="B513" s="104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46"/>
      <c r="AD513" s="1046"/>
      <c r="AE513" s="1046"/>
      <c r="AF513" s="1046"/>
      <c r="AG513" s="104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45">
        <v>16</v>
      </c>
      <c r="B514" s="104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46"/>
      <c r="AD514" s="1046"/>
      <c r="AE514" s="1046"/>
      <c r="AF514" s="1046"/>
      <c r="AG514" s="104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45">
        <v>17</v>
      </c>
      <c r="B515" s="104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46"/>
      <c r="AD515" s="1046"/>
      <c r="AE515" s="1046"/>
      <c r="AF515" s="1046"/>
      <c r="AG515" s="104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45">
        <v>18</v>
      </c>
      <c r="B516" s="104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46"/>
      <c r="AD516" s="1046"/>
      <c r="AE516" s="1046"/>
      <c r="AF516" s="1046"/>
      <c r="AG516" s="104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45">
        <v>19</v>
      </c>
      <c r="B517" s="104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46"/>
      <c r="AD517" s="1046"/>
      <c r="AE517" s="1046"/>
      <c r="AF517" s="1046"/>
      <c r="AG517" s="104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45">
        <v>20</v>
      </c>
      <c r="B518" s="104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46"/>
      <c r="AD518" s="1046"/>
      <c r="AE518" s="1046"/>
      <c r="AF518" s="1046"/>
      <c r="AG518" s="104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45">
        <v>21</v>
      </c>
      <c r="B519" s="104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46"/>
      <c r="AD519" s="1046"/>
      <c r="AE519" s="1046"/>
      <c r="AF519" s="1046"/>
      <c r="AG519" s="104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45">
        <v>22</v>
      </c>
      <c r="B520" s="104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46"/>
      <c r="AD520" s="1046"/>
      <c r="AE520" s="1046"/>
      <c r="AF520" s="1046"/>
      <c r="AG520" s="104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45">
        <v>23</v>
      </c>
      <c r="B521" s="104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46"/>
      <c r="AD521" s="1046"/>
      <c r="AE521" s="1046"/>
      <c r="AF521" s="1046"/>
      <c r="AG521" s="104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45">
        <v>24</v>
      </c>
      <c r="B522" s="104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46"/>
      <c r="AD522" s="1046"/>
      <c r="AE522" s="1046"/>
      <c r="AF522" s="1046"/>
      <c r="AG522" s="104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45">
        <v>25</v>
      </c>
      <c r="B523" s="104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46"/>
      <c r="AD523" s="1046"/>
      <c r="AE523" s="1046"/>
      <c r="AF523" s="1046"/>
      <c r="AG523" s="104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45">
        <v>26</v>
      </c>
      <c r="B524" s="104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46"/>
      <c r="AD524" s="1046"/>
      <c r="AE524" s="1046"/>
      <c r="AF524" s="1046"/>
      <c r="AG524" s="104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45">
        <v>27</v>
      </c>
      <c r="B525" s="104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46"/>
      <c r="AD525" s="1046"/>
      <c r="AE525" s="1046"/>
      <c r="AF525" s="1046"/>
      <c r="AG525" s="104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45">
        <v>28</v>
      </c>
      <c r="B526" s="104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46"/>
      <c r="AD526" s="1046"/>
      <c r="AE526" s="1046"/>
      <c r="AF526" s="1046"/>
      <c r="AG526" s="104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45">
        <v>29</v>
      </c>
      <c r="B527" s="104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46"/>
      <c r="AD527" s="1046"/>
      <c r="AE527" s="1046"/>
      <c r="AF527" s="1046"/>
      <c r="AG527" s="104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45">
        <v>30</v>
      </c>
      <c r="B528" s="104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46"/>
      <c r="AD528" s="1046"/>
      <c r="AE528" s="1046"/>
      <c r="AF528" s="1046"/>
      <c r="AG528" s="104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349</v>
      </c>
      <c r="Z531" s="363"/>
      <c r="AA531" s="363"/>
      <c r="AB531" s="363"/>
      <c r="AC531" s="152" t="s">
        <v>334</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45">
        <v>1</v>
      </c>
      <c r="B532" s="104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46"/>
      <c r="AD532" s="1046"/>
      <c r="AE532" s="1046"/>
      <c r="AF532" s="1046"/>
      <c r="AG532" s="104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45">
        <v>2</v>
      </c>
      <c r="B533" s="104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46"/>
      <c r="AD533" s="1046"/>
      <c r="AE533" s="1046"/>
      <c r="AF533" s="1046"/>
      <c r="AG533" s="104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45">
        <v>3</v>
      </c>
      <c r="B534" s="104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46"/>
      <c r="AD534" s="1046"/>
      <c r="AE534" s="1046"/>
      <c r="AF534" s="1046"/>
      <c r="AG534" s="104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45">
        <v>4</v>
      </c>
      <c r="B535" s="104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46"/>
      <c r="AD535" s="1046"/>
      <c r="AE535" s="1046"/>
      <c r="AF535" s="1046"/>
      <c r="AG535" s="104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45">
        <v>5</v>
      </c>
      <c r="B536" s="104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46"/>
      <c r="AD536" s="1046"/>
      <c r="AE536" s="1046"/>
      <c r="AF536" s="1046"/>
      <c r="AG536" s="104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45">
        <v>6</v>
      </c>
      <c r="B537" s="104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46"/>
      <c r="AD537" s="1046"/>
      <c r="AE537" s="1046"/>
      <c r="AF537" s="1046"/>
      <c r="AG537" s="104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45">
        <v>7</v>
      </c>
      <c r="B538" s="104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46"/>
      <c r="AD538" s="1046"/>
      <c r="AE538" s="1046"/>
      <c r="AF538" s="1046"/>
      <c r="AG538" s="104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45">
        <v>8</v>
      </c>
      <c r="B539" s="104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46"/>
      <c r="AD539" s="1046"/>
      <c r="AE539" s="1046"/>
      <c r="AF539" s="1046"/>
      <c r="AG539" s="104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45">
        <v>9</v>
      </c>
      <c r="B540" s="104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46"/>
      <c r="AD540" s="1046"/>
      <c r="AE540" s="1046"/>
      <c r="AF540" s="1046"/>
      <c r="AG540" s="104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45">
        <v>10</v>
      </c>
      <c r="B541" s="104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46"/>
      <c r="AD541" s="1046"/>
      <c r="AE541" s="1046"/>
      <c r="AF541" s="1046"/>
      <c r="AG541" s="104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45">
        <v>11</v>
      </c>
      <c r="B542" s="104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46"/>
      <c r="AD542" s="1046"/>
      <c r="AE542" s="1046"/>
      <c r="AF542" s="1046"/>
      <c r="AG542" s="104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45">
        <v>12</v>
      </c>
      <c r="B543" s="104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46"/>
      <c r="AD543" s="1046"/>
      <c r="AE543" s="1046"/>
      <c r="AF543" s="1046"/>
      <c r="AG543" s="104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45">
        <v>13</v>
      </c>
      <c r="B544" s="104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46"/>
      <c r="AD544" s="1046"/>
      <c r="AE544" s="1046"/>
      <c r="AF544" s="1046"/>
      <c r="AG544" s="104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45">
        <v>14</v>
      </c>
      <c r="B545" s="104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46"/>
      <c r="AD545" s="1046"/>
      <c r="AE545" s="1046"/>
      <c r="AF545" s="1046"/>
      <c r="AG545" s="104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45">
        <v>15</v>
      </c>
      <c r="B546" s="104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46"/>
      <c r="AD546" s="1046"/>
      <c r="AE546" s="1046"/>
      <c r="AF546" s="1046"/>
      <c r="AG546" s="104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45">
        <v>16</v>
      </c>
      <c r="B547" s="104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46"/>
      <c r="AD547" s="1046"/>
      <c r="AE547" s="1046"/>
      <c r="AF547" s="1046"/>
      <c r="AG547" s="104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45">
        <v>17</v>
      </c>
      <c r="B548" s="104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46"/>
      <c r="AD548" s="1046"/>
      <c r="AE548" s="1046"/>
      <c r="AF548" s="1046"/>
      <c r="AG548" s="104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45">
        <v>18</v>
      </c>
      <c r="B549" s="104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46"/>
      <c r="AD549" s="1046"/>
      <c r="AE549" s="1046"/>
      <c r="AF549" s="1046"/>
      <c r="AG549" s="104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45">
        <v>19</v>
      </c>
      <c r="B550" s="104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46"/>
      <c r="AD550" s="1046"/>
      <c r="AE550" s="1046"/>
      <c r="AF550" s="1046"/>
      <c r="AG550" s="104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45">
        <v>20</v>
      </c>
      <c r="B551" s="104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46"/>
      <c r="AD551" s="1046"/>
      <c r="AE551" s="1046"/>
      <c r="AF551" s="1046"/>
      <c r="AG551" s="104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45">
        <v>21</v>
      </c>
      <c r="B552" s="104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46"/>
      <c r="AD552" s="1046"/>
      <c r="AE552" s="1046"/>
      <c r="AF552" s="1046"/>
      <c r="AG552" s="104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45">
        <v>22</v>
      </c>
      <c r="B553" s="104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46"/>
      <c r="AD553" s="1046"/>
      <c r="AE553" s="1046"/>
      <c r="AF553" s="1046"/>
      <c r="AG553" s="104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45">
        <v>23</v>
      </c>
      <c r="B554" s="104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46"/>
      <c r="AD554" s="1046"/>
      <c r="AE554" s="1046"/>
      <c r="AF554" s="1046"/>
      <c r="AG554" s="104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45">
        <v>24</v>
      </c>
      <c r="B555" s="104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46"/>
      <c r="AD555" s="1046"/>
      <c r="AE555" s="1046"/>
      <c r="AF555" s="1046"/>
      <c r="AG555" s="104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45">
        <v>25</v>
      </c>
      <c r="B556" s="104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46"/>
      <c r="AD556" s="1046"/>
      <c r="AE556" s="1046"/>
      <c r="AF556" s="1046"/>
      <c r="AG556" s="104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45">
        <v>26</v>
      </c>
      <c r="B557" s="104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46"/>
      <c r="AD557" s="1046"/>
      <c r="AE557" s="1046"/>
      <c r="AF557" s="1046"/>
      <c r="AG557" s="104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45">
        <v>27</v>
      </c>
      <c r="B558" s="104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46"/>
      <c r="AD558" s="1046"/>
      <c r="AE558" s="1046"/>
      <c r="AF558" s="1046"/>
      <c r="AG558" s="104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45">
        <v>28</v>
      </c>
      <c r="B559" s="104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46"/>
      <c r="AD559" s="1046"/>
      <c r="AE559" s="1046"/>
      <c r="AF559" s="1046"/>
      <c r="AG559" s="104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45">
        <v>29</v>
      </c>
      <c r="B560" s="104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46"/>
      <c r="AD560" s="1046"/>
      <c r="AE560" s="1046"/>
      <c r="AF560" s="1046"/>
      <c r="AG560" s="104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45">
        <v>30</v>
      </c>
      <c r="B561" s="104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46"/>
      <c r="AD561" s="1046"/>
      <c r="AE561" s="1046"/>
      <c r="AF561" s="1046"/>
      <c r="AG561" s="104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349</v>
      </c>
      <c r="Z564" s="363"/>
      <c r="AA564" s="363"/>
      <c r="AB564" s="363"/>
      <c r="AC564" s="152" t="s">
        <v>334</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45">
        <v>1</v>
      </c>
      <c r="B565" s="104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46"/>
      <c r="AD565" s="1046"/>
      <c r="AE565" s="1046"/>
      <c r="AF565" s="1046"/>
      <c r="AG565" s="104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45">
        <v>2</v>
      </c>
      <c r="B566" s="104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46"/>
      <c r="AD566" s="1046"/>
      <c r="AE566" s="1046"/>
      <c r="AF566" s="1046"/>
      <c r="AG566" s="104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45">
        <v>3</v>
      </c>
      <c r="B567" s="104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46"/>
      <c r="AD567" s="1046"/>
      <c r="AE567" s="1046"/>
      <c r="AF567" s="1046"/>
      <c r="AG567" s="104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45">
        <v>4</v>
      </c>
      <c r="B568" s="104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46"/>
      <c r="AD568" s="1046"/>
      <c r="AE568" s="1046"/>
      <c r="AF568" s="1046"/>
      <c r="AG568" s="104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45">
        <v>5</v>
      </c>
      <c r="B569" s="104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46"/>
      <c r="AD569" s="1046"/>
      <c r="AE569" s="1046"/>
      <c r="AF569" s="1046"/>
      <c r="AG569" s="104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45">
        <v>6</v>
      </c>
      <c r="B570" s="104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46"/>
      <c r="AD570" s="1046"/>
      <c r="AE570" s="1046"/>
      <c r="AF570" s="1046"/>
      <c r="AG570" s="104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45">
        <v>7</v>
      </c>
      <c r="B571" s="104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46"/>
      <c r="AD571" s="1046"/>
      <c r="AE571" s="1046"/>
      <c r="AF571" s="1046"/>
      <c r="AG571" s="104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45">
        <v>8</v>
      </c>
      <c r="B572" s="104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46"/>
      <c r="AD572" s="1046"/>
      <c r="AE572" s="1046"/>
      <c r="AF572" s="1046"/>
      <c r="AG572" s="104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45">
        <v>9</v>
      </c>
      <c r="B573" s="104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46"/>
      <c r="AD573" s="1046"/>
      <c r="AE573" s="1046"/>
      <c r="AF573" s="1046"/>
      <c r="AG573" s="104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45">
        <v>10</v>
      </c>
      <c r="B574" s="104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46"/>
      <c r="AD574" s="1046"/>
      <c r="AE574" s="1046"/>
      <c r="AF574" s="1046"/>
      <c r="AG574" s="104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45">
        <v>11</v>
      </c>
      <c r="B575" s="104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46"/>
      <c r="AD575" s="1046"/>
      <c r="AE575" s="1046"/>
      <c r="AF575" s="1046"/>
      <c r="AG575" s="104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45">
        <v>12</v>
      </c>
      <c r="B576" s="104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46"/>
      <c r="AD576" s="1046"/>
      <c r="AE576" s="1046"/>
      <c r="AF576" s="1046"/>
      <c r="AG576" s="104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45">
        <v>13</v>
      </c>
      <c r="B577" s="104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46"/>
      <c r="AD577" s="1046"/>
      <c r="AE577" s="1046"/>
      <c r="AF577" s="1046"/>
      <c r="AG577" s="104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45">
        <v>14</v>
      </c>
      <c r="B578" s="104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46"/>
      <c r="AD578" s="1046"/>
      <c r="AE578" s="1046"/>
      <c r="AF578" s="1046"/>
      <c r="AG578" s="104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45">
        <v>15</v>
      </c>
      <c r="B579" s="104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46"/>
      <c r="AD579" s="1046"/>
      <c r="AE579" s="1046"/>
      <c r="AF579" s="1046"/>
      <c r="AG579" s="104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45">
        <v>16</v>
      </c>
      <c r="B580" s="104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46"/>
      <c r="AD580" s="1046"/>
      <c r="AE580" s="1046"/>
      <c r="AF580" s="1046"/>
      <c r="AG580" s="104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45">
        <v>17</v>
      </c>
      <c r="B581" s="104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46"/>
      <c r="AD581" s="1046"/>
      <c r="AE581" s="1046"/>
      <c r="AF581" s="1046"/>
      <c r="AG581" s="104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45">
        <v>18</v>
      </c>
      <c r="B582" s="104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46"/>
      <c r="AD582" s="1046"/>
      <c r="AE582" s="1046"/>
      <c r="AF582" s="1046"/>
      <c r="AG582" s="104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45">
        <v>19</v>
      </c>
      <c r="B583" s="104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46"/>
      <c r="AD583" s="1046"/>
      <c r="AE583" s="1046"/>
      <c r="AF583" s="1046"/>
      <c r="AG583" s="104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45">
        <v>20</v>
      </c>
      <c r="B584" s="104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46"/>
      <c r="AD584" s="1046"/>
      <c r="AE584" s="1046"/>
      <c r="AF584" s="1046"/>
      <c r="AG584" s="104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45">
        <v>21</v>
      </c>
      <c r="B585" s="104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46"/>
      <c r="AD585" s="1046"/>
      <c r="AE585" s="1046"/>
      <c r="AF585" s="1046"/>
      <c r="AG585" s="104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45">
        <v>22</v>
      </c>
      <c r="B586" s="104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46"/>
      <c r="AD586" s="1046"/>
      <c r="AE586" s="1046"/>
      <c r="AF586" s="1046"/>
      <c r="AG586" s="104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45">
        <v>23</v>
      </c>
      <c r="B587" s="104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46"/>
      <c r="AD587" s="1046"/>
      <c r="AE587" s="1046"/>
      <c r="AF587" s="1046"/>
      <c r="AG587" s="104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45">
        <v>24</v>
      </c>
      <c r="B588" s="104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46"/>
      <c r="AD588" s="1046"/>
      <c r="AE588" s="1046"/>
      <c r="AF588" s="1046"/>
      <c r="AG588" s="104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45">
        <v>25</v>
      </c>
      <c r="B589" s="104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46"/>
      <c r="AD589" s="1046"/>
      <c r="AE589" s="1046"/>
      <c r="AF589" s="1046"/>
      <c r="AG589" s="104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45">
        <v>26</v>
      </c>
      <c r="B590" s="104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46"/>
      <c r="AD590" s="1046"/>
      <c r="AE590" s="1046"/>
      <c r="AF590" s="1046"/>
      <c r="AG590" s="104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45">
        <v>27</v>
      </c>
      <c r="B591" s="104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46"/>
      <c r="AD591" s="1046"/>
      <c r="AE591" s="1046"/>
      <c r="AF591" s="1046"/>
      <c r="AG591" s="104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45">
        <v>28</v>
      </c>
      <c r="B592" s="104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46"/>
      <c r="AD592" s="1046"/>
      <c r="AE592" s="1046"/>
      <c r="AF592" s="1046"/>
      <c r="AG592" s="104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45">
        <v>29</v>
      </c>
      <c r="B593" s="104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46"/>
      <c r="AD593" s="1046"/>
      <c r="AE593" s="1046"/>
      <c r="AF593" s="1046"/>
      <c r="AG593" s="104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45">
        <v>30</v>
      </c>
      <c r="B594" s="104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46"/>
      <c r="AD594" s="1046"/>
      <c r="AE594" s="1046"/>
      <c r="AF594" s="1046"/>
      <c r="AG594" s="104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349</v>
      </c>
      <c r="Z597" s="363"/>
      <c r="AA597" s="363"/>
      <c r="AB597" s="363"/>
      <c r="AC597" s="152" t="s">
        <v>334</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45">
        <v>1</v>
      </c>
      <c r="B598" s="104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46"/>
      <c r="AD598" s="1046"/>
      <c r="AE598" s="1046"/>
      <c r="AF598" s="1046"/>
      <c r="AG598" s="104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45">
        <v>2</v>
      </c>
      <c r="B599" s="104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46"/>
      <c r="AD599" s="1046"/>
      <c r="AE599" s="1046"/>
      <c r="AF599" s="1046"/>
      <c r="AG599" s="104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45">
        <v>3</v>
      </c>
      <c r="B600" s="104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46"/>
      <c r="AD600" s="1046"/>
      <c r="AE600" s="1046"/>
      <c r="AF600" s="1046"/>
      <c r="AG600" s="104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45">
        <v>4</v>
      </c>
      <c r="B601" s="104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46"/>
      <c r="AD601" s="1046"/>
      <c r="AE601" s="1046"/>
      <c r="AF601" s="1046"/>
      <c r="AG601" s="104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45">
        <v>5</v>
      </c>
      <c r="B602" s="104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46"/>
      <c r="AD602" s="1046"/>
      <c r="AE602" s="1046"/>
      <c r="AF602" s="1046"/>
      <c r="AG602" s="104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45">
        <v>6</v>
      </c>
      <c r="B603" s="104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46"/>
      <c r="AD603" s="1046"/>
      <c r="AE603" s="1046"/>
      <c r="AF603" s="1046"/>
      <c r="AG603" s="104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45">
        <v>7</v>
      </c>
      <c r="B604" s="104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46"/>
      <c r="AD604" s="1046"/>
      <c r="AE604" s="1046"/>
      <c r="AF604" s="1046"/>
      <c r="AG604" s="104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45">
        <v>8</v>
      </c>
      <c r="B605" s="104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46"/>
      <c r="AD605" s="1046"/>
      <c r="AE605" s="1046"/>
      <c r="AF605" s="1046"/>
      <c r="AG605" s="104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45">
        <v>9</v>
      </c>
      <c r="B606" s="104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46"/>
      <c r="AD606" s="1046"/>
      <c r="AE606" s="1046"/>
      <c r="AF606" s="1046"/>
      <c r="AG606" s="104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45">
        <v>10</v>
      </c>
      <c r="B607" s="104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46"/>
      <c r="AD607" s="1046"/>
      <c r="AE607" s="1046"/>
      <c r="AF607" s="1046"/>
      <c r="AG607" s="104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45">
        <v>11</v>
      </c>
      <c r="B608" s="104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46"/>
      <c r="AD608" s="1046"/>
      <c r="AE608" s="1046"/>
      <c r="AF608" s="1046"/>
      <c r="AG608" s="104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45">
        <v>12</v>
      </c>
      <c r="B609" s="104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46"/>
      <c r="AD609" s="1046"/>
      <c r="AE609" s="1046"/>
      <c r="AF609" s="1046"/>
      <c r="AG609" s="104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45">
        <v>13</v>
      </c>
      <c r="B610" s="104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46"/>
      <c r="AD610" s="1046"/>
      <c r="AE610" s="1046"/>
      <c r="AF610" s="1046"/>
      <c r="AG610" s="104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45">
        <v>14</v>
      </c>
      <c r="B611" s="104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46"/>
      <c r="AD611" s="1046"/>
      <c r="AE611" s="1046"/>
      <c r="AF611" s="1046"/>
      <c r="AG611" s="104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45">
        <v>15</v>
      </c>
      <c r="B612" s="104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46"/>
      <c r="AD612" s="1046"/>
      <c r="AE612" s="1046"/>
      <c r="AF612" s="1046"/>
      <c r="AG612" s="104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45">
        <v>16</v>
      </c>
      <c r="B613" s="104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46"/>
      <c r="AD613" s="1046"/>
      <c r="AE613" s="1046"/>
      <c r="AF613" s="1046"/>
      <c r="AG613" s="104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45">
        <v>17</v>
      </c>
      <c r="B614" s="104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46"/>
      <c r="AD614" s="1046"/>
      <c r="AE614" s="1046"/>
      <c r="AF614" s="1046"/>
      <c r="AG614" s="104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45">
        <v>18</v>
      </c>
      <c r="B615" s="104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46"/>
      <c r="AD615" s="1046"/>
      <c r="AE615" s="1046"/>
      <c r="AF615" s="1046"/>
      <c r="AG615" s="104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45">
        <v>19</v>
      </c>
      <c r="B616" s="104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46"/>
      <c r="AD616" s="1046"/>
      <c r="AE616" s="1046"/>
      <c r="AF616" s="1046"/>
      <c r="AG616" s="104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45">
        <v>20</v>
      </c>
      <c r="B617" s="104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46"/>
      <c r="AD617" s="1046"/>
      <c r="AE617" s="1046"/>
      <c r="AF617" s="1046"/>
      <c r="AG617" s="104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45">
        <v>21</v>
      </c>
      <c r="B618" s="104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46"/>
      <c r="AD618" s="1046"/>
      <c r="AE618" s="1046"/>
      <c r="AF618" s="1046"/>
      <c r="AG618" s="104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45">
        <v>22</v>
      </c>
      <c r="B619" s="104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46"/>
      <c r="AD619" s="1046"/>
      <c r="AE619" s="1046"/>
      <c r="AF619" s="1046"/>
      <c r="AG619" s="104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45">
        <v>23</v>
      </c>
      <c r="B620" s="104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46"/>
      <c r="AD620" s="1046"/>
      <c r="AE620" s="1046"/>
      <c r="AF620" s="1046"/>
      <c r="AG620" s="104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45">
        <v>24</v>
      </c>
      <c r="B621" s="104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46"/>
      <c r="AD621" s="1046"/>
      <c r="AE621" s="1046"/>
      <c r="AF621" s="1046"/>
      <c r="AG621" s="104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45">
        <v>25</v>
      </c>
      <c r="B622" s="104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46"/>
      <c r="AD622" s="1046"/>
      <c r="AE622" s="1046"/>
      <c r="AF622" s="1046"/>
      <c r="AG622" s="104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45">
        <v>26</v>
      </c>
      <c r="B623" s="104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46"/>
      <c r="AD623" s="1046"/>
      <c r="AE623" s="1046"/>
      <c r="AF623" s="1046"/>
      <c r="AG623" s="104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45">
        <v>27</v>
      </c>
      <c r="B624" s="104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46"/>
      <c r="AD624" s="1046"/>
      <c r="AE624" s="1046"/>
      <c r="AF624" s="1046"/>
      <c r="AG624" s="104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45">
        <v>28</v>
      </c>
      <c r="B625" s="104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46"/>
      <c r="AD625" s="1046"/>
      <c r="AE625" s="1046"/>
      <c r="AF625" s="1046"/>
      <c r="AG625" s="104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45">
        <v>29</v>
      </c>
      <c r="B626" s="104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46"/>
      <c r="AD626" s="1046"/>
      <c r="AE626" s="1046"/>
      <c r="AF626" s="1046"/>
      <c r="AG626" s="104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45">
        <v>30</v>
      </c>
      <c r="B627" s="104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46"/>
      <c r="AD627" s="1046"/>
      <c r="AE627" s="1046"/>
      <c r="AF627" s="1046"/>
      <c r="AG627" s="104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349</v>
      </c>
      <c r="Z630" s="363"/>
      <c r="AA630" s="363"/>
      <c r="AB630" s="363"/>
      <c r="AC630" s="152" t="s">
        <v>334</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45">
        <v>1</v>
      </c>
      <c r="B631" s="104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46"/>
      <c r="AD631" s="1046"/>
      <c r="AE631" s="1046"/>
      <c r="AF631" s="1046"/>
      <c r="AG631" s="104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45">
        <v>2</v>
      </c>
      <c r="B632" s="104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46"/>
      <c r="AD632" s="1046"/>
      <c r="AE632" s="1046"/>
      <c r="AF632" s="1046"/>
      <c r="AG632" s="104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45">
        <v>3</v>
      </c>
      <c r="B633" s="104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46"/>
      <c r="AD633" s="1046"/>
      <c r="AE633" s="1046"/>
      <c r="AF633" s="1046"/>
      <c r="AG633" s="104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45">
        <v>4</v>
      </c>
      <c r="B634" s="104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46"/>
      <c r="AD634" s="1046"/>
      <c r="AE634" s="1046"/>
      <c r="AF634" s="1046"/>
      <c r="AG634" s="104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45">
        <v>5</v>
      </c>
      <c r="B635" s="104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46"/>
      <c r="AD635" s="1046"/>
      <c r="AE635" s="1046"/>
      <c r="AF635" s="1046"/>
      <c r="AG635" s="104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45">
        <v>6</v>
      </c>
      <c r="B636" s="104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46"/>
      <c r="AD636" s="1046"/>
      <c r="AE636" s="1046"/>
      <c r="AF636" s="1046"/>
      <c r="AG636" s="104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45">
        <v>7</v>
      </c>
      <c r="B637" s="104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46"/>
      <c r="AD637" s="1046"/>
      <c r="AE637" s="1046"/>
      <c r="AF637" s="1046"/>
      <c r="AG637" s="104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45">
        <v>8</v>
      </c>
      <c r="B638" s="104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46"/>
      <c r="AD638" s="1046"/>
      <c r="AE638" s="1046"/>
      <c r="AF638" s="1046"/>
      <c r="AG638" s="104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45">
        <v>9</v>
      </c>
      <c r="B639" s="104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46"/>
      <c r="AD639" s="1046"/>
      <c r="AE639" s="1046"/>
      <c r="AF639" s="1046"/>
      <c r="AG639" s="104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45">
        <v>10</v>
      </c>
      <c r="B640" s="104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46"/>
      <c r="AD640" s="1046"/>
      <c r="AE640" s="1046"/>
      <c r="AF640" s="1046"/>
      <c r="AG640" s="104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45">
        <v>11</v>
      </c>
      <c r="B641" s="104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46"/>
      <c r="AD641" s="1046"/>
      <c r="AE641" s="1046"/>
      <c r="AF641" s="1046"/>
      <c r="AG641" s="104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45">
        <v>12</v>
      </c>
      <c r="B642" s="104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46"/>
      <c r="AD642" s="1046"/>
      <c r="AE642" s="1046"/>
      <c r="AF642" s="1046"/>
      <c r="AG642" s="104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45">
        <v>13</v>
      </c>
      <c r="B643" s="104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46"/>
      <c r="AD643" s="1046"/>
      <c r="AE643" s="1046"/>
      <c r="AF643" s="1046"/>
      <c r="AG643" s="104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45">
        <v>14</v>
      </c>
      <c r="B644" s="104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46"/>
      <c r="AD644" s="1046"/>
      <c r="AE644" s="1046"/>
      <c r="AF644" s="1046"/>
      <c r="AG644" s="104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45">
        <v>15</v>
      </c>
      <c r="B645" s="104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46"/>
      <c r="AD645" s="1046"/>
      <c r="AE645" s="1046"/>
      <c r="AF645" s="1046"/>
      <c r="AG645" s="104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45">
        <v>16</v>
      </c>
      <c r="B646" s="104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46"/>
      <c r="AD646" s="1046"/>
      <c r="AE646" s="1046"/>
      <c r="AF646" s="1046"/>
      <c r="AG646" s="104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45">
        <v>17</v>
      </c>
      <c r="B647" s="104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46"/>
      <c r="AD647" s="1046"/>
      <c r="AE647" s="1046"/>
      <c r="AF647" s="1046"/>
      <c r="AG647" s="104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45">
        <v>18</v>
      </c>
      <c r="B648" s="104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46"/>
      <c r="AD648" s="1046"/>
      <c r="AE648" s="1046"/>
      <c r="AF648" s="1046"/>
      <c r="AG648" s="104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45">
        <v>19</v>
      </c>
      <c r="B649" s="104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46"/>
      <c r="AD649" s="1046"/>
      <c r="AE649" s="1046"/>
      <c r="AF649" s="1046"/>
      <c r="AG649" s="104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45">
        <v>20</v>
      </c>
      <c r="B650" s="104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46"/>
      <c r="AD650" s="1046"/>
      <c r="AE650" s="1046"/>
      <c r="AF650" s="1046"/>
      <c r="AG650" s="104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45">
        <v>21</v>
      </c>
      <c r="B651" s="104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46"/>
      <c r="AD651" s="1046"/>
      <c r="AE651" s="1046"/>
      <c r="AF651" s="1046"/>
      <c r="AG651" s="104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45">
        <v>22</v>
      </c>
      <c r="B652" s="104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46"/>
      <c r="AD652" s="1046"/>
      <c r="AE652" s="1046"/>
      <c r="AF652" s="1046"/>
      <c r="AG652" s="104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45">
        <v>23</v>
      </c>
      <c r="B653" s="104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46"/>
      <c r="AD653" s="1046"/>
      <c r="AE653" s="1046"/>
      <c r="AF653" s="1046"/>
      <c r="AG653" s="104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45">
        <v>24</v>
      </c>
      <c r="B654" s="104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46"/>
      <c r="AD654" s="1046"/>
      <c r="AE654" s="1046"/>
      <c r="AF654" s="1046"/>
      <c r="AG654" s="104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45">
        <v>25</v>
      </c>
      <c r="B655" s="104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46"/>
      <c r="AD655" s="1046"/>
      <c r="AE655" s="1046"/>
      <c r="AF655" s="1046"/>
      <c r="AG655" s="104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45">
        <v>26</v>
      </c>
      <c r="B656" s="104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46"/>
      <c r="AD656" s="1046"/>
      <c r="AE656" s="1046"/>
      <c r="AF656" s="1046"/>
      <c r="AG656" s="104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45">
        <v>27</v>
      </c>
      <c r="B657" s="104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46"/>
      <c r="AD657" s="1046"/>
      <c r="AE657" s="1046"/>
      <c r="AF657" s="1046"/>
      <c r="AG657" s="104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45">
        <v>28</v>
      </c>
      <c r="B658" s="104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46"/>
      <c r="AD658" s="1046"/>
      <c r="AE658" s="1046"/>
      <c r="AF658" s="1046"/>
      <c r="AG658" s="104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45">
        <v>29</v>
      </c>
      <c r="B659" s="104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46"/>
      <c r="AD659" s="1046"/>
      <c r="AE659" s="1046"/>
      <c r="AF659" s="1046"/>
      <c r="AG659" s="104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45">
        <v>30</v>
      </c>
      <c r="B660" s="104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46"/>
      <c r="AD660" s="1046"/>
      <c r="AE660" s="1046"/>
      <c r="AF660" s="1046"/>
      <c r="AG660" s="104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349</v>
      </c>
      <c r="Z663" s="363"/>
      <c r="AA663" s="363"/>
      <c r="AB663" s="363"/>
      <c r="AC663" s="152" t="s">
        <v>334</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45">
        <v>1</v>
      </c>
      <c r="B664" s="104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46"/>
      <c r="AD664" s="1046"/>
      <c r="AE664" s="1046"/>
      <c r="AF664" s="1046"/>
      <c r="AG664" s="104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45">
        <v>2</v>
      </c>
      <c r="B665" s="104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46"/>
      <c r="AD665" s="1046"/>
      <c r="AE665" s="1046"/>
      <c r="AF665" s="1046"/>
      <c r="AG665" s="104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45">
        <v>3</v>
      </c>
      <c r="B666" s="104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46"/>
      <c r="AD666" s="1046"/>
      <c r="AE666" s="1046"/>
      <c r="AF666" s="1046"/>
      <c r="AG666" s="104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45">
        <v>4</v>
      </c>
      <c r="B667" s="104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46"/>
      <c r="AD667" s="1046"/>
      <c r="AE667" s="1046"/>
      <c r="AF667" s="1046"/>
      <c r="AG667" s="104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45">
        <v>5</v>
      </c>
      <c r="B668" s="104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46"/>
      <c r="AD668" s="1046"/>
      <c r="AE668" s="1046"/>
      <c r="AF668" s="1046"/>
      <c r="AG668" s="104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45">
        <v>6</v>
      </c>
      <c r="B669" s="104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46"/>
      <c r="AD669" s="1046"/>
      <c r="AE669" s="1046"/>
      <c r="AF669" s="1046"/>
      <c r="AG669" s="104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45">
        <v>7</v>
      </c>
      <c r="B670" s="104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46"/>
      <c r="AD670" s="1046"/>
      <c r="AE670" s="1046"/>
      <c r="AF670" s="1046"/>
      <c r="AG670" s="104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45">
        <v>8</v>
      </c>
      <c r="B671" s="104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46"/>
      <c r="AD671" s="1046"/>
      <c r="AE671" s="1046"/>
      <c r="AF671" s="1046"/>
      <c r="AG671" s="104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45">
        <v>9</v>
      </c>
      <c r="B672" s="104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46"/>
      <c r="AD672" s="1046"/>
      <c r="AE672" s="1046"/>
      <c r="AF672" s="1046"/>
      <c r="AG672" s="104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45">
        <v>10</v>
      </c>
      <c r="B673" s="104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46"/>
      <c r="AD673" s="1046"/>
      <c r="AE673" s="1046"/>
      <c r="AF673" s="1046"/>
      <c r="AG673" s="104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45">
        <v>11</v>
      </c>
      <c r="B674" s="104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46"/>
      <c r="AD674" s="1046"/>
      <c r="AE674" s="1046"/>
      <c r="AF674" s="1046"/>
      <c r="AG674" s="104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45">
        <v>12</v>
      </c>
      <c r="B675" s="104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46"/>
      <c r="AD675" s="1046"/>
      <c r="AE675" s="1046"/>
      <c r="AF675" s="1046"/>
      <c r="AG675" s="104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45">
        <v>13</v>
      </c>
      <c r="B676" s="104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46"/>
      <c r="AD676" s="1046"/>
      <c r="AE676" s="1046"/>
      <c r="AF676" s="1046"/>
      <c r="AG676" s="104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45">
        <v>14</v>
      </c>
      <c r="B677" s="104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46"/>
      <c r="AD677" s="1046"/>
      <c r="AE677" s="1046"/>
      <c r="AF677" s="1046"/>
      <c r="AG677" s="104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45">
        <v>15</v>
      </c>
      <c r="B678" s="104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46"/>
      <c r="AD678" s="1046"/>
      <c r="AE678" s="1046"/>
      <c r="AF678" s="1046"/>
      <c r="AG678" s="104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45">
        <v>16</v>
      </c>
      <c r="B679" s="104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46"/>
      <c r="AD679" s="1046"/>
      <c r="AE679" s="1046"/>
      <c r="AF679" s="1046"/>
      <c r="AG679" s="104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45">
        <v>17</v>
      </c>
      <c r="B680" s="104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46"/>
      <c r="AD680" s="1046"/>
      <c r="AE680" s="1046"/>
      <c r="AF680" s="1046"/>
      <c r="AG680" s="104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45">
        <v>18</v>
      </c>
      <c r="B681" s="104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46"/>
      <c r="AD681" s="1046"/>
      <c r="AE681" s="1046"/>
      <c r="AF681" s="1046"/>
      <c r="AG681" s="104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45">
        <v>19</v>
      </c>
      <c r="B682" s="104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46"/>
      <c r="AD682" s="1046"/>
      <c r="AE682" s="1046"/>
      <c r="AF682" s="1046"/>
      <c r="AG682" s="104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45">
        <v>20</v>
      </c>
      <c r="B683" s="104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46"/>
      <c r="AD683" s="1046"/>
      <c r="AE683" s="1046"/>
      <c r="AF683" s="1046"/>
      <c r="AG683" s="104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45">
        <v>21</v>
      </c>
      <c r="B684" s="104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46"/>
      <c r="AD684" s="1046"/>
      <c r="AE684" s="1046"/>
      <c r="AF684" s="1046"/>
      <c r="AG684" s="104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45">
        <v>22</v>
      </c>
      <c r="B685" s="104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46"/>
      <c r="AD685" s="1046"/>
      <c r="AE685" s="1046"/>
      <c r="AF685" s="1046"/>
      <c r="AG685" s="104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45">
        <v>23</v>
      </c>
      <c r="B686" s="104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46"/>
      <c r="AD686" s="1046"/>
      <c r="AE686" s="1046"/>
      <c r="AF686" s="1046"/>
      <c r="AG686" s="104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45">
        <v>24</v>
      </c>
      <c r="B687" s="104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46"/>
      <c r="AD687" s="1046"/>
      <c r="AE687" s="1046"/>
      <c r="AF687" s="1046"/>
      <c r="AG687" s="104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45">
        <v>25</v>
      </c>
      <c r="B688" s="104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46"/>
      <c r="AD688" s="1046"/>
      <c r="AE688" s="1046"/>
      <c r="AF688" s="1046"/>
      <c r="AG688" s="104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45">
        <v>26</v>
      </c>
      <c r="B689" s="104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46"/>
      <c r="AD689" s="1046"/>
      <c r="AE689" s="1046"/>
      <c r="AF689" s="1046"/>
      <c r="AG689" s="104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45">
        <v>27</v>
      </c>
      <c r="B690" s="104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46"/>
      <c r="AD690" s="1046"/>
      <c r="AE690" s="1046"/>
      <c r="AF690" s="1046"/>
      <c r="AG690" s="104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45">
        <v>28</v>
      </c>
      <c r="B691" s="104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46"/>
      <c r="AD691" s="1046"/>
      <c r="AE691" s="1046"/>
      <c r="AF691" s="1046"/>
      <c r="AG691" s="104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45">
        <v>29</v>
      </c>
      <c r="B692" s="104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46"/>
      <c r="AD692" s="1046"/>
      <c r="AE692" s="1046"/>
      <c r="AF692" s="1046"/>
      <c r="AG692" s="104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45">
        <v>30</v>
      </c>
      <c r="B693" s="104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46"/>
      <c r="AD693" s="1046"/>
      <c r="AE693" s="1046"/>
      <c r="AF693" s="1046"/>
      <c r="AG693" s="104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349</v>
      </c>
      <c r="Z696" s="363"/>
      <c r="AA696" s="363"/>
      <c r="AB696" s="363"/>
      <c r="AC696" s="152" t="s">
        <v>334</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45">
        <v>1</v>
      </c>
      <c r="B697" s="104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46"/>
      <c r="AD697" s="1046"/>
      <c r="AE697" s="1046"/>
      <c r="AF697" s="1046"/>
      <c r="AG697" s="104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45">
        <v>2</v>
      </c>
      <c r="B698" s="104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46"/>
      <c r="AD698" s="1046"/>
      <c r="AE698" s="1046"/>
      <c r="AF698" s="1046"/>
      <c r="AG698" s="104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45">
        <v>3</v>
      </c>
      <c r="B699" s="104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46"/>
      <c r="AD699" s="1046"/>
      <c r="AE699" s="1046"/>
      <c r="AF699" s="1046"/>
      <c r="AG699" s="104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45">
        <v>4</v>
      </c>
      <c r="B700" s="104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46"/>
      <c r="AD700" s="1046"/>
      <c r="AE700" s="1046"/>
      <c r="AF700" s="1046"/>
      <c r="AG700" s="104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45">
        <v>5</v>
      </c>
      <c r="B701" s="104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46"/>
      <c r="AD701" s="1046"/>
      <c r="AE701" s="1046"/>
      <c r="AF701" s="1046"/>
      <c r="AG701" s="104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45">
        <v>6</v>
      </c>
      <c r="B702" s="104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46"/>
      <c r="AD702" s="1046"/>
      <c r="AE702" s="1046"/>
      <c r="AF702" s="1046"/>
      <c r="AG702" s="104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45">
        <v>7</v>
      </c>
      <c r="B703" s="104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46"/>
      <c r="AD703" s="1046"/>
      <c r="AE703" s="1046"/>
      <c r="AF703" s="1046"/>
      <c r="AG703" s="104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45">
        <v>8</v>
      </c>
      <c r="B704" s="104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46"/>
      <c r="AD704" s="1046"/>
      <c r="AE704" s="1046"/>
      <c r="AF704" s="1046"/>
      <c r="AG704" s="104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45">
        <v>9</v>
      </c>
      <c r="B705" s="104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46"/>
      <c r="AD705" s="1046"/>
      <c r="AE705" s="1046"/>
      <c r="AF705" s="1046"/>
      <c r="AG705" s="104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45">
        <v>10</v>
      </c>
      <c r="B706" s="104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46"/>
      <c r="AD706" s="1046"/>
      <c r="AE706" s="1046"/>
      <c r="AF706" s="1046"/>
      <c r="AG706" s="104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45">
        <v>11</v>
      </c>
      <c r="B707" s="104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46"/>
      <c r="AD707" s="1046"/>
      <c r="AE707" s="1046"/>
      <c r="AF707" s="1046"/>
      <c r="AG707" s="104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45">
        <v>12</v>
      </c>
      <c r="B708" s="104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46"/>
      <c r="AD708" s="1046"/>
      <c r="AE708" s="1046"/>
      <c r="AF708" s="1046"/>
      <c r="AG708" s="104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45">
        <v>13</v>
      </c>
      <c r="B709" s="104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46"/>
      <c r="AD709" s="1046"/>
      <c r="AE709" s="1046"/>
      <c r="AF709" s="1046"/>
      <c r="AG709" s="104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45">
        <v>14</v>
      </c>
      <c r="B710" s="104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46"/>
      <c r="AD710" s="1046"/>
      <c r="AE710" s="1046"/>
      <c r="AF710" s="1046"/>
      <c r="AG710" s="104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45">
        <v>15</v>
      </c>
      <c r="B711" s="104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46"/>
      <c r="AD711" s="1046"/>
      <c r="AE711" s="1046"/>
      <c r="AF711" s="1046"/>
      <c r="AG711" s="104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45">
        <v>16</v>
      </c>
      <c r="B712" s="104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46"/>
      <c r="AD712" s="1046"/>
      <c r="AE712" s="1046"/>
      <c r="AF712" s="1046"/>
      <c r="AG712" s="104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45">
        <v>17</v>
      </c>
      <c r="B713" s="104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46"/>
      <c r="AD713" s="1046"/>
      <c r="AE713" s="1046"/>
      <c r="AF713" s="1046"/>
      <c r="AG713" s="104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45">
        <v>18</v>
      </c>
      <c r="B714" s="104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46"/>
      <c r="AD714" s="1046"/>
      <c r="AE714" s="1046"/>
      <c r="AF714" s="1046"/>
      <c r="AG714" s="104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45">
        <v>19</v>
      </c>
      <c r="B715" s="104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46"/>
      <c r="AD715" s="1046"/>
      <c r="AE715" s="1046"/>
      <c r="AF715" s="1046"/>
      <c r="AG715" s="104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45">
        <v>20</v>
      </c>
      <c r="B716" s="104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46"/>
      <c r="AD716" s="1046"/>
      <c r="AE716" s="1046"/>
      <c r="AF716" s="1046"/>
      <c r="AG716" s="104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45">
        <v>21</v>
      </c>
      <c r="B717" s="104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46"/>
      <c r="AD717" s="1046"/>
      <c r="AE717" s="1046"/>
      <c r="AF717" s="1046"/>
      <c r="AG717" s="104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45">
        <v>22</v>
      </c>
      <c r="B718" s="104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46"/>
      <c r="AD718" s="1046"/>
      <c r="AE718" s="1046"/>
      <c r="AF718" s="1046"/>
      <c r="AG718" s="104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45">
        <v>23</v>
      </c>
      <c r="B719" s="104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46"/>
      <c r="AD719" s="1046"/>
      <c r="AE719" s="1046"/>
      <c r="AF719" s="1046"/>
      <c r="AG719" s="104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45">
        <v>24</v>
      </c>
      <c r="B720" s="104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46"/>
      <c r="AD720" s="1046"/>
      <c r="AE720" s="1046"/>
      <c r="AF720" s="1046"/>
      <c r="AG720" s="104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45">
        <v>25</v>
      </c>
      <c r="B721" s="104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46"/>
      <c r="AD721" s="1046"/>
      <c r="AE721" s="1046"/>
      <c r="AF721" s="1046"/>
      <c r="AG721" s="104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45">
        <v>26</v>
      </c>
      <c r="B722" s="104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46"/>
      <c r="AD722" s="1046"/>
      <c r="AE722" s="1046"/>
      <c r="AF722" s="1046"/>
      <c r="AG722" s="104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45">
        <v>27</v>
      </c>
      <c r="B723" s="104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46"/>
      <c r="AD723" s="1046"/>
      <c r="AE723" s="1046"/>
      <c r="AF723" s="1046"/>
      <c r="AG723" s="104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45">
        <v>28</v>
      </c>
      <c r="B724" s="104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46"/>
      <c r="AD724" s="1046"/>
      <c r="AE724" s="1046"/>
      <c r="AF724" s="1046"/>
      <c r="AG724" s="104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45">
        <v>29</v>
      </c>
      <c r="B725" s="104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46"/>
      <c r="AD725" s="1046"/>
      <c r="AE725" s="1046"/>
      <c r="AF725" s="1046"/>
      <c r="AG725" s="104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45">
        <v>30</v>
      </c>
      <c r="B726" s="104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46"/>
      <c r="AD726" s="1046"/>
      <c r="AE726" s="1046"/>
      <c r="AF726" s="1046"/>
      <c r="AG726" s="104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349</v>
      </c>
      <c r="Z729" s="363"/>
      <c r="AA729" s="363"/>
      <c r="AB729" s="363"/>
      <c r="AC729" s="152" t="s">
        <v>334</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45">
        <v>1</v>
      </c>
      <c r="B730" s="104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46"/>
      <c r="AD730" s="1046"/>
      <c r="AE730" s="1046"/>
      <c r="AF730" s="1046"/>
      <c r="AG730" s="104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45">
        <v>2</v>
      </c>
      <c r="B731" s="104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46"/>
      <c r="AD731" s="1046"/>
      <c r="AE731" s="1046"/>
      <c r="AF731" s="1046"/>
      <c r="AG731" s="104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45">
        <v>3</v>
      </c>
      <c r="B732" s="104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46"/>
      <c r="AD732" s="1046"/>
      <c r="AE732" s="1046"/>
      <c r="AF732" s="1046"/>
      <c r="AG732" s="104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45">
        <v>4</v>
      </c>
      <c r="B733" s="104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46"/>
      <c r="AD733" s="1046"/>
      <c r="AE733" s="1046"/>
      <c r="AF733" s="1046"/>
      <c r="AG733" s="104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45">
        <v>5</v>
      </c>
      <c r="B734" s="104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46"/>
      <c r="AD734" s="1046"/>
      <c r="AE734" s="1046"/>
      <c r="AF734" s="1046"/>
      <c r="AG734" s="104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45">
        <v>6</v>
      </c>
      <c r="B735" s="104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46"/>
      <c r="AD735" s="1046"/>
      <c r="AE735" s="1046"/>
      <c r="AF735" s="1046"/>
      <c r="AG735" s="104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45">
        <v>7</v>
      </c>
      <c r="B736" s="104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46"/>
      <c r="AD736" s="1046"/>
      <c r="AE736" s="1046"/>
      <c r="AF736" s="1046"/>
      <c r="AG736" s="104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45">
        <v>8</v>
      </c>
      <c r="B737" s="104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46"/>
      <c r="AD737" s="1046"/>
      <c r="AE737" s="1046"/>
      <c r="AF737" s="1046"/>
      <c r="AG737" s="104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45">
        <v>9</v>
      </c>
      <c r="B738" s="104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46"/>
      <c r="AD738" s="1046"/>
      <c r="AE738" s="1046"/>
      <c r="AF738" s="1046"/>
      <c r="AG738" s="104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45">
        <v>10</v>
      </c>
      <c r="B739" s="104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46"/>
      <c r="AD739" s="1046"/>
      <c r="AE739" s="1046"/>
      <c r="AF739" s="1046"/>
      <c r="AG739" s="104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45">
        <v>11</v>
      </c>
      <c r="B740" s="104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46"/>
      <c r="AD740" s="1046"/>
      <c r="AE740" s="1046"/>
      <c r="AF740" s="1046"/>
      <c r="AG740" s="104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45">
        <v>12</v>
      </c>
      <c r="B741" s="104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46"/>
      <c r="AD741" s="1046"/>
      <c r="AE741" s="1046"/>
      <c r="AF741" s="1046"/>
      <c r="AG741" s="104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45">
        <v>13</v>
      </c>
      <c r="B742" s="104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46"/>
      <c r="AD742" s="1046"/>
      <c r="AE742" s="1046"/>
      <c r="AF742" s="1046"/>
      <c r="AG742" s="104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45">
        <v>14</v>
      </c>
      <c r="B743" s="104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46"/>
      <c r="AD743" s="1046"/>
      <c r="AE743" s="1046"/>
      <c r="AF743" s="1046"/>
      <c r="AG743" s="104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45">
        <v>15</v>
      </c>
      <c r="B744" s="104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46"/>
      <c r="AD744" s="1046"/>
      <c r="AE744" s="1046"/>
      <c r="AF744" s="1046"/>
      <c r="AG744" s="104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45">
        <v>16</v>
      </c>
      <c r="B745" s="104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46"/>
      <c r="AD745" s="1046"/>
      <c r="AE745" s="1046"/>
      <c r="AF745" s="1046"/>
      <c r="AG745" s="104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45">
        <v>17</v>
      </c>
      <c r="B746" s="104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46"/>
      <c r="AD746" s="1046"/>
      <c r="AE746" s="1046"/>
      <c r="AF746" s="1046"/>
      <c r="AG746" s="104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45">
        <v>18</v>
      </c>
      <c r="B747" s="104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46"/>
      <c r="AD747" s="1046"/>
      <c r="AE747" s="1046"/>
      <c r="AF747" s="1046"/>
      <c r="AG747" s="104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45">
        <v>19</v>
      </c>
      <c r="B748" s="104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46"/>
      <c r="AD748" s="1046"/>
      <c r="AE748" s="1046"/>
      <c r="AF748" s="1046"/>
      <c r="AG748" s="104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45">
        <v>20</v>
      </c>
      <c r="B749" s="104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46"/>
      <c r="AD749" s="1046"/>
      <c r="AE749" s="1046"/>
      <c r="AF749" s="1046"/>
      <c r="AG749" s="104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45">
        <v>21</v>
      </c>
      <c r="B750" s="104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46"/>
      <c r="AD750" s="1046"/>
      <c r="AE750" s="1046"/>
      <c r="AF750" s="1046"/>
      <c r="AG750" s="104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45">
        <v>22</v>
      </c>
      <c r="B751" s="104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46"/>
      <c r="AD751" s="1046"/>
      <c r="AE751" s="1046"/>
      <c r="AF751" s="1046"/>
      <c r="AG751" s="104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45">
        <v>23</v>
      </c>
      <c r="B752" s="104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46"/>
      <c r="AD752" s="1046"/>
      <c r="AE752" s="1046"/>
      <c r="AF752" s="1046"/>
      <c r="AG752" s="104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45">
        <v>24</v>
      </c>
      <c r="B753" s="104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46"/>
      <c r="AD753" s="1046"/>
      <c r="AE753" s="1046"/>
      <c r="AF753" s="1046"/>
      <c r="AG753" s="104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45">
        <v>25</v>
      </c>
      <c r="B754" s="104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46"/>
      <c r="AD754" s="1046"/>
      <c r="AE754" s="1046"/>
      <c r="AF754" s="1046"/>
      <c r="AG754" s="104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45">
        <v>26</v>
      </c>
      <c r="B755" s="104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46"/>
      <c r="AD755" s="1046"/>
      <c r="AE755" s="1046"/>
      <c r="AF755" s="1046"/>
      <c r="AG755" s="104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45">
        <v>27</v>
      </c>
      <c r="B756" s="104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46"/>
      <c r="AD756" s="1046"/>
      <c r="AE756" s="1046"/>
      <c r="AF756" s="1046"/>
      <c r="AG756" s="104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45">
        <v>28</v>
      </c>
      <c r="B757" s="104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46"/>
      <c r="AD757" s="1046"/>
      <c r="AE757" s="1046"/>
      <c r="AF757" s="1046"/>
      <c r="AG757" s="104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45">
        <v>29</v>
      </c>
      <c r="B758" s="104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46"/>
      <c r="AD758" s="1046"/>
      <c r="AE758" s="1046"/>
      <c r="AF758" s="1046"/>
      <c r="AG758" s="104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45">
        <v>30</v>
      </c>
      <c r="B759" s="104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46"/>
      <c r="AD759" s="1046"/>
      <c r="AE759" s="1046"/>
      <c r="AF759" s="1046"/>
      <c r="AG759" s="104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349</v>
      </c>
      <c r="Z762" s="363"/>
      <c r="AA762" s="363"/>
      <c r="AB762" s="363"/>
      <c r="AC762" s="152" t="s">
        <v>334</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45">
        <v>1</v>
      </c>
      <c r="B763" s="104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46"/>
      <c r="AD763" s="1046"/>
      <c r="AE763" s="1046"/>
      <c r="AF763" s="1046"/>
      <c r="AG763" s="104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45">
        <v>2</v>
      </c>
      <c r="B764" s="104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46"/>
      <c r="AD764" s="1046"/>
      <c r="AE764" s="1046"/>
      <c r="AF764" s="1046"/>
      <c r="AG764" s="104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45">
        <v>3</v>
      </c>
      <c r="B765" s="104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46"/>
      <c r="AD765" s="1046"/>
      <c r="AE765" s="1046"/>
      <c r="AF765" s="1046"/>
      <c r="AG765" s="104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45">
        <v>4</v>
      </c>
      <c r="B766" s="104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46"/>
      <c r="AD766" s="1046"/>
      <c r="AE766" s="1046"/>
      <c r="AF766" s="1046"/>
      <c r="AG766" s="104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45">
        <v>5</v>
      </c>
      <c r="B767" s="104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46"/>
      <c r="AD767" s="1046"/>
      <c r="AE767" s="1046"/>
      <c r="AF767" s="1046"/>
      <c r="AG767" s="104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45">
        <v>6</v>
      </c>
      <c r="B768" s="104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46"/>
      <c r="AD768" s="1046"/>
      <c r="AE768" s="1046"/>
      <c r="AF768" s="1046"/>
      <c r="AG768" s="104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45">
        <v>7</v>
      </c>
      <c r="B769" s="104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46"/>
      <c r="AD769" s="1046"/>
      <c r="AE769" s="1046"/>
      <c r="AF769" s="1046"/>
      <c r="AG769" s="104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45">
        <v>8</v>
      </c>
      <c r="B770" s="104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46"/>
      <c r="AD770" s="1046"/>
      <c r="AE770" s="1046"/>
      <c r="AF770" s="1046"/>
      <c r="AG770" s="104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45">
        <v>9</v>
      </c>
      <c r="B771" s="104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46"/>
      <c r="AD771" s="1046"/>
      <c r="AE771" s="1046"/>
      <c r="AF771" s="1046"/>
      <c r="AG771" s="104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45">
        <v>10</v>
      </c>
      <c r="B772" s="104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46"/>
      <c r="AD772" s="1046"/>
      <c r="AE772" s="1046"/>
      <c r="AF772" s="1046"/>
      <c r="AG772" s="104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45">
        <v>11</v>
      </c>
      <c r="B773" s="104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46"/>
      <c r="AD773" s="1046"/>
      <c r="AE773" s="1046"/>
      <c r="AF773" s="1046"/>
      <c r="AG773" s="104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45">
        <v>12</v>
      </c>
      <c r="B774" s="104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46"/>
      <c r="AD774" s="1046"/>
      <c r="AE774" s="1046"/>
      <c r="AF774" s="1046"/>
      <c r="AG774" s="104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45">
        <v>13</v>
      </c>
      <c r="B775" s="104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46"/>
      <c r="AD775" s="1046"/>
      <c r="AE775" s="1046"/>
      <c r="AF775" s="1046"/>
      <c r="AG775" s="104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45">
        <v>14</v>
      </c>
      <c r="B776" s="104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46"/>
      <c r="AD776" s="1046"/>
      <c r="AE776" s="1046"/>
      <c r="AF776" s="1046"/>
      <c r="AG776" s="104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45">
        <v>15</v>
      </c>
      <c r="B777" s="104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46"/>
      <c r="AD777" s="1046"/>
      <c r="AE777" s="1046"/>
      <c r="AF777" s="1046"/>
      <c r="AG777" s="104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45">
        <v>16</v>
      </c>
      <c r="B778" s="104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46"/>
      <c r="AD778" s="1046"/>
      <c r="AE778" s="1046"/>
      <c r="AF778" s="1046"/>
      <c r="AG778" s="104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45">
        <v>17</v>
      </c>
      <c r="B779" s="104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46"/>
      <c r="AD779" s="1046"/>
      <c r="AE779" s="1046"/>
      <c r="AF779" s="1046"/>
      <c r="AG779" s="104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45">
        <v>18</v>
      </c>
      <c r="B780" s="104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46"/>
      <c r="AD780" s="1046"/>
      <c r="AE780" s="1046"/>
      <c r="AF780" s="1046"/>
      <c r="AG780" s="104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45">
        <v>19</v>
      </c>
      <c r="B781" s="104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46"/>
      <c r="AD781" s="1046"/>
      <c r="AE781" s="1046"/>
      <c r="AF781" s="1046"/>
      <c r="AG781" s="104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45">
        <v>20</v>
      </c>
      <c r="B782" s="104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46"/>
      <c r="AD782" s="1046"/>
      <c r="AE782" s="1046"/>
      <c r="AF782" s="1046"/>
      <c r="AG782" s="104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45">
        <v>21</v>
      </c>
      <c r="B783" s="104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46"/>
      <c r="AD783" s="1046"/>
      <c r="AE783" s="1046"/>
      <c r="AF783" s="1046"/>
      <c r="AG783" s="104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45">
        <v>22</v>
      </c>
      <c r="B784" s="104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46"/>
      <c r="AD784" s="1046"/>
      <c r="AE784" s="1046"/>
      <c r="AF784" s="1046"/>
      <c r="AG784" s="104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45">
        <v>23</v>
      </c>
      <c r="B785" s="104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46"/>
      <c r="AD785" s="1046"/>
      <c r="AE785" s="1046"/>
      <c r="AF785" s="1046"/>
      <c r="AG785" s="104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45">
        <v>24</v>
      </c>
      <c r="B786" s="104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46"/>
      <c r="AD786" s="1046"/>
      <c r="AE786" s="1046"/>
      <c r="AF786" s="1046"/>
      <c r="AG786" s="104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45">
        <v>25</v>
      </c>
      <c r="B787" s="104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46"/>
      <c r="AD787" s="1046"/>
      <c r="AE787" s="1046"/>
      <c r="AF787" s="1046"/>
      <c r="AG787" s="104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45">
        <v>26</v>
      </c>
      <c r="B788" s="104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46"/>
      <c r="AD788" s="1046"/>
      <c r="AE788" s="1046"/>
      <c r="AF788" s="1046"/>
      <c r="AG788" s="104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45">
        <v>27</v>
      </c>
      <c r="B789" s="104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46"/>
      <c r="AD789" s="1046"/>
      <c r="AE789" s="1046"/>
      <c r="AF789" s="1046"/>
      <c r="AG789" s="104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45">
        <v>28</v>
      </c>
      <c r="B790" s="104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46"/>
      <c r="AD790" s="1046"/>
      <c r="AE790" s="1046"/>
      <c r="AF790" s="1046"/>
      <c r="AG790" s="104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45">
        <v>29</v>
      </c>
      <c r="B791" s="104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46"/>
      <c r="AD791" s="1046"/>
      <c r="AE791" s="1046"/>
      <c r="AF791" s="1046"/>
      <c r="AG791" s="104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45">
        <v>30</v>
      </c>
      <c r="B792" s="104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46"/>
      <c r="AD792" s="1046"/>
      <c r="AE792" s="1046"/>
      <c r="AF792" s="1046"/>
      <c r="AG792" s="104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349</v>
      </c>
      <c r="Z795" s="363"/>
      <c r="AA795" s="363"/>
      <c r="AB795" s="363"/>
      <c r="AC795" s="152" t="s">
        <v>334</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45">
        <v>1</v>
      </c>
      <c r="B796" s="104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46"/>
      <c r="AD796" s="1046"/>
      <c r="AE796" s="1046"/>
      <c r="AF796" s="1046"/>
      <c r="AG796" s="104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45">
        <v>2</v>
      </c>
      <c r="B797" s="104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46"/>
      <c r="AD797" s="1046"/>
      <c r="AE797" s="1046"/>
      <c r="AF797" s="1046"/>
      <c r="AG797" s="104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45">
        <v>3</v>
      </c>
      <c r="B798" s="104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46"/>
      <c r="AD798" s="1046"/>
      <c r="AE798" s="1046"/>
      <c r="AF798" s="1046"/>
      <c r="AG798" s="104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45">
        <v>4</v>
      </c>
      <c r="B799" s="104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46"/>
      <c r="AD799" s="1046"/>
      <c r="AE799" s="1046"/>
      <c r="AF799" s="1046"/>
      <c r="AG799" s="104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45">
        <v>5</v>
      </c>
      <c r="B800" s="104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46"/>
      <c r="AD800" s="1046"/>
      <c r="AE800" s="1046"/>
      <c r="AF800" s="1046"/>
      <c r="AG800" s="104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45">
        <v>6</v>
      </c>
      <c r="B801" s="104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46"/>
      <c r="AD801" s="1046"/>
      <c r="AE801" s="1046"/>
      <c r="AF801" s="1046"/>
      <c r="AG801" s="104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45">
        <v>7</v>
      </c>
      <c r="B802" s="104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46"/>
      <c r="AD802" s="1046"/>
      <c r="AE802" s="1046"/>
      <c r="AF802" s="1046"/>
      <c r="AG802" s="104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45">
        <v>8</v>
      </c>
      <c r="B803" s="104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46"/>
      <c r="AD803" s="1046"/>
      <c r="AE803" s="1046"/>
      <c r="AF803" s="1046"/>
      <c r="AG803" s="104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45">
        <v>9</v>
      </c>
      <c r="B804" s="104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46"/>
      <c r="AD804" s="1046"/>
      <c r="AE804" s="1046"/>
      <c r="AF804" s="1046"/>
      <c r="AG804" s="104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45">
        <v>10</v>
      </c>
      <c r="B805" s="104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46"/>
      <c r="AD805" s="1046"/>
      <c r="AE805" s="1046"/>
      <c r="AF805" s="1046"/>
      <c r="AG805" s="104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45">
        <v>11</v>
      </c>
      <c r="B806" s="104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46"/>
      <c r="AD806" s="1046"/>
      <c r="AE806" s="1046"/>
      <c r="AF806" s="1046"/>
      <c r="AG806" s="104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45">
        <v>12</v>
      </c>
      <c r="B807" s="104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46"/>
      <c r="AD807" s="1046"/>
      <c r="AE807" s="1046"/>
      <c r="AF807" s="1046"/>
      <c r="AG807" s="104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45">
        <v>13</v>
      </c>
      <c r="B808" s="104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46"/>
      <c r="AD808" s="1046"/>
      <c r="AE808" s="1046"/>
      <c r="AF808" s="1046"/>
      <c r="AG808" s="104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45">
        <v>14</v>
      </c>
      <c r="B809" s="104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46"/>
      <c r="AD809" s="1046"/>
      <c r="AE809" s="1046"/>
      <c r="AF809" s="1046"/>
      <c r="AG809" s="104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45">
        <v>15</v>
      </c>
      <c r="B810" s="104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46"/>
      <c r="AD810" s="1046"/>
      <c r="AE810" s="1046"/>
      <c r="AF810" s="1046"/>
      <c r="AG810" s="104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45">
        <v>16</v>
      </c>
      <c r="B811" s="104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46"/>
      <c r="AD811" s="1046"/>
      <c r="AE811" s="1046"/>
      <c r="AF811" s="1046"/>
      <c r="AG811" s="104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45">
        <v>17</v>
      </c>
      <c r="B812" s="104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46"/>
      <c r="AD812" s="1046"/>
      <c r="AE812" s="1046"/>
      <c r="AF812" s="1046"/>
      <c r="AG812" s="104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45">
        <v>18</v>
      </c>
      <c r="B813" s="104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46"/>
      <c r="AD813" s="1046"/>
      <c r="AE813" s="1046"/>
      <c r="AF813" s="1046"/>
      <c r="AG813" s="104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45">
        <v>19</v>
      </c>
      <c r="B814" s="104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46"/>
      <c r="AD814" s="1046"/>
      <c r="AE814" s="1046"/>
      <c r="AF814" s="1046"/>
      <c r="AG814" s="104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45">
        <v>20</v>
      </c>
      <c r="B815" s="104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46"/>
      <c r="AD815" s="1046"/>
      <c r="AE815" s="1046"/>
      <c r="AF815" s="1046"/>
      <c r="AG815" s="104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45">
        <v>21</v>
      </c>
      <c r="B816" s="104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46"/>
      <c r="AD816" s="1046"/>
      <c r="AE816" s="1046"/>
      <c r="AF816" s="1046"/>
      <c r="AG816" s="104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45">
        <v>22</v>
      </c>
      <c r="B817" s="104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46"/>
      <c r="AD817" s="1046"/>
      <c r="AE817" s="1046"/>
      <c r="AF817" s="1046"/>
      <c r="AG817" s="104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45">
        <v>23</v>
      </c>
      <c r="B818" s="104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46"/>
      <c r="AD818" s="1046"/>
      <c r="AE818" s="1046"/>
      <c r="AF818" s="1046"/>
      <c r="AG818" s="104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45">
        <v>24</v>
      </c>
      <c r="B819" s="104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46"/>
      <c r="AD819" s="1046"/>
      <c r="AE819" s="1046"/>
      <c r="AF819" s="1046"/>
      <c r="AG819" s="104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45">
        <v>25</v>
      </c>
      <c r="B820" s="104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46"/>
      <c r="AD820" s="1046"/>
      <c r="AE820" s="1046"/>
      <c r="AF820" s="1046"/>
      <c r="AG820" s="104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45">
        <v>26</v>
      </c>
      <c r="B821" s="104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46"/>
      <c r="AD821" s="1046"/>
      <c r="AE821" s="1046"/>
      <c r="AF821" s="1046"/>
      <c r="AG821" s="104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45">
        <v>27</v>
      </c>
      <c r="B822" s="104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46"/>
      <c r="AD822" s="1046"/>
      <c r="AE822" s="1046"/>
      <c r="AF822" s="1046"/>
      <c r="AG822" s="104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45">
        <v>28</v>
      </c>
      <c r="B823" s="104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46"/>
      <c r="AD823" s="1046"/>
      <c r="AE823" s="1046"/>
      <c r="AF823" s="1046"/>
      <c r="AG823" s="104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45">
        <v>29</v>
      </c>
      <c r="B824" s="104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46"/>
      <c r="AD824" s="1046"/>
      <c r="AE824" s="1046"/>
      <c r="AF824" s="1046"/>
      <c r="AG824" s="104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45">
        <v>30</v>
      </c>
      <c r="B825" s="104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46"/>
      <c r="AD825" s="1046"/>
      <c r="AE825" s="1046"/>
      <c r="AF825" s="1046"/>
      <c r="AG825" s="104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349</v>
      </c>
      <c r="Z828" s="363"/>
      <c r="AA828" s="363"/>
      <c r="AB828" s="363"/>
      <c r="AC828" s="152" t="s">
        <v>334</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45">
        <v>1</v>
      </c>
      <c r="B829" s="104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46"/>
      <c r="AD829" s="1046"/>
      <c r="AE829" s="1046"/>
      <c r="AF829" s="1046"/>
      <c r="AG829" s="104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45">
        <v>2</v>
      </c>
      <c r="B830" s="104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46"/>
      <c r="AD830" s="1046"/>
      <c r="AE830" s="1046"/>
      <c r="AF830" s="1046"/>
      <c r="AG830" s="104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45">
        <v>3</v>
      </c>
      <c r="B831" s="104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46"/>
      <c r="AD831" s="1046"/>
      <c r="AE831" s="1046"/>
      <c r="AF831" s="1046"/>
      <c r="AG831" s="104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45">
        <v>4</v>
      </c>
      <c r="B832" s="104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46"/>
      <c r="AD832" s="1046"/>
      <c r="AE832" s="1046"/>
      <c r="AF832" s="1046"/>
      <c r="AG832" s="104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45">
        <v>5</v>
      </c>
      <c r="B833" s="104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46"/>
      <c r="AD833" s="1046"/>
      <c r="AE833" s="1046"/>
      <c r="AF833" s="1046"/>
      <c r="AG833" s="104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45">
        <v>6</v>
      </c>
      <c r="B834" s="104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46"/>
      <c r="AD834" s="1046"/>
      <c r="AE834" s="1046"/>
      <c r="AF834" s="1046"/>
      <c r="AG834" s="104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45">
        <v>7</v>
      </c>
      <c r="B835" s="104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46"/>
      <c r="AD835" s="1046"/>
      <c r="AE835" s="1046"/>
      <c r="AF835" s="1046"/>
      <c r="AG835" s="104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45">
        <v>8</v>
      </c>
      <c r="B836" s="104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46"/>
      <c r="AD836" s="1046"/>
      <c r="AE836" s="1046"/>
      <c r="AF836" s="1046"/>
      <c r="AG836" s="104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45">
        <v>9</v>
      </c>
      <c r="B837" s="104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46"/>
      <c r="AD837" s="1046"/>
      <c r="AE837" s="1046"/>
      <c r="AF837" s="1046"/>
      <c r="AG837" s="104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45">
        <v>10</v>
      </c>
      <c r="B838" s="104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46"/>
      <c r="AD838" s="1046"/>
      <c r="AE838" s="1046"/>
      <c r="AF838" s="1046"/>
      <c r="AG838" s="104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45">
        <v>11</v>
      </c>
      <c r="B839" s="104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46"/>
      <c r="AD839" s="1046"/>
      <c r="AE839" s="1046"/>
      <c r="AF839" s="1046"/>
      <c r="AG839" s="104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45">
        <v>12</v>
      </c>
      <c r="B840" s="104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46"/>
      <c r="AD840" s="1046"/>
      <c r="AE840" s="1046"/>
      <c r="AF840" s="1046"/>
      <c r="AG840" s="104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45">
        <v>13</v>
      </c>
      <c r="B841" s="104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46"/>
      <c r="AD841" s="1046"/>
      <c r="AE841" s="1046"/>
      <c r="AF841" s="1046"/>
      <c r="AG841" s="104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45">
        <v>14</v>
      </c>
      <c r="B842" s="104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46"/>
      <c r="AD842" s="1046"/>
      <c r="AE842" s="1046"/>
      <c r="AF842" s="1046"/>
      <c r="AG842" s="104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45">
        <v>15</v>
      </c>
      <c r="B843" s="104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46"/>
      <c r="AD843" s="1046"/>
      <c r="AE843" s="1046"/>
      <c r="AF843" s="1046"/>
      <c r="AG843" s="104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45">
        <v>16</v>
      </c>
      <c r="B844" s="104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46"/>
      <c r="AD844" s="1046"/>
      <c r="AE844" s="1046"/>
      <c r="AF844" s="1046"/>
      <c r="AG844" s="104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45">
        <v>17</v>
      </c>
      <c r="B845" s="104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46"/>
      <c r="AD845" s="1046"/>
      <c r="AE845" s="1046"/>
      <c r="AF845" s="1046"/>
      <c r="AG845" s="104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45">
        <v>18</v>
      </c>
      <c r="B846" s="104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46"/>
      <c r="AD846" s="1046"/>
      <c r="AE846" s="1046"/>
      <c r="AF846" s="1046"/>
      <c r="AG846" s="104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45">
        <v>19</v>
      </c>
      <c r="B847" s="104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46"/>
      <c r="AD847" s="1046"/>
      <c r="AE847" s="1046"/>
      <c r="AF847" s="1046"/>
      <c r="AG847" s="104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45">
        <v>20</v>
      </c>
      <c r="B848" s="104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46"/>
      <c r="AD848" s="1046"/>
      <c r="AE848" s="1046"/>
      <c r="AF848" s="1046"/>
      <c r="AG848" s="104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45">
        <v>21</v>
      </c>
      <c r="B849" s="104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46"/>
      <c r="AD849" s="1046"/>
      <c r="AE849" s="1046"/>
      <c r="AF849" s="1046"/>
      <c r="AG849" s="104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45">
        <v>22</v>
      </c>
      <c r="B850" s="104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46"/>
      <c r="AD850" s="1046"/>
      <c r="AE850" s="1046"/>
      <c r="AF850" s="1046"/>
      <c r="AG850" s="104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45">
        <v>23</v>
      </c>
      <c r="B851" s="104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46"/>
      <c r="AD851" s="1046"/>
      <c r="AE851" s="1046"/>
      <c r="AF851" s="1046"/>
      <c r="AG851" s="104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45">
        <v>24</v>
      </c>
      <c r="B852" s="104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46"/>
      <c r="AD852" s="1046"/>
      <c r="AE852" s="1046"/>
      <c r="AF852" s="1046"/>
      <c r="AG852" s="104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45">
        <v>25</v>
      </c>
      <c r="B853" s="104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46"/>
      <c r="AD853" s="1046"/>
      <c r="AE853" s="1046"/>
      <c r="AF853" s="1046"/>
      <c r="AG853" s="104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45">
        <v>26</v>
      </c>
      <c r="B854" s="104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46"/>
      <c r="AD854" s="1046"/>
      <c r="AE854" s="1046"/>
      <c r="AF854" s="1046"/>
      <c r="AG854" s="104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45">
        <v>27</v>
      </c>
      <c r="B855" s="104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46"/>
      <c r="AD855" s="1046"/>
      <c r="AE855" s="1046"/>
      <c r="AF855" s="1046"/>
      <c r="AG855" s="104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45">
        <v>28</v>
      </c>
      <c r="B856" s="104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46"/>
      <c r="AD856" s="1046"/>
      <c r="AE856" s="1046"/>
      <c r="AF856" s="1046"/>
      <c r="AG856" s="104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45">
        <v>29</v>
      </c>
      <c r="B857" s="104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46"/>
      <c r="AD857" s="1046"/>
      <c r="AE857" s="1046"/>
      <c r="AF857" s="1046"/>
      <c r="AG857" s="104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45">
        <v>30</v>
      </c>
      <c r="B858" s="104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46"/>
      <c r="AD858" s="1046"/>
      <c r="AE858" s="1046"/>
      <c r="AF858" s="1046"/>
      <c r="AG858" s="104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349</v>
      </c>
      <c r="Z861" s="363"/>
      <c r="AA861" s="363"/>
      <c r="AB861" s="363"/>
      <c r="AC861" s="152" t="s">
        <v>334</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45">
        <v>1</v>
      </c>
      <c r="B862" s="104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46"/>
      <c r="AD862" s="1046"/>
      <c r="AE862" s="1046"/>
      <c r="AF862" s="1046"/>
      <c r="AG862" s="104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45">
        <v>2</v>
      </c>
      <c r="B863" s="104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46"/>
      <c r="AD863" s="1046"/>
      <c r="AE863" s="1046"/>
      <c r="AF863" s="1046"/>
      <c r="AG863" s="104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45">
        <v>3</v>
      </c>
      <c r="B864" s="104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46"/>
      <c r="AD864" s="1046"/>
      <c r="AE864" s="1046"/>
      <c r="AF864" s="1046"/>
      <c r="AG864" s="104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45">
        <v>4</v>
      </c>
      <c r="B865" s="104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46"/>
      <c r="AD865" s="1046"/>
      <c r="AE865" s="1046"/>
      <c r="AF865" s="1046"/>
      <c r="AG865" s="104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45">
        <v>5</v>
      </c>
      <c r="B866" s="104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46"/>
      <c r="AD866" s="1046"/>
      <c r="AE866" s="1046"/>
      <c r="AF866" s="1046"/>
      <c r="AG866" s="104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45">
        <v>6</v>
      </c>
      <c r="B867" s="104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46"/>
      <c r="AD867" s="1046"/>
      <c r="AE867" s="1046"/>
      <c r="AF867" s="1046"/>
      <c r="AG867" s="104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45">
        <v>7</v>
      </c>
      <c r="B868" s="104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46"/>
      <c r="AD868" s="1046"/>
      <c r="AE868" s="1046"/>
      <c r="AF868" s="1046"/>
      <c r="AG868" s="104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45">
        <v>8</v>
      </c>
      <c r="B869" s="104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46"/>
      <c r="AD869" s="1046"/>
      <c r="AE869" s="1046"/>
      <c r="AF869" s="1046"/>
      <c r="AG869" s="104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45">
        <v>9</v>
      </c>
      <c r="B870" s="104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46"/>
      <c r="AD870" s="1046"/>
      <c r="AE870" s="1046"/>
      <c r="AF870" s="1046"/>
      <c r="AG870" s="104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45">
        <v>10</v>
      </c>
      <c r="B871" s="104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46"/>
      <c r="AD871" s="1046"/>
      <c r="AE871" s="1046"/>
      <c r="AF871" s="1046"/>
      <c r="AG871" s="104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45">
        <v>11</v>
      </c>
      <c r="B872" s="104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46"/>
      <c r="AD872" s="1046"/>
      <c r="AE872" s="1046"/>
      <c r="AF872" s="1046"/>
      <c r="AG872" s="104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45">
        <v>12</v>
      </c>
      <c r="B873" s="104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46"/>
      <c r="AD873" s="1046"/>
      <c r="AE873" s="1046"/>
      <c r="AF873" s="1046"/>
      <c r="AG873" s="104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45">
        <v>13</v>
      </c>
      <c r="B874" s="104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46"/>
      <c r="AD874" s="1046"/>
      <c r="AE874" s="1046"/>
      <c r="AF874" s="1046"/>
      <c r="AG874" s="104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45">
        <v>14</v>
      </c>
      <c r="B875" s="104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46"/>
      <c r="AD875" s="1046"/>
      <c r="AE875" s="1046"/>
      <c r="AF875" s="1046"/>
      <c r="AG875" s="104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45">
        <v>15</v>
      </c>
      <c r="B876" s="104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46"/>
      <c r="AD876" s="1046"/>
      <c r="AE876" s="1046"/>
      <c r="AF876" s="1046"/>
      <c r="AG876" s="104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45">
        <v>16</v>
      </c>
      <c r="B877" s="104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46"/>
      <c r="AD877" s="1046"/>
      <c r="AE877" s="1046"/>
      <c r="AF877" s="1046"/>
      <c r="AG877" s="104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45">
        <v>17</v>
      </c>
      <c r="B878" s="104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46"/>
      <c r="AD878" s="1046"/>
      <c r="AE878" s="1046"/>
      <c r="AF878" s="1046"/>
      <c r="AG878" s="104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45">
        <v>18</v>
      </c>
      <c r="B879" s="104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46"/>
      <c r="AD879" s="1046"/>
      <c r="AE879" s="1046"/>
      <c r="AF879" s="1046"/>
      <c r="AG879" s="104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45">
        <v>19</v>
      </c>
      <c r="B880" s="104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46"/>
      <c r="AD880" s="1046"/>
      <c r="AE880" s="1046"/>
      <c r="AF880" s="1046"/>
      <c r="AG880" s="104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45">
        <v>20</v>
      </c>
      <c r="B881" s="104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46"/>
      <c r="AD881" s="1046"/>
      <c r="AE881" s="1046"/>
      <c r="AF881" s="1046"/>
      <c r="AG881" s="104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45">
        <v>21</v>
      </c>
      <c r="B882" s="104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46"/>
      <c r="AD882" s="1046"/>
      <c r="AE882" s="1046"/>
      <c r="AF882" s="1046"/>
      <c r="AG882" s="104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45">
        <v>22</v>
      </c>
      <c r="B883" s="104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46"/>
      <c r="AD883" s="1046"/>
      <c r="AE883" s="1046"/>
      <c r="AF883" s="1046"/>
      <c r="AG883" s="104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45">
        <v>23</v>
      </c>
      <c r="B884" s="104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46"/>
      <c r="AD884" s="1046"/>
      <c r="AE884" s="1046"/>
      <c r="AF884" s="1046"/>
      <c r="AG884" s="104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45">
        <v>24</v>
      </c>
      <c r="B885" s="104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46"/>
      <c r="AD885" s="1046"/>
      <c r="AE885" s="1046"/>
      <c r="AF885" s="1046"/>
      <c r="AG885" s="104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45">
        <v>25</v>
      </c>
      <c r="B886" s="104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46"/>
      <c r="AD886" s="1046"/>
      <c r="AE886" s="1046"/>
      <c r="AF886" s="1046"/>
      <c r="AG886" s="104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45">
        <v>26</v>
      </c>
      <c r="B887" s="104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46"/>
      <c r="AD887" s="1046"/>
      <c r="AE887" s="1046"/>
      <c r="AF887" s="1046"/>
      <c r="AG887" s="104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45">
        <v>27</v>
      </c>
      <c r="B888" s="104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46"/>
      <c r="AD888" s="1046"/>
      <c r="AE888" s="1046"/>
      <c r="AF888" s="1046"/>
      <c r="AG888" s="104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45">
        <v>28</v>
      </c>
      <c r="B889" s="104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46"/>
      <c r="AD889" s="1046"/>
      <c r="AE889" s="1046"/>
      <c r="AF889" s="1046"/>
      <c r="AG889" s="104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45">
        <v>29</v>
      </c>
      <c r="B890" s="104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46"/>
      <c r="AD890" s="1046"/>
      <c r="AE890" s="1046"/>
      <c r="AF890" s="1046"/>
      <c r="AG890" s="104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45">
        <v>30</v>
      </c>
      <c r="B891" s="104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46"/>
      <c r="AD891" s="1046"/>
      <c r="AE891" s="1046"/>
      <c r="AF891" s="1046"/>
      <c r="AG891" s="104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349</v>
      </c>
      <c r="Z894" s="363"/>
      <c r="AA894" s="363"/>
      <c r="AB894" s="363"/>
      <c r="AC894" s="152" t="s">
        <v>334</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45">
        <v>1</v>
      </c>
      <c r="B895" s="104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46"/>
      <c r="AD895" s="1046"/>
      <c r="AE895" s="1046"/>
      <c r="AF895" s="1046"/>
      <c r="AG895" s="104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45">
        <v>2</v>
      </c>
      <c r="B896" s="104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46"/>
      <c r="AD896" s="1046"/>
      <c r="AE896" s="1046"/>
      <c r="AF896" s="1046"/>
      <c r="AG896" s="104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45">
        <v>3</v>
      </c>
      <c r="B897" s="104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46"/>
      <c r="AD897" s="1046"/>
      <c r="AE897" s="1046"/>
      <c r="AF897" s="1046"/>
      <c r="AG897" s="104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45">
        <v>4</v>
      </c>
      <c r="B898" s="104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46"/>
      <c r="AD898" s="1046"/>
      <c r="AE898" s="1046"/>
      <c r="AF898" s="1046"/>
      <c r="AG898" s="104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45">
        <v>5</v>
      </c>
      <c r="B899" s="104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46"/>
      <c r="AD899" s="1046"/>
      <c r="AE899" s="1046"/>
      <c r="AF899" s="1046"/>
      <c r="AG899" s="104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45">
        <v>6</v>
      </c>
      <c r="B900" s="104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46"/>
      <c r="AD900" s="1046"/>
      <c r="AE900" s="1046"/>
      <c r="AF900" s="1046"/>
      <c r="AG900" s="104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45">
        <v>7</v>
      </c>
      <c r="B901" s="104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46"/>
      <c r="AD901" s="1046"/>
      <c r="AE901" s="1046"/>
      <c r="AF901" s="1046"/>
      <c r="AG901" s="104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45">
        <v>8</v>
      </c>
      <c r="B902" s="104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46"/>
      <c r="AD902" s="1046"/>
      <c r="AE902" s="1046"/>
      <c r="AF902" s="1046"/>
      <c r="AG902" s="104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45">
        <v>9</v>
      </c>
      <c r="B903" s="104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46"/>
      <c r="AD903" s="1046"/>
      <c r="AE903" s="1046"/>
      <c r="AF903" s="1046"/>
      <c r="AG903" s="104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45">
        <v>10</v>
      </c>
      <c r="B904" s="104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46"/>
      <c r="AD904" s="1046"/>
      <c r="AE904" s="1046"/>
      <c r="AF904" s="1046"/>
      <c r="AG904" s="104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45">
        <v>11</v>
      </c>
      <c r="B905" s="104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46"/>
      <c r="AD905" s="1046"/>
      <c r="AE905" s="1046"/>
      <c r="AF905" s="1046"/>
      <c r="AG905" s="104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45">
        <v>12</v>
      </c>
      <c r="B906" s="104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46"/>
      <c r="AD906" s="1046"/>
      <c r="AE906" s="1046"/>
      <c r="AF906" s="1046"/>
      <c r="AG906" s="104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45">
        <v>13</v>
      </c>
      <c r="B907" s="104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46"/>
      <c r="AD907" s="1046"/>
      <c r="AE907" s="1046"/>
      <c r="AF907" s="1046"/>
      <c r="AG907" s="104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45">
        <v>14</v>
      </c>
      <c r="B908" s="104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46"/>
      <c r="AD908" s="1046"/>
      <c r="AE908" s="1046"/>
      <c r="AF908" s="1046"/>
      <c r="AG908" s="104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45">
        <v>15</v>
      </c>
      <c r="B909" s="104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46"/>
      <c r="AD909" s="1046"/>
      <c r="AE909" s="1046"/>
      <c r="AF909" s="1046"/>
      <c r="AG909" s="104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45">
        <v>16</v>
      </c>
      <c r="B910" s="104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46"/>
      <c r="AD910" s="1046"/>
      <c r="AE910" s="1046"/>
      <c r="AF910" s="1046"/>
      <c r="AG910" s="104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45">
        <v>17</v>
      </c>
      <c r="B911" s="104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46"/>
      <c r="AD911" s="1046"/>
      <c r="AE911" s="1046"/>
      <c r="AF911" s="1046"/>
      <c r="AG911" s="104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45">
        <v>18</v>
      </c>
      <c r="B912" s="104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46"/>
      <c r="AD912" s="1046"/>
      <c r="AE912" s="1046"/>
      <c r="AF912" s="1046"/>
      <c r="AG912" s="104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45">
        <v>19</v>
      </c>
      <c r="B913" s="104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46"/>
      <c r="AD913" s="1046"/>
      <c r="AE913" s="1046"/>
      <c r="AF913" s="1046"/>
      <c r="AG913" s="104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45">
        <v>20</v>
      </c>
      <c r="B914" s="104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46"/>
      <c r="AD914" s="1046"/>
      <c r="AE914" s="1046"/>
      <c r="AF914" s="1046"/>
      <c r="AG914" s="104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45">
        <v>21</v>
      </c>
      <c r="B915" s="104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46"/>
      <c r="AD915" s="1046"/>
      <c r="AE915" s="1046"/>
      <c r="AF915" s="1046"/>
      <c r="AG915" s="104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45">
        <v>22</v>
      </c>
      <c r="B916" s="104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46"/>
      <c r="AD916" s="1046"/>
      <c r="AE916" s="1046"/>
      <c r="AF916" s="1046"/>
      <c r="AG916" s="104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45">
        <v>23</v>
      </c>
      <c r="B917" s="104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46"/>
      <c r="AD917" s="1046"/>
      <c r="AE917" s="1046"/>
      <c r="AF917" s="1046"/>
      <c r="AG917" s="104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45">
        <v>24</v>
      </c>
      <c r="B918" s="104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46"/>
      <c r="AD918" s="1046"/>
      <c r="AE918" s="1046"/>
      <c r="AF918" s="1046"/>
      <c r="AG918" s="104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45">
        <v>25</v>
      </c>
      <c r="B919" s="104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46"/>
      <c r="AD919" s="1046"/>
      <c r="AE919" s="1046"/>
      <c r="AF919" s="1046"/>
      <c r="AG919" s="104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45">
        <v>26</v>
      </c>
      <c r="B920" s="104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46"/>
      <c r="AD920" s="1046"/>
      <c r="AE920" s="1046"/>
      <c r="AF920" s="1046"/>
      <c r="AG920" s="104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45">
        <v>27</v>
      </c>
      <c r="B921" s="104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46"/>
      <c r="AD921" s="1046"/>
      <c r="AE921" s="1046"/>
      <c r="AF921" s="1046"/>
      <c r="AG921" s="104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45">
        <v>28</v>
      </c>
      <c r="B922" s="104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46"/>
      <c r="AD922" s="1046"/>
      <c r="AE922" s="1046"/>
      <c r="AF922" s="1046"/>
      <c r="AG922" s="104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45">
        <v>29</v>
      </c>
      <c r="B923" s="104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46"/>
      <c r="AD923" s="1046"/>
      <c r="AE923" s="1046"/>
      <c r="AF923" s="1046"/>
      <c r="AG923" s="104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45">
        <v>30</v>
      </c>
      <c r="B924" s="104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46"/>
      <c r="AD924" s="1046"/>
      <c r="AE924" s="1046"/>
      <c r="AF924" s="1046"/>
      <c r="AG924" s="104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349</v>
      </c>
      <c r="Z927" s="363"/>
      <c r="AA927" s="363"/>
      <c r="AB927" s="363"/>
      <c r="AC927" s="152" t="s">
        <v>334</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45">
        <v>1</v>
      </c>
      <c r="B928" s="104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46"/>
      <c r="AD928" s="1046"/>
      <c r="AE928" s="1046"/>
      <c r="AF928" s="1046"/>
      <c r="AG928" s="104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45">
        <v>2</v>
      </c>
      <c r="B929" s="104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46"/>
      <c r="AD929" s="1046"/>
      <c r="AE929" s="1046"/>
      <c r="AF929" s="1046"/>
      <c r="AG929" s="104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45">
        <v>3</v>
      </c>
      <c r="B930" s="104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46"/>
      <c r="AD930" s="1046"/>
      <c r="AE930" s="1046"/>
      <c r="AF930" s="1046"/>
      <c r="AG930" s="104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45">
        <v>4</v>
      </c>
      <c r="B931" s="104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46"/>
      <c r="AD931" s="1046"/>
      <c r="AE931" s="1046"/>
      <c r="AF931" s="1046"/>
      <c r="AG931" s="104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45">
        <v>5</v>
      </c>
      <c r="B932" s="104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46"/>
      <c r="AD932" s="1046"/>
      <c r="AE932" s="1046"/>
      <c r="AF932" s="1046"/>
      <c r="AG932" s="104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45">
        <v>6</v>
      </c>
      <c r="B933" s="104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46"/>
      <c r="AD933" s="1046"/>
      <c r="AE933" s="1046"/>
      <c r="AF933" s="1046"/>
      <c r="AG933" s="104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45">
        <v>7</v>
      </c>
      <c r="B934" s="104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46"/>
      <c r="AD934" s="1046"/>
      <c r="AE934" s="1046"/>
      <c r="AF934" s="1046"/>
      <c r="AG934" s="104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45">
        <v>8</v>
      </c>
      <c r="B935" s="104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46"/>
      <c r="AD935" s="1046"/>
      <c r="AE935" s="1046"/>
      <c r="AF935" s="1046"/>
      <c r="AG935" s="104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45">
        <v>9</v>
      </c>
      <c r="B936" s="104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46"/>
      <c r="AD936" s="1046"/>
      <c r="AE936" s="1046"/>
      <c r="AF936" s="1046"/>
      <c r="AG936" s="104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45">
        <v>10</v>
      </c>
      <c r="B937" s="104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46"/>
      <c r="AD937" s="1046"/>
      <c r="AE937" s="1046"/>
      <c r="AF937" s="1046"/>
      <c r="AG937" s="104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45">
        <v>11</v>
      </c>
      <c r="B938" s="104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46"/>
      <c r="AD938" s="1046"/>
      <c r="AE938" s="1046"/>
      <c r="AF938" s="1046"/>
      <c r="AG938" s="104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45">
        <v>12</v>
      </c>
      <c r="B939" s="104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46"/>
      <c r="AD939" s="1046"/>
      <c r="AE939" s="1046"/>
      <c r="AF939" s="1046"/>
      <c r="AG939" s="104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45">
        <v>13</v>
      </c>
      <c r="B940" s="104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46"/>
      <c r="AD940" s="1046"/>
      <c r="AE940" s="1046"/>
      <c r="AF940" s="1046"/>
      <c r="AG940" s="104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45">
        <v>14</v>
      </c>
      <c r="B941" s="104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46"/>
      <c r="AD941" s="1046"/>
      <c r="AE941" s="1046"/>
      <c r="AF941" s="1046"/>
      <c r="AG941" s="104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45">
        <v>15</v>
      </c>
      <c r="B942" s="104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46"/>
      <c r="AD942" s="1046"/>
      <c r="AE942" s="1046"/>
      <c r="AF942" s="1046"/>
      <c r="AG942" s="104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45">
        <v>16</v>
      </c>
      <c r="B943" s="104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46"/>
      <c r="AD943" s="1046"/>
      <c r="AE943" s="1046"/>
      <c r="AF943" s="1046"/>
      <c r="AG943" s="104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45">
        <v>17</v>
      </c>
      <c r="B944" s="104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46"/>
      <c r="AD944" s="1046"/>
      <c r="AE944" s="1046"/>
      <c r="AF944" s="1046"/>
      <c r="AG944" s="104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45">
        <v>18</v>
      </c>
      <c r="B945" s="104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46"/>
      <c r="AD945" s="1046"/>
      <c r="AE945" s="1046"/>
      <c r="AF945" s="1046"/>
      <c r="AG945" s="104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45">
        <v>19</v>
      </c>
      <c r="B946" s="104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46"/>
      <c r="AD946" s="1046"/>
      <c r="AE946" s="1046"/>
      <c r="AF946" s="1046"/>
      <c r="AG946" s="104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45">
        <v>20</v>
      </c>
      <c r="B947" s="104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46"/>
      <c r="AD947" s="1046"/>
      <c r="AE947" s="1046"/>
      <c r="AF947" s="1046"/>
      <c r="AG947" s="104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45">
        <v>21</v>
      </c>
      <c r="B948" s="104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46"/>
      <c r="AD948" s="1046"/>
      <c r="AE948" s="1046"/>
      <c r="AF948" s="1046"/>
      <c r="AG948" s="104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45">
        <v>22</v>
      </c>
      <c r="B949" s="104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46"/>
      <c r="AD949" s="1046"/>
      <c r="AE949" s="1046"/>
      <c r="AF949" s="1046"/>
      <c r="AG949" s="104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45">
        <v>23</v>
      </c>
      <c r="B950" s="104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46"/>
      <c r="AD950" s="1046"/>
      <c r="AE950" s="1046"/>
      <c r="AF950" s="1046"/>
      <c r="AG950" s="104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45">
        <v>24</v>
      </c>
      <c r="B951" s="104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46"/>
      <c r="AD951" s="1046"/>
      <c r="AE951" s="1046"/>
      <c r="AF951" s="1046"/>
      <c r="AG951" s="104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45">
        <v>25</v>
      </c>
      <c r="B952" s="104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46"/>
      <c r="AD952" s="1046"/>
      <c r="AE952" s="1046"/>
      <c r="AF952" s="1046"/>
      <c r="AG952" s="104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45">
        <v>26</v>
      </c>
      <c r="B953" s="104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46"/>
      <c r="AD953" s="1046"/>
      <c r="AE953" s="1046"/>
      <c r="AF953" s="1046"/>
      <c r="AG953" s="104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45">
        <v>27</v>
      </c>
      <c r="B954" s="104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46"/>
      <c r="AD954" s="1046"/>
      <c r="AE954" s="1046"/>
      <c r="AF954" s="1046"/>
      <c r="AG954" s="104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45">
        <v>28</v>
      </c>
      <c r="B955" s="104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46"/>
      <c r="AD955" s="1046"/>
      <c r="AE955" s="1046"/>
      <c r="AF955" s="1046"/>
      <c r="AG955" s="104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45">
        <v>29</v>
      </c>
      <c r="B956" s="104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46"/>
      <c r="AD956" s="1046"/>
      <c r="AE956" s="1046"/>
      <c r="AF956" s="1046"/>
      <c r="AG956" s="104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45">
        <v>30</v>
      </c>
      <c r="B957" s="104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46"/>
      <c r="AD957" s="1046"/>
      <c r="AE957" s="1046"/>
      <c r="AF957" s="1046"/>
      <c r="AG957" s="104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349</v>
      </c>
      <c r="Z960" s="363"/>
      <c r="AA960" s="363"/>
      <c r="AB960" s="363"/>
      <c r="AC960" s="152" t="s">
        <v>334</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45">
        <v>1</v>
      </c>
      <c r="B961" s="104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46"/>
      <c r="AD961" s="1046"/>
      <c r="AE961" s="1046"/>
      <c r="AF961" s="1046"/>
      <c r="AG961" s="104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45">
        <v>2</v>
      </c>
      <c r="B962" s="104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46"/>
      <c r="AD962" s="1046"/>
      <c r="AE962" s="1046"/>
      <c r="AF962" s="1046"/>
      <c r="AG962" s="104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45">
        <v>3</v>
      </c>
      <c r="B963" s="104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46"/>
      <c r="AD963" s="1046"/>
      <c r="AE963" s="1046"/>
      <c r="AF963" s="1046"/>
      <c r="AG963" s="104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45">
        <v>4</v>
      </c>
      <c r="B964" s="104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46"/>
      <c r="AD964" s="1046"/>
      <c r="AE964" s="1046"/>
      <c r="AF964" s="1046"/>
      <c r="AG964" s="104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45">
        <v>5</v>
      </c>
      <c r="B965" s="104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46"/>
      <c r="AD965" s="1046"/>
      <c r="AE965" s="1046"/>
      <c r="AF965" s="1046"/>
      <c r="AG965" s="104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45">
        <v>6</v>
      </c>
      <c r="B966" s="104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46"/>
      <c r="AD966" s="1046"/>
      <c r="AE966" s="1046"/>
      <c r="AF966" s="1046"/>
      <c r="AG966" s="104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45">
        <v>7</v>
      </c>
      <c r="B967" s="104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46"/>
      <c r="AD967" s="1046"/>
      <c r="AE967" s="1046"/>
      <c r="AF967" s="1046"/>
      <c r="AG967" s="104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45">
        <v>8</v>
      </c>
      <c r="B968" s="104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46"/>
      <c r="AD968" s="1046"/>
      <c r="AE968" s="1046"/>
      <c r="AF968" s="1046"/>
      <c r="AG968" s="104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45">
        <v>9</v>
      </c>
      <c r="B969" s="104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46"/>
      <c r="AD969" s="1046"/>
      <c r="AE969" s="1046"/>
      <c r="AF969" s="1046"/>
      <c r="AG969" s="104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45">
        <v>10</v>
      </c>
      <c r="B970" s="104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46"/>
      <c r="AD970" s="1046"/>
      <c r="AE970" s="1046"/>
      <c r="AF970" s="1046"/>
      <c r="AG970" s="104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45">
        <v>11</v>
      </c>
      <c r="B971" s="104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46"/>
      <c r="AD971" s="1046"/>
      <c r="AE971" s="1046"/>
      <c r="AF971" s="1046"/>
      <c r="AG971" s="104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45">
        <v>12</v>
      </c>
      <c r="B972" s="104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46"/>
      <c r="AD972" s="1046"/>
      <c r="AE972" s="1046"/>
      <c r="AF972" s="1046"/>
      <c r="AG972" s="104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45">
        <v>13</v>
      </c>
      <c r="B973" s="104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46"/>
      <c r="AD973" s="1046"/>
      <c r="AE973" s="1046"/>
      <c r="AF973" s="1046"/>
      <c r="AG973" s="104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45">
        <v>14</v>
      </c>
      <c r="B974" s="104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46"/>
      <c r="AD974" s="1046"/>
      <c r="AE974" s="1046"/>
      <c r="AF974" s="1046"/>
      <c r="AG974" s="104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45">
        <v>15</v>
      </c>
      <c r="B975" s="104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46"/>
      <c r="AD975" s="1046"/>
      <c r="AE975" s="1046"/>
      <c r="AF975" s="1046"/>
      <c r="AG975" s="104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45">
        <v>16</v>
      </c>
      <c r="B976" s="104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46"/>
      <c r="AD976" s="1046"/>
      <c r="AE976" s="1046"/>
      <c r="AF976" s="1046"/>
      <c r="AG976" s="104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45">
        <v>17</v>
      </c>
      <c r="B977" s="104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46"/>
      <c r="AD977" s="1046"/>
      <c r="AE977" s="1046"/>
      <c r="AF977" s="1046"/>
      <c r="AG977" s="104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45">
        <v>18</v>
      </c>
      <c r="B978" s="104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46"/>
      <c r="AD978" s="1046"/>
      <c r="AE978" s="1046"/>
      <c r="AF978" s="1046"/>
      <c r="AG978" s="104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45">
        <v>19</v>
      </c>
      <c r="B979" s="104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46"/>
      <c r="AD979" s="1046"/>
      <c r="AE979" s="1046"/>
      <c r="AF979" s="1046"/>
      <c r="AG979" s="104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45">
        <v>20</v>
      </c>
      <c r="B980" s="104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46"/>
      <c r="AD980" s="1046"/>
      <c r="AE980" s="1046"/>
      <c r="AF980" s="1046"/>
      <c r="AG980" s="104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45">
        <v>21</v>
      </c>
      <c r="B981" s="104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46"/>
      <c r="AD981" s="1046"/>
      <c r="AE981" s="1046"/>
      <c r="AF981" s="1046"/>
      <c r="AG981" s="104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45">
        <v>22</v>
      </c>
      <c r="B982" s="104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46"/>
      <c r="AD982" s="1046"/>
      <c r="AE982" s="1046"/>
      <c r="AF982" s="1046"/>
      <c r="AG982" s="104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45">
        <v>23</v>
      </c>
      <c r="B983" s="104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46"/>
      <c r="AD983" s="1046"/>
      <c r="AE983" s="1046"/>
      <c r="AF983" s="1046"/>
      <c r="AG983" s="104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45">
        <v>24</v>
      </c>
      <c r="B984" s="104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46"/>
      <c r="AD984" s="1046"/>
      <c r="AE984" s="1046"/>
      <c r="AF984" s="1046"/>
      <c r="AG984" s="104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45">
        <v>25</v>
      </c>
      <c r="B985" s="104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46"/>
      <c r="AD985" s="1046"/>
      <c r="AE985" s="1046"/>
      <c r="AF985" s="1046"/>
      <c r="AG985" s="104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45">
        <v>26</v>
      </c>
      <c r="B986" s="104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46"/>
      <c r="AD986" s="1046"/>
      <c r="AE986" s="1046"/>
      <c r="AF986" s="1046"/>
      <c r="AG986" s="104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45">
        <v>27</v>
      </c>
      <c r="B987" s="104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46"/>
      <c r="AD987" s="1046"/>
      <c r="AE987" s="1046"/>
      <c r="AF987" s="1046"/>
      <c r="AG987" s="104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45">
        <v>28</v>
      </c>
      <c r="B988" s="104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46"/>
      <c r="AD988" s="1046"/>
      <c r="AE988" s="1046"/>
      <c r="AF988" s="1046"/>
      <c r="AG988" s="104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45">
        <v>29</v>
      </c>
      <c r="B989" s="104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46"/>
      <c r="AD989" s="1046"/>
      <c r="AE989" s="1046"/>
      <c r="AF989" s="1046"/>
      <c r="AG989" s="104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45">
        <v>30</v>
      </c>
      <c r="B990" s="104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46"/>
      <c r="AD990" s="1046"/>
      <c r="AE990" s="1046"/>
      <c r="AF990" s="1046"/>
      <c r="AG990" s="104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349</v>
      </c>
      <c r="Z993" s="363"/>
      <c r="AA993" s="363"/>
      <c r="AB993" s="363"/>
      <c r="AC993" s="152" t="s">
        <v>334</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45">
        <v>1</v>
      </c>
      <c r="B994" s="104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46"/>
      <c r="AD994" s="1046"/>
      <c r="AE994" s="1046"/>
      <c r="AF994" s="1046"/>
      <c r="AG994" s="104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45">
        <v>2</v>
      </c>
      <c r="B995" s="104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46"/>
      <c r="AD995" s="1046"/>
      <c r="AE995" s="1046"/>
      <c r="AF995" s="1046"/>
      <c r="AG995" s="104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45">
        <v>3</v>
      </c>
      <c r="B996" s="104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46"/>
      <c r="AD996" s="1046"/>
      <c r="AE996" s="1046"/>
      <c r="AF996" s="1046"/>
      <c r="AG996" s="104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45">
        <v>4</v>
      </c>
      <c r="B997" s="104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46"/>
      <c r="AD997" s="1046"/>
      <c r="AE997" s="1046"/>
      <c r="AF997" s="1046"/>
      <c r="AG997" s="104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45">
        <v>5</v>
      </c>
      <c r="B998" s="104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46"/>
      <c r="AD998" s="1046"/>
      <c r="AE998" s="1046"/>
      <c r="AF998" s="1046"/>
      <c r="AG998" s="104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45">
        <v>6</v>
      </c>
      <c r="B999" s="104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46"/>
      <c r="AD999" s="1046"/>
      <c r="AE999" s="1046"/>
      <c r="AF999" s="1046"/>
      <c r="AG999" s="104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45">
        <v>7</v>
      </c>
      <c r="B1000" s="104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46"/>
      <c r="AD1000" s="1046"/>
      <c r="AE1000" s="1046"/>
      <c r="AF1000" s="1046"/>
      <c r="AG1000" s="104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45">
        <v>8</v>
      </c>
      <c r="B1001" s="104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46"/>
      <c r="AD1001" s="1046"/>
      <c r="AE1001" s="1046"/>
      <c r="AF1001" s="1046"/>
      <c r="AG1001" s="104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45">
        <v>9</v>
      </c>
      <c r="B1002" s="104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46"/>
      <c r="AD1002" s="1046"/>
      <c r="AE1002" s="1046"/>
      <c r="AF1002" s="1046"/>
      <c r="AG1002" s="104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45">
        <v>10</v>
      </c>
      <c r="B1003" s="104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46"/>
      <c r="AD1003" s="1046"/>
      <c r="AE1003" s="1046"/>
      <c r="AF1003" s="1046"/>
      <c r="AG1003" s="104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45">
        <v>11</v>
      </c>
      <c r="B1004" s="104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46"/>
      <c r="AD1004" s="1046"/>
      <c r="AE1004" s="1046"/>
      <c r="AF1004" s="1046"/>
      <c r="AG1004" s="104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45">
        <v>12</v>
      </c>
      <c r="B1005" s="104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46"/>
      <c r="AD1005" s="1046"/>
      <c r="AE1005" s="1046"/>
      <c r="AF1005" s="1046"/>
      <c r="AG1005" s="104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45">
        <v>13</v>
      </c>
      <c r="B1006" s="104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46"/>
      <c r="AD1006" s="1046"/>
      <c r="AE1006" s="1046"/>
      <c r="AF1006" s="1046"/>
      <c r="AG1006" s="104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45">
        <v>14</v>
      </c>
      <c r="B1007" s="104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46"/>
      <c r="AD1007" s="1046"/>
      <c r="AE1007" s="1046"/>
      <c r="AF1007" s="1046"/>
      <c r="AG1007" s="104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45">
        <v>15</v>
      </c>
      <c r="B1008" s="104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46"/>
      <c r="AD1008" s="1046"/>
      <c r="AE1008" s="1046"/>
      <c r="AF1008" s="1046"/>
      <c r="AG1008" s="104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45">
        <v>16</v>
      </c>
      <c r="B1009" s="104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46"/>
      <c r="AD1009" s="1046"/>
      <c r="AE1009" s="1046"/>
      <c r="AF1009" s="1046"/>
      <c r="AG1009" s="104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45">
        <v>17</v>
      </c>
      <c r="B1010" s="104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46"/>
      <c r="AD1010" s="1046"/>
      <c r="AE1010" s="1046"/>
      <c r="AF1010" s="1046"/>
      <c r="AG1010" s="104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45">
        <v>18</v>
      </c>
      <c r="B1011" s="104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46"/>
      <c r="AD1011" s="1046"/>
      <c r="AE1011" s="1046"/>
      <c r="AF1011" s="1046"/>
      <c r="AG1011" s="104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45">
        <v>19</v>
      </c>
      <c r="B1012" s="104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46"/>
      <c r="AD1012" s="1046"/>
      <c r="AE1012" s="1046"/>
      <c r="AF1012" s="1046"/>
      <c r="AG1012" s="104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45">
        <v>20</v>
      </c>
      <c r="B1013" s="104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46"/>
      <c r="AD1013" s="1046"/>
      <c r="AE1013" s="1046"/>
      <c r="AF1013" s="1046"/>
      <c r="AG1013" s="104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45">
        <v>21</v>
      </c>
      <c r="B1014" s="104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46"/>
      <c r="AD1014" s="1046"/>
      <c r="AE1014" s="1046"/>
      <c r="AF1014" s="1046"/>
      <c r="AG1014" s="104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45">
        <v>22</v>
      </c>
      <c r="B1015" s="104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46"/>
      <c r="AD1015" s="1046"/>
      <c r="AE1015" s="1046"/>
      <c r="AF1015" s="1046"/>
      <c r="AG1015" s="104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45">
        <v>23</v>
      </c>
      <c r="B1016" s="104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46"/>
      <c r="AD1016" s="1046"/>
      <c r="AE1016" s="1046"/>
      <c r="AF1016" s="1046"/>
      <c r="AG1016" s="104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45">
        <v>24</v>
      </c>
      <c r="B1017" s="104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46"/>
      <c r="AD1017" s="1046"/>
      <c r="AE1017" s="1046"/>
      <c r="AF1017" s="1046"/>
      <c r="AG1017" s="104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45">
        <v>25</v>
      </c>
      <c r="B1018" s="104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46"/>
      <c r="AD1018" s="1046"/>
      <c r="AE1018" s="1046"/>
      <c r="AF1018" s="1046"/>
      <c r="AG1018" s="104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45">
        <v>26</v>
      </c>
      <c r="B1019" s="104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46"/>
      <c r="AD1019" s="1046"/>
      <c r="AE1019" s="1046"/>
      <c r="AF1019" s="1046"/>
      <c r="AG1019" s="104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45">
        <v>27</v>
      </c>
      <c r="B1020" s="104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46"/>
      <c r="AD1020" s="1046"/>
      <c r="AE1020" s="1046"/>
      <c r="AF1020" s="1046"/>
      <c r="AG1020" s="104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45">
        <v>28</v>
      </c>
      <c r="B1021" s="104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46"/>
      <c r="AD1021" s="1046"/>
      <c r="AE1021" s="1046"/>
      <c r="AF1021" s="1046"/>
      <c r="AG1021" s="104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45">
        <v>29</v>
      </c>
      <c r="B1022" s="104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46"/>
      <c r="AD1022" s="1046"/>
      <c r="AE1022" s="1046"/>
      <c r="AF1022" s="1046"/>
      <c r="AG1022" s="104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45">
        <v>30</v>
      </c>
      <c r="B1023" s="104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46"/>
      <c r="AD1023" s="1046"/>
      <c r="AE1023" s="1046"/>
      <c r="AF1023" s="1046"/>
      <c r="AG1023" s="104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349</v>
      </c>
      <c r="Z1026" s="363"/>
      <c r="AA1026" s="363"/>
      <c r="AB1026" s="363"/>
      <c r="AC1026" s="152" t="s">
        <v>334</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45">
        <v>1</v>
      </c>
      <c r="B1027" s="104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46"/>
      <c r="AD1027" s="1046"/>
      <c r="AE1027" s="1046"/>
      <c r="AF1027" s="1046"/>
      <c r="AG1027" s="104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45">
        <v>2</v>
      </c>
      <c r="B1028" s="104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46"/>
      <c r="AD1028" s="1046"/>
      <c r="AE1028" s="1046"/>
      <c r="AF1028" s="1046"/>
      <c r="AG1028" s="104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45">
        <v>3</v>
      </c>
      <c r="B1029" s="104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46"/>
      <c r="AD1029" s="1046"/>
      <c r="AE1029" s="1046"/>
      <c r="AF1029" s="1046"/>
      <c r="AG1029" s="104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45">
        <v>4</v>
      </c>
      <c r="B1030" s="104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46"/>
      <c r="AD1030" s="1046"/>
      <c r="AE1030" s="1046"/>
      <c r="AF1030" s="1046"/>
      <c r="AG1030" s="104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45">
        <v>5</v>
      </c>
      <c r="B1031" s="104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46"/>
      <c r="AD1031" s="1046"/>
      <c r="AE1031" s="1046"/>
      <c r="AF1031" s="1046"/>
      <c r="AG1031" s="104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45">
        <v>6</v>
      </c>
      <c r="B1032" s="104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46"/>
      <c r="AD1032" s="1046"/>
      <c r="AE1032" s="1046"/>
      <c r="AF1032" s="1046"/>
      <c r="AG1032" s="104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45">
        <v>7</v>
      </c>
      <c r="B1033" s="104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46"/>
      <c r="AD1033" s="1046"/>
      <c r="AE1033" s="1046"/>
      <c r="AF1033" s="1046"/>
      <c r="AG1033" s="104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45">
        <v>8</v>
      </c>
      <c r="B1034" s="104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46"/>
      <c r="AD1034" s="1046"/>
      <c r="AE1034" s="1046"/>
      <c r="AF1034" s="1046"/>
      <c r="AG1034" s="104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45">
        <v>9</v>
      </c>
      <c r="B1035" s="104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46"/>
      <c r="AD1035" s="1046"/>
      <c r="AE1035" s="1046"/>
      <c r="AF1035" s="1046"/>
      <c r="AG1035" s="104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45">
        <v>10</v>
      </c>
      <c r="B1036" s="104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46"/>
      <c r="AD1036" s="1046"/>
      <c r="AE1036" s="1046"/>
      <c r="AF1036" s="1046"/>
      <c r="AG1036" s="104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45">
        <v>11</v>
      </c>
      <c r="B1037" s="104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46"/>
      <c r="AD1037" s="1046"/>
      <c r="AE1037" s="1046"/>
      <c r="AF1037" s="1046"/>
      <c r="AG1037" s="104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45">
        <v>12</v>
      </c>
      <c r="B1038" s="104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46"/>
      <c r="AD1038" s="1046"/>
      <c r="AE1038" s="1046"/>
      <c r="AF1038" s="1046"/>
      <c r="AG1038" s="104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45">
        <v>13</v>
      </c>
      <c r="B1039" s="104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46"/>
      <c r="AD1039" s="1046"/>
      <c r="AE1039" s="1046"/>
      <c r="AF1039" s="1046"/>
      <c r="AG1039" s="104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45">
        <v>14</v>
      </c>
      <c r="B1040" s="104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46"/>
      <c r="AD1040" s="1046"/>
      <c r="AE1040" s="1046"/>
      <c r="AF1040" s="1046"/>
      <c r="AG1040" s="104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45">
        <v>15</v>
      </c>
      <c r="B1041" s="104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46"/>
      <c r="AD1041" s="1046"/>
      <c r="AE1041" s="1046"/>
      <c r="AF1041" s="1046"/>
      <c r="AG1041" s="104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45">
        <v>16</v>
      </c>
      <c r="B1042" s="104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46"/>
      <c r="AD1042" s="1046"/>
      <c r="AE1042" s="1046"/>
      <c r="AF1042" s="1046"/>
      <c r="AG1042" s="104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45">
        <v>17</v>
      </c>
      <c r="B1043" s="104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46"/>
      <c r="AD1043" s="1046"/>
      <c r="AE1043" s="1046"/>
      <c r="AF1043" s="1046"/>
      <c r="AG1043" s="104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45">
        <v>18</v>
      </c>
      <c r="B1044" s="104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46"/>
      <c r="AD1044" s="1046"/>
      <c r="AE1044" s="1046"/>
      <c r="AF1044" s="1046"/>
      <c r="AG1044" s="104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45">
        <v>19</v>
      </c>
      <c r="B1045" s="104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46"/>
      <c r="AD1045" s="1046"/>
      <c r="AE1045" s="1046"/>
      <c r="AF1045" s="1046"/>
      <c r="AG1045" s="104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45">
        <v>20</v>
      </c>
      <c r="B1046" s="104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46"/>
      <c r="AD1046" s="1046"/>
      <c r="AE1046" s="1046"/>
      <c r="AF1046" s="1046"/>
      <c r="AG1046" s="104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45">
        <v>21</v>
      </c>
      <c r="B1047" s="104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46"/>
      <c r="AD1047" s="1046"/>
      <c r="AE1047" s="1046"/>
      <c r="AF1047" s="1046"/>
      <c r="AG1047" s="104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45">
        <v>22</v>
      </c>
      <c r="B1048" s="104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46"/>
      <c r="AD1048" s="1046"/>
      <c r="AE1048" s="1046"/>
      <c r="AF1048" s="1046"/>
      <c r="AG1048" s="104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45">
        <v>23</v>
      </c>
      <c r="B1049" s="104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46"/>
      <c r="AD1049" s="1046"/>
      <c r="AE1049" s="1046"/>
      <c r="AF1049" s="1046"/>
      <c r="AG1049" s="104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45">
        <v>24</v>
      </c>
      <c r="B1050" s="104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46"/>
      <c r="AD1050" s="1046"/>
      <c r="AE1050" s="1046"/>
      <c r="AF1050" s="1046"/>
      <c r="AG1050" s="104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45">
        <v>25</v>
      </c>
      <c r="B1051" s="104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46"/>
      <c r="AD1051" s="1046"/>
      <c r="AE1051" s="1046"/>
      <c r="AF1051" s="1046"/>
      <c r="AG1051" s="104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45">
        <v>26</v>
      </c>
      <c r="B1052" s="104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46"/>
      <c r="AD1052" s="1046"/>
      <c r="AE1052" s="1046"/>
      <c r="AF1052" s="1046"/>
      <c r="AG1052" s="104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45">
        <v>27</v>
      </c>
      <c r="B1053" s="104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46"/>
      <c r="AD1053" s="1046"/>
      <c r="AE1053" s="1046"/>
      <c r="AF1053" s="1046"/>
      <c r="AG1053" s="104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45">
        <v>28</v>
      </c>
      <c r="B1054" s="104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46"/>
      <c r="AD1054" s="1046"/>
      <c r="AE1054" s="1046"/>
      <c r="AF1054" s="1046"/>
      <c r="AG1054" s="104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45">
        <v>29</v>
      </c>
      <c r="B1055" s="104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46"/>
      <c r="AD1055" s="1046"/>
      <c r="AE1055" s="1046"/>
      <c r="AF1055" s="1046"/>
      <c r="AG1055" s="104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45">
        <v>30</v>
      </c>
      <c r="B1056" s="104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46"/>
      <c r="AD1056" s="1046"/>
      <c r="AE1056" s="1046"/>
      <c r="AF1056" s="1046"/>
      <c r="AG1056" s="104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349</v>
      </c>
      <c r="Z1059" s="363"/>
      <c r="AA1059" s="363"/>
      <c r="AB1059" s="363"/>
      <c r="AC1059" s="152" t="s">
        <v>334</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45">
        <v>1</v>
      </c>
      <c r="B1060" s="104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46"/>
      <c r="AD1060" s="1046"/>
      <c r="AE1060" s="1046"/>
      <c r="AF1060" s="1046"/>
      <c r="AG1060" s="104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45">
        <v>2</v>
      </c>
      <c r="B1061" s="104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46"/>
      <c r="AD1061" s="1046"/>
      <c r="AE1061" s="1046"/>
      <c r="AF1061" s="1046"/>
      <c r="AG1061" s="104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45">
        <v>3</v>
      </c>
      <c r="B1062" s="104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46"/>
      <c r="AD1062" s="1046"/>
      <c r="AE1062" s="1046"/>
      <c r="AF1062" s="1046"/>
      <c r="AG1062" s="104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45">
        <v>4</v>
      </c>
      <c r="B1063" s="104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46"/>
      <c r="AD1063" s="1046"/>
      <c r="AE1063" s="1046"/>
      <c r="AF1063" s="1046"/>
      <c r="AG1063" s="104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45">
        <v>5</v>
      </c>
      <c r="B1064" s="104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46"/>
      <c r="AD1064" s="1046"/>
      <c r="AE1064" s="1046"/>
      <c r="AF1064" s="1046"/>
      <c r="AG1064" s="104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45">
        <v>6</v>
      </c>
      <c r="B1065" s="104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46"/>
      <c r="AD1065" s="1046"/>
      <c r="AE1065" s="1046"/>
      <c r="AF1065" s="1046"/>
      <c r="AG1065" s="104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45">
        <v>7</v>
      </c>
      <c r="B1066" s="104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46"/>
      <c r="AD1066" s="1046"/>
      <c r="AE1066" s="1046"/>
      <c r="AF1066" s="1046"/>
      <c r="AG1066" s="104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45">
        <v>8</v>
      </c>
      <c r="B1067" s="104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46"/>
      <c r="AD1067" s="1046"/>
      <c r="AE1067" s="1046"/>
      <c r="AF1067" s="1046"/>
      <c r="AG1067" s="104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45">
        <v>9</v>
      </c>
      <c r="B1068" s="104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46"/>
      <c r="AD1068" s="1046"/>
      <c r="AE1068" s="1046"/>
      <c r="AF1068" s="1046"/>
      <c r="AG1068" s="104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45">
        <v>10</v>
      </c>
      <c r="B1069" s="104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46"/>
      <c r="AD1069" s="1046"/>
      <c r="AE1069" s="1046"/>
      <c r="AF1069" s="1046"/>
      <c r="AG1069" s="104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45">
        <v>11</v>
      </c>
      <c r="B1070" s="104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46"/>
      <c r="AD1070" s="1046"/>
      <c r="AE1070" s="1046"/>
      <c r="AF1070" s="1046"/>
      <c r="AG1070" s="104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45">
        <v>12</v>
      </c>
      <c r="B1071" s="104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46"/>
      <c r="AD1071" s="1046"/>
      <c r="AE1071" s="1046"/>
      <c r="AF1071" s="1046"/>
      <c r="AG1071" s="104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45">
        <v>13</v>
      </c>
      <c r="B1072" s="104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46"/>
      <c r="AD1072" s="1046"/>
      <c r="AE1072" s="1046"/>
      <c r="AF1072" s="1046"/>
      <c r="AG1072" s="104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45">
        <v>14</v>
      </c>
      <c r="B1073" s="104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46"/>
      <c r="AD1073" s="1046"/>
      <c r="AE1073" s="1046"/>
      <c r="AF1073" s="1046"/>
      <c r="AG1073" s="104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45">
        <v>15</v>
      </c>
      <c r="B1074" s="104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46"/>
      <c r="AD1074" s="1046"/>
      <c r="AE1074" s="1046"/>
      <c r="AF1074" s="1046"/>
      <c r="AG1074" s="104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45">
        <v>16</v>
      </c>
      <c r="B1075" s="104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46"/>
      <c r="AD1075" s="1046"/>
      <c r="AE1075" s="1046"/>
      <c r="AF1075" s="1046"/>
      <c r="AG1075" s="104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45">
        <v>17</v>
      </c>
      <c r="B1076" s="104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46"/>
      <c r="AD1076" s="1046"/>
      <c r="AE1076" s="1046"/>
      <c r="AF1076" s="1046"/>
      <c r="AG1076" s="104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45">
        <v>18</v>
      </c>
      <c r="B1077" s="104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46"/>
      <c r="AD1077" s="1046"/>
      <c r="AE1077" s="1046"/>
      <c r="AF1077" s="1046"/>
      <c r="AG1077" s="104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45">
        <v>19</v>
      </c>
      <c r="B1078" s="104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46"/>
      <c r="AD1078" s="1046"/>
      <c r="AE1078" s="1046"/>
      <c r="AF1078" s="1046"/>
      <c r="AG1078" s="104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45">
        <v>20</v>
      </c>
      <c r="B1079" s="104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46"/>
      <c r="AD1079" s="1046"/>
      <c r="AE1079" s="1046"/>
      <c r="AF1079" s="1046"/>
      <c r="AG1079" s="104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45">
        <v>21</v>
      </c>
      <c r="B1080" s="104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46"/>
      <c r="AD1080" s="1046"/>
      <c r="AE1080" s="1046"/>
      <c r="AF1080" s="1046"/>
      <c r="AG1080" s="104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45">
        <v>22</v>
      </c>
      <c r="B1081" s="104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46"/>
      <c r="AD1081" s="1046"/>
      <c r="AE1081" s="1046"/>
      <c r="AF1081" s="1046"/>
      <c r="AG1081" s="104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45">
        <v>23</v>
      </c>
      <c r="B1082" s="104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46"/>
      <c r="AD1082" s="1046"/>
      <c r="AE1082" s="1046"/>
      <c r="AF1082" s="1046"/>
      <c r="AG1082" s="104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45">
        <v>24</v>
      </c>
      <c r="B1083" s="104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46"/>
      <c r="AD1083" s="1046"/>
      <c r="AE1083" s="1046"/>
      <c r="AF1083" s="1046"/>
      <c r="AG1083" s="104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45">
        <v>25</v>
      </c>
      <c r="B1084" s="104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46"/>
      <c r="AD1084" s="1046"/>
      <c r="AE1084" s="1046"/>
      <c r="AF1084" s="1046"/>
      <c r="AG1084" s="104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45">
        <v>26</v>
      </c>
      <c r="B1085" s="104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46"/>
      <c r="AD1085" s="1046"/>
      <c r="AE1085" s="1046"/>
      <c r="AF1085" s="1046"/>
      <c r="AG1085" s="104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45">
        <v>27</v>
      </c>
      <c r="B1086" s="104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46"/>
      <c r="AD1086" s="1046"/>
      <c r="AE1086" s="1046"/>
      <c r="AF1086" s="1046"/>
      <c r="AG1086" s="104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45">
        <v>28</v>
      </c>
      <c r="B1087" s="104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46"/>
      <c r="AD1087" s="1046"/>
      <c r="AE1087" s="1046"/>
      <c r="AF1087" s="1046"/>
      <c r="AG1087" s="104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45">
        <v>29</v>
      </c>
      <c r="B1088" s="104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46"/>
      <c r="AD1088" s="1046"/>
      <c r="AE1088" s="1046"/>
      <c r="AF1088" s="1046"/>
      <c r="AG1088" s="104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45">
        <v>30</v>
      </c>
      <c r="B1089" s="104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46"/>
      <c r="AD1089" s="1046"/>
      <c r="AE1089" s="1046"/>
      <c r="AF1089" s="1046"/>
      <c r="AG1089" s="104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349</v>
      </c>
      <c r="Z1092" s="363"/>
      <c r="AA1092" s="363"/>
      <c r="AB1092" s="363"/>
      <c r="AC1092" s="152" t="s">
        <v>334</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45">
        <v>1</v>
      </c>
      <c r="B1093" s="104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46"/>
      <c r="AD1093" s="1046"/>
      <c r="AE1093" s="1046"/>
      <c r="AF1093" s="1046"/>
      <c r="AG1093" s="104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45">
        <v>2</v>
      </c>
      <c r="B1094" s="104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46"/>
      <c r="AD1094" s="1046"/>
      <c r="AE1094" s="1046"/>
      <c r="AF1094" s="1046"/>
      <c r="AG1094" s="104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45">
        <v>3</v>
      </c>
      <c r="B1095" s="104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46"/>
      <c r="AD1095" s="1046"/>
      <c r="AE1095" s="1046"/>
      <c r="AF1095" s="1046"/>
      <c r="AG1095" s="104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45">
        <v>4</v>
      </c>
      <c r="B1096" s="104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46"/>
      <c r="AD1096" s="1046"/>
      <c r="AE1096" s="1046"/>
      <c r="AF1096" s="1046"/>
      <c r="AG1096" s="104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45">
        <v>5</v>
      </c>
      <c r="B1097" s="104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46"/>
      <c r="AD1097" s="1046"/>
      <c r="AE1097" s="1046"/>
      <c r="AF1097" s="1046"/>
      <c r="AG1097" s="104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45">
        <v>6</v>
      </c>
      <c r="B1098" s="104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46"/>
      <c r="AD1098" s="1046"/>
      <c r="AE1098" s="1046"/>
      <c r="AF1098" s="1046"/>
      <c r="AG1098" s="104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45">
        <v>7</v>
      </c>
      <c r="B1099" s="104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46"/>
      <c r="AD1099" s="1046"/>
      <c r="AE1099" s="1046"/>
      <c r="AF1099" s="1046"/>
      <c r="AG1099" s="104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45">
        <v>8</v>
      </c>
      <c r="B1100" s="104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46"/>
      <c r="AD1100" s="1046"/>
      <c r="AE1100" s="1046"/>
      <c r="AF1100" s="1046"/>
      <c r="AG1100" s="104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45">
        <v>9</v>
      </c>
      <c r="B1101" s="104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46"/>
      <c r="AD1101" s="1046"/>
      <c r="AE1101" s="1046"/>
      <c r="AF1101" s="1046"/>
      <c r="AG1101" s="104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45">
        <v>10</v>
      </c>
      <c r="B1102" s="104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46"/>
      <c r="AD1102" s="1046"/>
      <c r="AE1102" s="1046"/>
      <c r="AF1102" s="1046"/>
      <c r="AG1102" s="104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45">
        <v>11</v>
      </c>
      <c r="B1103" s="104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46"/>
      <c r="AD1103" s="1046"/>
      <c r="AE1103" s="1046"/>
      <c r="AF1103" s="1046"/>
      <c r="AG1103" s="104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45">
        <v>12</v>
      </c>
      <c r="B1104" s="104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46"/>
      <c r="AD1104" s="1046"/>
      <c r="AE1104" s="1046"/>
      <c r="AF1104" s="1046"/>
      <c r="AG1104" s="104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45">
        <v>13</v>
      </c>
      <c r="B1105" s="104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46"/>
      <c r="AD1105" s="1046"/>
      <c r="AE1105" s="1046"/>
      <c r="AF1105" s="1046"/>
      <c r="AG1105" s="104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45">
        <v>14</v>
      </c>
      <c r="B1106" s="104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46"/>
      <c r="AD1106" s="1046"/>
      <c r="AE1106" s="1046"/>
      <c r="AF1106" s="1046"/>
      <c r="AG1106" s="104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45">
        <v>15</v>
      </c>
      <c r="B1107" s="104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46"/>
      <c r="AD1107" s="1046"/>
      <c r="AE1107" s="1046"/>
      <c r="AF1107" s="1046"/>
      <c r="AG1107" s="104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45">
        <v>16</v>
      </c>
      <c r="B1108" s="104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46"/>
      <c r="AD1108" s="1046"/>
      <c r="AE1108" s="1046"/>
      <c r="AF1108" s="1046"/>
      <c r="AG1108" s="104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45">
        <v>17</v>
      </c>
      <c r="B1109" s="104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46"/>
      <c r="AD1109" s="1046"/>
      <c r="AE1109" s="1046"/>
      <c r="AF1109" s="1046"/>
      <c r="AG1109" s="104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45">
        <v>18</v>
      </c>
      <c r="B1110" s="104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46"/>
      <c r="AD1110" s="1046"/>
      <c r="AE1110" s="1046"/>
      <c r="AF1110" s="1046"/>
      <c r="AG1110" s="104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45">
        <v>19</v>
      </c>
      <c r="B1111" s="104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46"/>
      <c r="AD1111" s="1046"/>
      <c r="AE1111" s="1046"/>
      <c r="AF1111" s="1046"/>
      <c r="AG1111" s="104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45">
        <v>20</v>
      </c>
      <c r="B1112" s="104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46"/>
      <c r="AD1112" s="1046"/>
      <c r="AE1112" s="1046"/>
      <c r="AF1112" s="1046"/>
      <c r="AG1112" s="104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45">
        <v>21</v>
      </c>
      <c r="B1113" s="104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46"/>
      <c r="AD1113" s="1046"/>
      <c r="AE1113" s="1046"/>
      <c r="AF1113" s="1046"/>
      <c r="AG1113" s="104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45">
        <v>22</v>
      </c>
      <c r="B1114" s="104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46"/>
      <c r="AD1114" s="1046"/>
      <c r="AE1114" s="1046"/>
      <c r="AF1114" s="1046"/>
      <c r="AG1114" s="104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45">
        <v>23</v>
      </c>
      <c r="B1115" s="104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46"/>
      <c r="AD1115" s="1046"/>
      <c r="AE1115" s="1046"/>
      <c r="AF1115" s="1046"/>
      <c r="AG1115" s="104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45">
        <v>24</v>
      </c>
      <c r="B1116" s="104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46"/>
      <c r="AD1116" s="1046"/>
      <c r="AE1116" s="1046"/>
      <c r="AF1116" s="1046"/>
      <c r="AG1116" s="104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45">
        <v>25</v>
      </c>
      <c r="B1117" s="104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46"/>
      <c r="AD1117" s="1046"/>
      <c r="AE1117" s="1046"/>
      <c r="AF1117" s="1046"/>
      <c r="AG1117" s="104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45">
        <v>26</v>
      </c>
      <c r="B1118" s="104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46"/>
      <c r="AD1118" s="1046"/>
      <c r="AE1118" s="1046"/>
      <c r="AF1118" s="1046"/>
      <c r="AG1118" s="104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45">
        <v>27</v>
      </c>
      <c r="B1119" s="104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46"/>
      <c r="AD1119" s="1046"/>
      <c r="AE1119" s="1046"/>
      <c r="AF1119" s="1046"/>
      <c r="AG1119" s="104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45">
        <v>28</v>
      </c>
      <c r="B1120" s="104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46"/>
      <c r="AD1120" s="1046"/>
      <c r="AE1120" s="1046"/>
      <c r="AF1120" s="1046"/>
      <c r="AG1120" s="104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45">
        <v>29</v>
      </c>
      <c r="B1121" s="104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46"/>
      <c r="AD1121" s="1046"/>
      <c r="AE1121" s="1046"/>
      <c r="AF1121" s="1046"/>
      <c r="AG1121" s="104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45">
        <v>30</v>
      </c>
      <c r="B1122" s="104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46"/>
      <c r="AD1122" s="1046"/>
      <c r="AE1122" s="1046"/>
      <c r="AF1122" s="1046"/>
      <c r="AG1122" s="104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349</v>
      </c>
      <c r="Z1125" s="363"/>
      <c r="AA1125" s="363"/>
      <c r="AB1125" s="363"/>
      <c r="AC1125" s="152" t="s">
        <v>334</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45">
        <v>1</v>
      </c>
      <c r="B1126" s="104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46"/>
      <c r="AD1126" s="1046"/>
      <c r="AE1126" s="1046"/>
      <c r="AF1126" s="1046"/>
      <c r="AG1126" s="104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45">
        <v>2</v>
      </c>
      <c r="B1127" s="104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46"/>
      <c r="AD1127" s="1046"/>
      <c r="AE1127" s="1046"/>
      <c r="AF1127" s="1046"/>
      <c r="AG1127" s="104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45">
        <v>3</v>
      </c>
      <c r="B1128" s="104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46"/>
      <c r="AD1128" s="1046"/>
      <c r="AE1128" s="1046"/>
      <c r="AF1128" s="1046"/>
      <c r="AG1128" s="104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45">
        <v>4</v>
      </c>
      <c r="B1129" s="104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46"/>
      <c r="AD1129" s="1046"/>
      <c r="AE1129" s="1046"/>
      <c r="AF1129" s="1046"/>
      <c r="AG1129" s="104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45">
        <v>5</v>
      </c>
      <c r="B1130" s="104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46"/>
      <c r="AD1130" s="1046"/>
      <c r="AE1130" s="1046"/>
      <c r="AF1130" s="1046"/>
      <c r="AG1130" s="104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45">
        <v>6</v>
      </c>
      <c r="B1131" s="104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46"/>
      <c r="AD1131" s="1046"/>
      <c r="AE1131" s="1046"/>
      <c r="AF1131" s="1046"/>
      <c r="AG1131" s="104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45">
        <v>7</v>
      </c>
      <c r="B1132" s="104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46"/>
      <c r="AD1132" s="1046"/>
      <c r="AE1132" s="1046"/>
      <c r="AF1132" s="1046"/>
      <c r="AG1132" s="104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45">
        <v>8</v>
      </c>
      <c r="B1133" s="104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46"/>
      <c r="AD1133" s="1046"/>
      <c r="AE1133" s="1046"/>
      <c r="AF1133" s="1046"/>
      <c r="AG1133" s="104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45">
        <v>9</v>
      </c>
      <c r="B1134" s="104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46"/>
      <c r="AD1134" s="1046"/>
      <c r="AE1134" s="1046"/>
      <c r="AF1134" s="1046"/>
      <c r="AG1134" s="104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45">
        <v>10</v>
      </c>
      <c r="B1135" s="104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46"/>
      <c r="AD1135" s="1046"/>
      <c r="AE1135" s="1046"/>
      <c r="AF1135" s="1046"/>
      <c r="AG1135" s="104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45">
        <v>11</v>
      </c>
      <c r="B1136" s="104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46"/>
      <c r="AD1136" s="1046"/>
      <c r="AE1136" s="1046"/>
      <c r="AF1136" s="1046"/>
      <c r="AG1136" s="104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45">
        <v>12</v>
      </c>
      <c r="B1137" s="104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46"/>
      <c r="AD1137" s="1046"/>
      <c r="AE1137" s="1046"/>
      <c r="AF1137" s="1046"/>
      <c r="AG1137" s="104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45">
        <v>13</v>
      </c>
      <c r="B1138" s="104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46"/>
      <c r="AD1138" s="1046"/>
      <c r="AE1138" s="1046"/>
      <c r="AF1138" s="1046"/>
      <c r="AG1138" s="104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45">
        <v>14</v>
      </c>
      <c r="B1139" s="104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46"/>
      <c r="AD1139" s="1046"/>
      <c r="AE1139" s="1046"/>
      <c r="AF1139" s="1046"/>
      <c r="AG1139" s="104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45">
        <v>15</v>
      </c>
      <c r="B1140" s="104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46"/>
      <c r="AD1140" s="1046"/>
      <c r="AE1140" s="1046"/>
      <c r="AF1140" s="1046"/>
      <c r="AG1140" s="104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45">
        <v>16</v>
      </c>
      <c r="B1141" s="104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46"/>
      <c r="AD1141" s="1046"/>
      <c r="AE1141" s="1046"/>
      <c r="AF1141" s="1046"/>
      <c r="AG1141" s="104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45">
        <v>17</v>
      </c>
      <c r="B1142" s="104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46"/>
      <c r="AD1142" s="1046"/>
      <c r="AE1142" s="1046"/>
      <c r="AF1142" s="1046"/>
      <c r="AG1142" s="104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45">
        <v>18</v>
      </c>
      <c r="B1143" s="104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46"/>
      <c r="AD1143" s="1046"/>
      <c r="AE1143" s="1046"/>
      <c r="AF1143" s="1046"/>
      <c r="AG1143" s="104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45">
        <v>19</v>
      </c>
      <c r="B1144" s="104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46"/>
      <c r="AD1144" s="1046"/>
      <c r="AE1144" s="1046"/>
      <c r="AF1144" s="1046"/>
      <c r="AG1144" s="104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45">
        <v>20</v>
      </c>
      <c r="B1145" s="104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46"/>
      <c r="AD1145" s="1046"/>
      <c r="AE1145" s="1046"/>
      <c r="AF1145" s="1046"/>
      <c r="AG1145" s="104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45">
        <v>21</v>
      </c>
      <c r="B1146" s="104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46"/>
      <c r="AD1146" s="1046"/>
      <c r="AE1146" s="1046"/>
      <c r="AF1146" s="1046"/>
      <c r="AG1146" s="104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45">
        <v>22</v>
      </c>
      <c r="B1147" s="104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46"/>
      <c r="AD1147" s="1046"/>
      <c r="AE1147" s="1046"/>
      <c r="AF1147" s="1046"/>
      <c r="AG1147" s="104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45">
        <v>23</v>
      </c>
      <c r="B1148" s="104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46"/>
      <c r="AD1148" s="1046"/>
      <c r="AE1148" s="1046"/>
      <c r="AF1148" s="1046"/>
      <c r="AG1148" s="104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45">
        <v>24</v>
      </c>
      <c r="B1149" s="104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46"/>
      <c r="AD1149" s="1046"/>
      <c r="AE1149" s="1046"/>
      <c r="AF1149" s="1046"/>
      <c r="AG1149" s="104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45">
        <v>25</v>
      </c>
      <c r="B1150" s="104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46"/>
      <c r="AD1150" s="1046"/>
      <c r="AE1150" s="1046"/>
      <c r="AF1150" s="1046"/>
      <c r="AG1150" s="104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45">
        <v>26</v>
      </c>
      <c r="B1151" s="104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46"/>
      <c r="AD1151" s="1046"/>
      <c r="AE1151" s="1046"/>
      <c r="AF1151" s="1046"/>
      <c r="AG1151" s="104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45">
        <v>27</v>
      </c>
      <c r="B1152" s="104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46"/>
      <c r="AD1152" s="1046"/>
      <c r="AE1152" s="1046"/>
      <c r="AF1152" s="1046"/>
      <c r="AG1152" s="104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45">
        <v>28</v>
      </c>
      <c r="B1153" s="104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46"/>
      <c r="AD1153" s="1046"/>
      <c r="AE1153" s="1046"/>
      <c r="AF1153" s="1046"/>
      <c r="AG1153" s="104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45">
        <v>29</v>
      </c>
      <c r="B1154" s="104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46"/>
      <c r="AD1154" s="1046"/>
      <c r="AE1154" s="1046"/>
      <c r="AF1154" s="1046"/>
      <c r="AG1154" s="104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45">
        <v>30</v>
      </c>
      <c r="B1155" s="104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46"/>
      <c r="AD1155" s="1046"/>
      <c r="AE1155" s="1046"/>
      <c r="AF1155" s="1046"/>
      <c r="AG1155" s="104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349</v>
      </c>
      <c r="Z1158" s="363"/>
      <c r="AA1158" s="363"/>
      <c r="AB1158" s="363"/>
      <c r="AC1158" s="152" t="s">
        <v>334</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45">
        <v>1</v>
      </c>
      <c r="B1159" s="104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46"/>
      <c r="AD1159" s="1046"/>
      <c r="AE1159" s="1046"/>
      <c r="AF1159" s="1046"/>
      <c r="AG1159" s="104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45">
        <v>2</v>
      </c>
      <c r="B1160" s="104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46"/>
      <c r="AD1160" s="1046"/>
      <c r="AE1160" s="1046"/>
      <c r="AF1160" s="1046"/>
      <c r="AG1160" s="104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45">
        <v>3</v>
      </c>
      <c r="B1161" s="104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46"/>
      <c r="AD1161" s="1046"/>
      <c r="AE1161" s="1046"/>
      <c r="AF1161" s="1046"/>
      <c r="AG1161" s="104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45">
        <v>4</v>
      </c>
      <c r="B1162" s="104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46"/>
      <c r="AD1162" s="1046"/>
      <c r="AE1162" s="1046"/>
      <c r="AF1162" s="1046"/>
      <c r="AG1162" s="104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45">
        <v>5</v>
      </c>
      <c r="B1163" s="104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46"/>
      <c r="AD1163" s="1046"/>
      <c r="AE1163" s="1046"/>
      <c r="AF1163" s="1046"/>
      <c r="AG1163" s="104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45">
        <v>6</v>
      </c>
      <c r="B1164" s="104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46"/>
      <c r="AD1164" s="1046"/>
      <c r="AE1164" s="1046"/>
      <c r="AF1164" s="1046"/>
      <c r="AG1164" s="104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45">
        <v>7</v>
      </c>
      <c r="B1165" s="104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46"/>
      <c r="AD1165" s="1046"/>
      <c r="AE1165" s="1046"/>
      <c r="AF1165" s="1046"/>
      <c r="AG1165" s="104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45">
        <v>8</v>
      </c>
      <c r="B1166" s="104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46"/>
      <c r="AD1166" s="1046"/>
      <c r="AE1166" s="1046"/>
      <c r="AF1166" s="1046"/>
      <c r="AG1166" s="104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45">
        <v>9</v>
      </c>
      <c r="B1167" s="104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46"/>
      <c r="AD1167" s="1046"/>
      <c r="AE1167" s="1046"/>
      <c r="AF1167" s="1046"/>
      <c r="AG1167" s="104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45">
        <v>10</v>
      </c>
      <c r="B1168" s="104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46"/>
      <c r="AD1168" s="1046"/>
      <c r="AE1168" s="1046"/>
      <c r="AF1168" s="1046"/>
      <c r="AG1168" s="104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45">
        <v>11</v>
      </c>
      <c r="B1169" s="104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46"/>
      <c r="AD1169" s="1046"/>
      <c r="AE1169" s="1046"/>
      <c r="AF1169" s="1046"/>
      <c r="AG1169" s="104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45">
        <v>12</v>
      </c>
      <c r="B1170" s="104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46"/>
      <c r="AD1170" s="1046"/>
      <c r="AE1170" s="1046"/>
      <c r="AF1170" s="1046"/>
      <c r="AG1170" s="104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45">
        <v>13</v>
      </c>
      <c r="B1171" s="104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46"/>
      <c r="AD1171" s="1046"/>
      <c r="AE1171" s="1046"/>
      <c r="AF1171" s="1046"/>
      <c r="AG1171" s="104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45">
        <v>14</v>
      </c>
      <c r="B1172" s="104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46"/>
      <c r="AD1172" s="1046"/>
      <c r="AE1172" s="1046"/>
      <c r="AF1172" s="1046"/>
      <c r="AG1172" s="104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45">
        <v>15</v>
      </c>
      <c r="B1173" s="104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46"/>
      <c r="AD1173" s="1046"/>
      <c r="AE1173" s="1046"/>
      <c r="AF1173" s="1046"/>
      <c r="AG1173" s="104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45">
        <v>16</v>
      </c>
      <c r="B1174" s="104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46"/>
      <c r="AD1174" s="1046"/>
      <c r="AE1174" s="1046"/>
      <c r="AF1174" s="1046"/>
      <c r="AG1174" s="104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45">
        <v>17</v>
      </c>
      <c r="B1175" s="104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46"/>
      <c r="AD1175" s="1046"/>
      <c r="AE1175" s="1046"/>
      <c r="AF1175" s="1046"/>
      <c r="AG1175" s="104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45">
        <v>18</v>
      </c>
      <c r="B1176" s="104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46"/>
      <c r="AD1176" s="1046"/>
      <c r="AE1176" s="1046"/>
      <c r="AF1176" s="1046"/>
      <c r="AG1176" s="104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45">
        <v>19</v>
      </c>
      <c r="B1177" s="104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46"/>
      <c r="AD1177" s="1046"/>
      <c r="AE1177" s="1046"/>
      <c r="AF1177" s="1046"/>
      <c r="AG1177" s="104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45">
        <v>20</v>
      </c>
      <c r="B1178" s="104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46"/>
      <c r="AD1178" s="1046"/>
      <c r="AE1178" s="1046"/>
      <c r="AF1178" s="1046"/>
      <c r="AG1178" s="104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45">
        <v>21</v>
      </c>
      <c r="B1179" s="104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46"/>
      <c r="AD1179" s="1046"/>
      <c r="AE1179" s="1046"/>
      <c r="AF1179" s="1046"/>
      <c r="AG1179" s="104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45">
        <v>22</v>
      </c>
      <c r="B1180" s="104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46"/>
      <c r="AD1180" s="1046"/>
      <c r="AE1180" s="1046"/>
      <c r="AF1180" s="1046"/>
      <c r="AG1180" s="104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45">
        <v>23</v>
      </c>
      <c r="B1181" s="104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46"/>
      <c r="AD1181" s="1046"/>
      <c r="AE1181" s="1046"/>
      <c r="AF1181" s="1046"/>
      <c r="AG1181" s="104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45">
        <v>24</v>
      </c>
      <c r="B1182" s="104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46"/>
      <c r="AD1182" s="1046"/>
      <c r="AE1182" s="1046"/>
      <c r="AF1182" s="1046"/>
      <c r="AG1182" s="104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45">
        <v>25</v>
      </c>
      <c r="B1183" s="104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46"/>
      <c r="AD1183" s="1046"/>
      <c r="AE1183" s="1046"/>
      <c r="AF1183" s="1046"/>
      <c r="AG1183" s="104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45">
        <v>26</v>
      </c>
      <c r="B1184" s="104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46"/>
      <c r="AD1184" s="1046"/>
      <c r="AE1184" s="1046"/>
      <c r="AF1184" s="1046"/>
      <c r="AG1184" s="104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45">
        <v>27</v>
      </c>
      <c r="B1185" s="104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46"/>
      <c r="AD1185" s="1046"/>
      <c r="AE1185" s="1046"/>
      <c r="AF1185" s="1046"/>
      <c r="AG1185" s="104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45">
        <v>28</v>
      </c>
      <c r="B1186" s="104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46"/>
      <c r="AD1186" s="1046"/>
      <c r="AE1186" s="1046"/>
      <c r="AF1186" s="1046"/>
      <c r="AG1186" s="104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45">
        <v>29</v>
      </c>
      <c r="B1187" s="104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46"/>
      <c r="AD1187" s="1046"/>
      <c r="AE1187" s="1046"/>
      <c r="AF1187" s="1046"/>
      <c r="AG1187" s="104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45">
        <v>30</v>
      </c>
      <c r="B1188" s="104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46"/>
      <c r="AD1188" s="1046"/>
      <c r="AE1188" s="1046"/>
      <c r="AF1188" s="1046"/>
      <c r="AG1188" s="104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349</v>
      </c>
      <c r="Z1191" s="363"/>
      <c r="AA1191" s="363"/>
      <c r="AB1191" s="363"/>
      <c r="AC1191" s="152" t="s">
        <v>334</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45">
        <v>1</v>
      </c>
      <c r="B1192" s="104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46"/>
      <c r="AD1192" s="1046"/>
      <c r="AE1192" s="1046"/>
      <c r="AF1192" s="1046"/>
      <c r="AG1192" s="104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45">
        <v>2</v>
      </c>
      <c r="B1193" s="104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46"/>
      <c r="AD1193" s="1046"/>
      <c r="AE1193" s="1046"/>
      <c r="AF1193" s="1046"/>
      <c r="AG1193" s="104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45">
        <v>3</v>
      </c>
      <c r="B1194" s="104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46"/>
      <c r="AD1194" s="1046"/>
      <c r="AE1194" s="1046"/>
      <c r="AF1194" s="1046"/>
      <c r="AG1194" s="104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45">
        <v>4</v>
      </c>
      <c r="B1195" s="104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46"/>
      <c r="AD1195" s="1046"/>
      <c r="AE1195" s="1046"/>
      <c r="AF1195" s="1046"/>
      <c r="AG1195" s="104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45">
        <v>5</v>
      </c>
      <c r="B1196" s="104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46"/>
      <c r="AD1196" s="1046"/>
      <c r="AE1196" s="1046"/>
      <c r="AF1196" s="1046"/>
      <c r="AG1196" s="104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45">
        <v>6</v>
      </c>
      <c r="B1197" s="104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46"/>
      <c r="AD1197" s="1046"/>
      <c r="AE1197" s="1046"/>
      <c r="AF1197" s="1046"/>
      <c r="AG1197" s="104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45">
        <v>7</v>
      </c>
      <c r="B1198" s="104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46"/>
      <c r="AD1198" s="1046"/>
      <c r="AE1198" s="1046"/>
      <c r="AF1198" s="1046"/>
      <c r="AG1198" s="104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45">
        <v>8</v>
      </c>
      <c r="B1199" s="104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46"/>
      <c r="AD1199" s="1046"/>
      <c r="AE1199" s="1046"/>
      <c r="AF1199" s="1046"/>
      <c r="AG1199" s="104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45">
        <v>9</v>
      </c>
      <c r="B1200" s="104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46"/>
      <c r="AD1200" s="1046"/>
      <c r="AE1200" s="1046"/>
      <c r="AF1200" s="1046"/>
      <c r="AG1200" s="104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45">
        <v>10</v>
      </c>
      <c r="B1201" s="104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46"/>
      <c r="AD1201" s="1046"/>
      <c r="AE1201" s="1046"/>
      <c r="AF1201" s="1046"/>
      <c r="AG1201" s="104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45">
        <v>11</v>
      </c>
      <c r="B1202" s="104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46"/>
      <c r="AD1202" s="1046"/>
      <c r="AE1202" s="1046"/>
      <c r="AF1202" s="1046"/>
      <c r="AG1202" s="104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45">
        <v>12</v>
      </c>
      <c r="B1203" s="104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46"/>
      <c r="AD1203" s="1046"/>
      <c r="AE1203" s="1046"/>
      <c r="AF1203" s="1046"/>
      <c r="AG1203" s="104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45">
        <v>13</v>
      </c>
      <c r="B1204" s="104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46"/>
      <c r="AD1204" s="1046"/>
      <c r="AE1204" s="1046"/>
      <c r="AF1204" s="1046"/>
      <c r="AG1204" s="104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45">
        <v>14</v>
      </c>
      <c r="B1205" s="104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46"/>
      <c r="AD1205" s="1046"/>
      <c r="AE1205" s="1046"/>
      <c r="AF1205" s="1046"/>
      <c r="AG1205" s="104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45">
        <v>15</v>
      </c>
      <c r="B1206" s="104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46"/>
      <c r="AD1206" s="1046"/>
      <c r="AE1206" s="1046"/>
      <c r="AF1206" s="1046"/>
      <c r="AG1206" s="104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45">
        <v>16</v>
      </c>
      <c r="B1207" s="104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46"/>
      <c r="AD1207" s="1046"/>
      <c r="AE1207" s="1046"/>
      <c r="AF1207" s="1046"/>
      <c r="AG1207" s="104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45">
        <v>17</v>
      </c>
      <c r="B1208" s="104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46"/>
      <c r="AD1208" s="1046"/>
      <c r="AE1208" s="1046"/>
      <c r="AF1208" s="1046"/>
      <c r="AG1208" s="104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45">
        <v>18</v>
      </c>
      <c r="B1209" s="104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46"/>
      <c r="AD1209" s="1046"/>
      <c r="AE1209" s="1046"/>
      <c r="AF1209" s="1046"/>
      <c r="AG1209" s="104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45">
        <v>19</v>
      </c>
      <c r="B1210" s="104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46"/>
      <c r="AD1210" s="1046"/>
      <c r="AE1210" s="1046"/>
      <c r="AF1210" s="1046"/>
      <c r="AG1210" s="104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45">
        <v>20</v>
      </c>
      <c r="B1211" s="104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46"/>
      <c r="AD1211" s="1046"/>
      <c r="AE1211" s="1046"/>
      <c r="AF1211" s="1046"/>
      <c r="AG1211" s="104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45">
        <v>21</v>
      </c>
      <c r="B1212" s="104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46"/>
      <c r="AD1212" s="1046"/>
      <c r="AE1212" s="1046"/>
      <c r="AF1212" s="1046"/>
      <c r="AG1212" s="104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45">
        <v>22</v>
      </c>
      <c r="B1213" s="104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46"/>
      <c r="AD1213" s="1046"/>
      <c r="AE1213" s="1046"/>
      <c r="AF1213" s="1046"/>
      <c r="AG1213" s="104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45">
        <v>23</v>
      </c>
      <c r="B1214" s="104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46"/>
      <c r="AD1214" s="1046"/>
      <c r="AE1214" s="1046"/>
      <c r="AF1214" s="1046"/>
      <c r="AG1214" s="104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45">
        <v>24</v>
      </c>
      <c r="B1215" s="104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46"/>
      <c r="AD1215" s="1046"/>
      <c r="AE1215" s="1046"/>
      <c r="AF1215" s="1046"/>
      <c r="AG1215" s="104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45">
        <v>25</v>
      </c>
      <c r="B1216" s="104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46"/>
      <c r="AD1216" s="1046"/>
      <c r="AE1216" s="1046"/>
      <c r="AF1216" s="1046"/>
      <c r="AG1216" s="104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45">
        <v>26</v>
      </c>
      <c r="B1217" s="104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46"/>
      <c r="AD1217" s="1046"/>
      <c r="AE1217" s="1046"/>
      <c r="AF1217" s="1046"/>
      <c r="AG1217" s="104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45">
        <v>27</v>
      </c>
      <c r="B1218" s="104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46"/>
      <c r="AD1218" s="1046"/>
      <c r="AE1218" s="1046"/>
      <c r="AF1218" s="1046"/>
      <c r="AG1218" s="104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45">
        <v>28</v>
      </c>
      <c r="B1219" s="104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46"/>
      <c r="AD1219" s="1046"/>
      <c r="AE1219" s="1046"/>
      <c r="AF1219" s="1046"/>
      <c r="AG1219" s="104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45">
        <v>29</v>
      </c>
      <c r="B1220" s="104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46"/>
      <c r="AD1220" s="1046"/>
      <c r="AE1220" s="1046"/>
      <c r="AF1220" s="1046"/>
      <c r="AG1220" s="104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45">
        <v>30</v>
      </c>
      <c r="B1221" s="104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46"/>
      <c r="AD1221" s="1046"/>
      <c r="AE1221" s="1046"/>
      <c r="AF1221" s="1046"/>
      <c r="AG1221" s="104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349</v>
      </c>
      <c r="Z1224" s="363"/>
      <c r="AA1224" s="363"/>
      <c r="AB1224" s="363"/>
      <c r="AC1224" s="152" t="s">
        <v>334</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45">
        <v>1</v>
      </c>
      <c r="B1225" s="104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46"/>
      <c r="AD1225" s="1046"/>
      <c r="AE1225" s="1046"/>
      <c r="AF1225" s="1046"/>
      <c r="AG1225" s="104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45">
        <v>2</v>
      </c>
      <c r="B1226" s="104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46"/>
      <c r="AD1226" s="1046"/>
      <c r="AE1226" s="1046"/>
      <c r="AF1226" s="1046"/>
      <c r="AG1226" s="104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45">
        <v>3</v>
      </c>
      <c r="B1227" s="104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46"/>
      <c r="AD1227" s="1046"/>
      <c r="AE1227" s="1046"/>
      <c r="AF1227" s="1046"/>
      <c r="AG1227" s="104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45">
        <v>4</v>
      </c>
      <c r="B1228" s="104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46"/>
      <c r="AD1228" s="1046"/>
      <c r="AE1228" s="1046"/>
      <c r="AF1228" s="1046"/>
      <c r="AG1228" s="104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45">
        <v>5</v>
      </c>
      <c r="B1229" s="104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46"/>
      <c r="AD1229" s="1046"/>
      <c r="AE1229" s="1046"/>
      <c r="AF1229" s="1046"/>
      <c r="AG1229" s="104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45">
        <v>6</v>
      </c>
      <c r="B1230" s="104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46"/>
      <c r="AD1230" s="1046"/>
      <c r="AE1230" s="1046"/>
      <c r="AF1230" s="1046"/>
      <c r="AG1230" s="104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45">
        <v>7</v>
      </c>
      <c r="B1231" s="104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46"/>
      <c r="AD1231" s="1046"/>
      <c r="AE1231" s="1046"/>
      <c r="AF1231" s="1046"/>
      <c r="AG1231" s="104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45">
        <v>8</v>
      </c>
      <c r="B1232" s="104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46"/>
      <c r="AD1232" s="1046"/>
      <c r="AE1232" s="1046"/>
      <c r="AF1232" s="1046"/>
      <c r="AG1232" s="104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45">
        <v>9</v>
      </c>
      <c r="B1233" s="104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46"/>
      <c r="AD1233" s="1046"/>
      <c r="AE1233" s="1046"/>
      <c r="AF1233" s="1046"/>
      <c r="AG1233" s="104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45">
        <v>10</v>
      </c>
      <c r="B1234" s="104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46"/>
      <c r="AD1234" s="1046"/>
      <c r="AE1234" s="1046"/>
      <c r="AF1234" s="1046"/>
      <c r="AG1234" s="104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45">
        <v>11</v>
      </c>
      <c r="B1235" s="104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46"/>
      <c r="AD1235" s="1046"/>
      <c r="AE1235" s="1046"/>
      <c r="AF1235" s="1046"/>
      <c r="AG1235" s="104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45">
        <v>12</v>
      </c>
      <c r="B1236" s="104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46"/>
      <c r="AD1236" s="1046"/>
      <c r="AE1236" s="1046"/>
      <c r="AF1236" s="1046"/>
      <c r="AG1236" s="104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45">
        <v>13</v>
      </c>
      <c r="B1237" s="104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46"/>
      <c r="AD1237" s="1046"/>
      <c r="AE1237" s="1046"/>
      <c r="AF1237" s="1046"/>
      <c r="AG1237" s="104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45">
        <v>14</v>
      </c>
      <c r="B1238" s="104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46"/>
      <c r="AD1238" s="1046"/>
      <c r="AE1238" s="1046"/>
      <c r="AF1238" s="1046"/>
      <c r="AG1238" s="104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45">
        <v>15</v>
      </c>
      <c r="B1239" s="104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46"/>
      <c r="AD1239" s="1046"/>
      <c r="AE1239" s="1046"/>
      <c r="AF1239" s="1046"/>
      <c r="AG1239" s="104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45">
        <v>16</v>
      </c>
      <c r="B1240" s="104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46"/>
      <c r="AD1240" s="1046"/>
      <c r="AE1240" s="1046"/>
      <c r="AF1240" s="1046"/>
      <c r="AG1240" s="104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45">
        <v>17</v>
      </c>
      <c r="B1241" s="104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46"/>
      <c r="AD1241" s="1046"/>
      <c r="AE1241" s="1046"/>
      <c r="AF1241" s="1046"/>
      <c r="AG1241" s="104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45">
        <v>18</v>
      </c>
      <c r="B1242" s="104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46"/>
      <c r="AD1242" s="1046"/>
      <c r="AE1242" s="1046"/>
      <c r="AF1242" s="1046"/>
      <c r="AG1242" s="104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45">
        <v>19</v>
      </c>
      <c r="B1243" s="104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46"/>
      <c r="AD1243" s="1046"/>
      <c r="AE1243" s="1046"/>
      <c r="AF1243" s="1046"/>
      <c r="AG1243" s="104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45">
        <v>20</v>
      </c>
      <c r="B1244" s="104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46"/>
      <c r="AD1244" s="1046"/>
      <c r="AE1244" s="1046"/>
      <c r="AF1244" s="1046"/>
      <c r="AG1244" s="104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45">
        <v>21</v>
      </c>
      <c r="B1245" s="104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46"/>
      <c r="AD1245" s="1046"/>
      <c r="AE1245" s="1046"/>
      <c r="AF1245" s="1046"/>
      <c r="AG1245" s="104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45">
        <v>22</v>
      </c>
      <c r="B1246" s="104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46"/>
      <c r="AD1246" s="1046"/>
      <c r="AE1246" s="1046"/>
      <c r="AF1246" s="1046"/>
      <c r="AG1246" s="104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45">
        <v>23</v>
      </c>
      <c r="B1247" s="104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46"/>
      <c r="AD1247" s="1046"/>
      <c r="AE1247" s="1046"/>
      <c r="AF1247" s="1046"/>
      <c r="AG1247" s="104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45">
        <v>24</v>
      </c>
      <c r="B1248" s="104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46"/>
      <c r="AD1248" s="1046"/>
      <c r="AE1248" s="1046"/>
      <c r="AF1248" s="1046"/>
      <c r="AG1248" s="104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45">
        <v>25</v>
      </c>
      <c r="B1249" s="104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46"/>
      <c r="AD1249" s="1046"/>
      <c r="AE1249" s="1046"/>
      <c r="AF1249" s="1046"/>
      <c r="AG1249" s="104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45">
        <v>26</v>
      </c>
      <c r="B1250" s="104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46"/>
      <c r="AD1250" s="1046"/>
      <c r="AE1250" s="1046"/>
      <c r="AF1250" s="1046"/>
      <c r="AG1250" s="104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45">
        <v>27</v>
      </c>
      <c r="B1251" s="104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46"/>
      <c r="AD1251" s="1046"/>
      <c r="AE1251" s="1046"/>
      <c r="AF1251" s="1046"/>
      <c r="AG1251" s="104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45">
        <v>28</v>
      </c>
      <c r="B1252" s="104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46"/>
      <c r="AD1252" s="1046"/>
      <c r="AE1252" s="1046"/>
      <c r="AF1252" s="1046"/>
      <c r="AG1252" s="104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45">
        <v>29</v>
      </c>
      <c r="B1253" s="104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46"/>
      <c r="AD1253" s="1046"/>
      <c r="AE1253" s="1046"/>
      <c r="AF1253" s="1046"/>
      <c r="AG1253" s="104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45">
        <v>30</v>
      </c>
      <c r="B1254" s="104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46"/>
      <c r="AD1254" s="1046"/>
      <c r="AE1254" s="1046"/>
      <c r="AF1254" s="1046"/>
      <c r="AG1254" s="104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349</v>
      </c>
      <c r="Z1257" s="363"/>
      <c r="AA1257" s="363"/>
      <c r="AB1257" s="363"/>
      <c r="AC1257" s="152" t="s">
        <v>334</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45">
        <v>1</v>
      </c>
      <c r="B1258" s="104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46"/>
      <c r="AD1258" s="1046"/>
      <c r="AE1258" s="1046"/>
      <c r="AF1258" s="1046"/>
      <c r="AG1258" s="104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45">
        <v>2</v>
      </c>
      <c r="B1259" s="104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46"/>
      <c r="AD1259" s="1046"/>
      <c r="AE1259" s="1046"/>
      <c r="AF1259" s="1046"/>
      <c r="AG1259" s="104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45">
        <v>3</v>
      </c>
      <c r="B1260" s="104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46"/>
      <c r="AD1260" s="1046"/>
      <c r="AE1260" s="1046"/>
      <c r="AF1260" s="1046"/>
      <c r="AG1260" s="104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45">
        <v>4</v>
      </c>
      <c r="B1261" s="104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46"/>
      <c r="AD1261" s="1046"/>
      <c r="AE1261" s="1046"/>
      <c r="AF1261" s="1046"/>
      <c r="AG1261" s="104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45">
        <v>5</v>
      </c>
      <c r="B1262" s="104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46"/>
      <c r="AD1262" s="1046"/>
      <c r="AE1262" s="1046"/>
      <c r="AF1262" s="1046"/>
      <c r="AG1262" s="104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45">
        <v>6</v>
      </c>
      <c r="B1263" s="104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46"/>
      <c r="AD1263" s="1046"/>
      <c r="AE1263" s="1046"/>
      <c r="AF1263" s="1046"/>
      <c r="AG1263" s="104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45">
        <v>7</v>
      </c>
      <c r="B1264" s="104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46"/>
      <c r="AD1264" s="1046"/>
      <c r="AE1264" s="1046"/>
      <c r="AF1264" s="1046"/>
      <c r="AG1264" s="104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45">
        <v>8</v>
      </c>
      <c r="B1265" s="104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46"/>
      <c r="AD1265" s="1046"/>
      <c r="AE1265" s="1046"/>
      <c r="AF1265" s="1046"/>
      <c r="AG1265" s="104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45">
        <v>9</v>
      </c>
      <c r="B1266" s="104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46"/>
      <c r="AD1266" s="1046"/>
      <c r="AE1266" s="1046"/>
      <c r="AF1266" s="1046"/>
      <c r="AG1266" s="104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45">
        <v>10</v>
      </c>
      <c r="B1267" s="104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46"/>
      <c r="AD1267" s="1046"/>
      <c r="AE1267" s="1046"/>
      <c r="AF1267" s="1046"/>
      <c r="AG1267" s="104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45">
        <v>11</v>
      </c>
      <c r="B1268" s="104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46"/>
      <c r="AD1268" s="1046"/>
      <c r="AE1268" s="1046"/>
      <c r="AF1268" s="1046"/>
      <c r="AG1268" s="104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45">
        <v>12</v>
      </c>
      <c r="B1269" s="104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46"/>
      <c r="AD1269" s="1046"/>
      <c r="AE1269" s="1046"/>
      <c r="AF1269" s="1046"/>
      <c r="AG1269" s="104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45">
        <v>13</v>
      </c>
      <c r="B1270" s="104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46"/>
      <c r="AD1270" s="1046"/>
      <c r="AE1270" s="1046"/>
      <c r="AF1270" s="1046"/>
      <c r="AG1270" s="104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45">
        <v>14</v>
      </c>
      <c r="B1271" s="104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46"/>
      <c r="AD1271" s="1046"/>
      <c r="AE1271" s="1046"/>
      <c r="AF1271" s="1046"/>
      <c r="AG1271" s="104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45">
        <v>15</v>
      </c>
      <c r="B1272" s="104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46"/>
      <c r="AD1272" s="1046"/>
      <c r="AE1272" s="1046"/>
      <c r="AF1272" s="1046"/>
      <c r="AG1272" s="104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45">
        <v>16</v>
      </c>
      <c r="B1273" s="104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46"/>
      <c r="AD1273" s="1046"/>
      <c r="AE1273" s="1046"/>
      <c r="AF1273" s="1046"/>
      <c r="AG1273" s="104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45">
        <v>17</v>
      </c>
      <c r="B1274" s="104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46"/>
      <c r="AD1274" s="1046"/>
      <c r="AE1274" s="1046"/>
      <c r="AF1274" s="1046"/>
      <c r="AG1274" s="104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45">
        <v>18</v>
      </c>
      <c r="B1275" s="104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46"/>
      <c r="AD1275" s="1046"/>
      <c r="AE1275" s="1046"/>
      <c r="AF1275" s="1046"/>
      <c r="AG1275" s="104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45">
        <v>19</v>
      </c>
      <c r="B1276" s="104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46"/>
      <c r="AD1276" s="1046"/>
      <c r="AE1276" s="1046"/>
      <c r="AF1276" s="1046"/>
      <c r="AG1276" s="104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45">
        <v>20</v>
      </c>
      <c r="B1277" s="104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46"/>
      <c r="AD1277" s="1046"/>
      <c r="AE1277" s="1046"/>
      <c r="AF1277" s="1046"/>
      <c r="AG1277" s="104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45">
        <v>21</v>
      </c>
      <c r="B1278" s="104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46"/>
      <c r="AD1278" s="1046"/>
      <c r="AE1278" s="1046"/>
      <c r="AF1278" s="1046"/>
      <c r="AG1278" s="104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45">
        <v>22</v>
      </c>
      <c r="B1279" s="104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46"/>
      <c r="AD1279" s="1046"/>
      <c r="AE1279" s="1046"/>
      <c r="AF1279" s="1046"/>
      <c r="AG1279" s="104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45">
        <v>23</v>
      </c>
      <c r="B1280" s="104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46"/>
      <c r="AD1280" s="1046"/>
      <c r="AE1280" s="1046"/>
      <c r="AF1280" s="1046"/>
      <c r="AG1280" s="104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45">
        <v>24</v>
      </c>
      <c r="B1281" s="104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46"/>
      <c r="AD1281" s="1046"/>
      <c r="AE1281" s="1046"/>
      <c r="AF1281" s="1046"/>
      <c r="AG1281" s="104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45">
        <v>25</v>
      </c>
      <c r="B1282" s="104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46"/>
      <c r="AD1282" s="1046"/>
      <c r="AE1282" s="1046"/>
      <c r="AF1282" s="1046"/>
      <c r="AG1282" s="104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45">
        <v>26</v>
      </c>
      <c r="B1283" s="104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46"/>
      <c r="AD1283" s="1046"/>
      <c r="AE1283" s="1046"/>
      <c r="AF1283" s="1046"/>
      <c r="AG1283" s="104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45">
        <v>27</v>
      </c>
      <c r="B1284" s="104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46"/>
      <c r="AD1284" s="1046"/>
      <c r="AE1284" s="1046"/>
      <c r="AF1284" s="1046"/>
      <c r="AG1284" s="104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45">
        <v>28</v>
      </c>
      <c r="B1285" s="104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46"/>
      <c r="AD1285" s="1046"/>
      <c r="AE1285" s="1046"/>
      <c r="AF1285" s="1046"/>
      <c r="AG1285" s="104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45">
        <v>29</v>
      </c>
      <c r="B1286" s="104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46"/>
      <c r="AD1286" s="1046"/>
      <c r="AE1286" s="1046"/>
      <c r="AF1286" s="1046"/>
      <c r="AG1286" s="104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45">
        <v>30</v>
      </c>
      <c r="B1287" s="104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46"/>
      <c r="AD1287" s="1046"/>
      <c r="AE1287" s="1046"/>
      <c r="AF1287" s="1046"/>
      <c r="AG1287" s="104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349</v>
      </c>
      <c r="Z1290" s="363"/>
      <c r="AA1290" s="363"/>
      <c r="AB1290" s="363"/>
      <c r="AC1290" s="152" t="s">
        <v>334</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45">
        <v>1</v>
      </c>
      <c r="B1291" s="104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46"/>
      <c r="AD1291" s="1046"/>
      <c r="AE1291" s="1046"/>
      <c r="AF1291" s="1046"/>
      <c r="AG1291" s="104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45">
        <v>2</v>
      </c>
      <c r="B1292" s="104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46"/>
      <c r="AD1292" s="1046"/>
      <c r="AE1292" s="1046"/>
      <c r="AF1292" s="1046"/>
      <c r="AG1292" s="104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45">
        <v>3</v>
      </c>
      <c r="B1293" s="104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46"/>
      <c r="AD1293" s="1046"/>
      <c r="AE1293" s="1046"/>
      <c r="AF1293" s="1046"/>
      <c r="AG1293" s="104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45">
        <v>4</v>
      </c>
      <c r="B1294" s="104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46"/>
      <c r="AD1294" s="1046"/>
      <c r="AE1294" s="1046"/>
      <c r="AF1294" s="1046"/>
      <c r="AG1294" s="104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45">
        <v>5</v>
      </c>
      <c r="B1295" s="104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46"/>
      <c r="AD1295" s="1046"/>
      <c r="AE1295" s="1046"/>
      <c r="AF1295" s="1046"/>
      <c r="AG1295" s="104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45">
        <v>6</v>
      </c>
      <c r="B1296" s="104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46"/>
      <c r="AD1296" s="1046"/>
      <c r="AE1296" s="1046"/>
      <c r="AF1296" s="1046"/>
      <c r="AG1296" s="104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45">
        <v>7</v>
      </c>
      <c r="B1297" s="104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46"/>
      <c r="AD1297" s="1046"/>
      <c r="AE1297" s="1046"/>
      <c r="AF1297" s="1046"/>
      <c r="AG1297" s="104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45">
        <v>8</v>
      </c>
      <c r="B1298" s="104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46"/>
      <c r="AD1298" s="1046"/>
      <c r="AE1298" s="1046"/>
      <c r="AF1298" s="1046"/>
      <c r="AG1298" s="104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45">
        <v>9</v>
      </c>
      <c r="B1299" s="104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46"/>
      <c r="AD1299" s="1046"/>
      <c r="AE1299" s="1046"/>
      <c r="AF1299" s="1046"/>
      <c r="AG1299" s="104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45">
        <v>10</v>
      </c>
      <c r="B1300" s="104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46"/>
      <c r="AD1300" s="1046"/>
      <c r="AE1300" s="1046"/>
      <c r="AF1300" s="1046"/>
      <c r="AG1300" s="104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45">
        <v>11</v>
      </c>
      <c r="B1301" s="104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46"/>
      <c r="AD1301" s="1046"/>
      <c r="AE1301" s="1046"/>
      <c r="AF1301" s="1046"/>
      <c r="AG1301" s="104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45">
        <v>12</v>
      </c>
      <c r="B1302" s="104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46"/>
      <c r="AD1302" s="1046"/>
      <c r="AE1302" s="1046"/>
      <c r="AF1302" s="1046"/>
      <c r="AG1302" s="104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45">
        <v>13</v>
      </c>
      <c r="B1303" s="104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46"/>
      <c r="AD1303" s="1046"/>
      <c r="AE1303" s="1046"/>
      <c r="AF1303" s="1046"/>
      <c r="AG1303" s="104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45">
        <v>14</v>
      </c>
      <c r="B1304" s="104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46"/>
      <c r="AD1304" s="1046"/>
      <c r="AE1304" s="1046"/>
      <c r="AF1304" s="1046"/>
      <c r="AG1304" s="104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45">
        <v>15</v>
      </c>
      <c r="B1305" s="104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46"/>
      <c r="AD1305" s="1046"/>
      <c r="AE1305" s="1046"/>
      <c r="AF1305" s="1046"/>
      <c r="AG1305" s="104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45">
        <v>16</v>
      </c>
      <c r="B1306" s="104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46"/>
      <c r="AD1306" s="1046"/>
      <c r="AE1306" s="1046"/>
      <c r="AF1306" s="1046"/>
      <c r="AG1306" s="104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45">
        <v>17</v>
      </c>
      <c r="B1307" s="104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46"/>
      <c r="AD1307" s="1046"/>
      <c r="AE1307" s="1046"/>
      <c r="AF1307" s="1046"/>
      <c r="AG1307" s="104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45">
        <v>18</v>
      </c>
      <c r="B1308" s="104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46"/>
      <c r="AD1308" s="1046"/>
      <c r="AE1308" s="1046"/>
      <c r="AF1308" s="1046"/>
      <c r="AG1308" s="104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45">
        <v>19</v>
      </c>
      <c r="B1309" s="104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46"/>
      <c r="AD1309" s="1046"/>
      <c r="AE1309" s="1046"/>
      <c r="AF1309" s="1046"/>
      <c r="AG1309" s="104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45">
        <v>20</v>
      </c>
      <c r="B1310" s="104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46"/>
      <c r="AD1310" s="1046"/>
      <c r="AE1310" s="1046"/>
      <c r="AF1310" s="1046"/>
      <c r="AG1310" s="104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45">
        <v>21</v>
      </c>
      <c r="B1311" s="104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46"/>
      <c r="AD1311" s="1046"/>
      <c r="AE1311" s="1046"/>
      <c r="AF1311" s="1046"/>
      <c r="AG1311" s="104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45">
        <v>22</v>
      </c>
      <c r="B1312" s="104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46"/>
      <c r="AD1312" s="1046"/>
      <c r="AE1312" s="1046"/>
      <c r="AF1312" s="1046"/>
      <c r="AG1312" s="104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45">
        <v>23</v>
      </c>
      <c r="B1313" s="104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46"/>
      <c r="AD1313" s="1046"/>
      <c r="AE1313" s="1046"/>
      <c r="AF1313" s="1046"/>
      <c r="AG1313" s="104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45">
        <v>24</v>
      </c>
      <c r="B1314" s="104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46"/>
      <c r="AD1314" s="1046"/>
      <c r="AE1314" s="1046"/>
      <c r="AF1314" s="1046"/>
      <c r="AG1314" s="104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45">
        <v>25</v>
      </c>
      <c r="B1315" s="104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46"/>
      <c r="AD1315" s="1046"/>
      <c r="AE1315" s="1046"/>
      <c r="AF1315" s="1046"/>
      <c r="AG1315" s="104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45">
        <v>26</v>
      </c>
      <c r="B1316" s="104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46"/>
      <c r="AD1316" s="1046"/>
      <c r="AE1316" s="1046"/>
      <c r="AF1316" s="1046"/>
      <c r="AG1316" s="104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45">
        <v>27</v>
      </c>
      <c r="B1317" s="104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46"/>
      <c r="AD1317" s="1046"/>
      <c r="AE1317" s="1046"/>
      <c r="AF1317" s="1046"/>
      <c r="AG1317" s="104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45">
        <v>28</v>
      </c>
      <c r="B1318" s="104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46"/>
      <c r="AD1318" s="1046"/>
      <c r="AE1318" s="1046"/>
      <c r="AF1318" s="1046"/>
      <c r="AG1318" s="104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45">
        <v>29</v>
      </c>
      <c r="B1319" s="104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46"/>
      <c r="AD1319" s="1046"/>
      <c r="AE1319" s="1046"/>
      <c r="AF1319" s="1046"/>
      <c r="AG1319" s="104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45">
        <v>30</v>
      </c>
      <c r="B1320" s="104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46"/>
      <c r="AD1320" s="1046"/>
      <c r="AE1320" s="1046"/>
      <c r="AF1320" s="1046"/>
      <c r="AG1320" s="104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2021-05-28T04:10:19Z</cp:lastPrinted>
  <dcterms:created xsi:type="dcterms:W3CDTF">2012-03-13T00:50:25Z</dcterms:created>
  <dcterms:modified xsi:type="dcterms:W3CDTF">2021-08-27T06:55:24Z</dcterms:modified>
</cp:coreProperties>
</file>