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3720" yWindow="0" windowWidth="27870" windowHeight="1242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<sst xmlns="http://schemas.openxmlformats.org/spreadsheetml/2006/main" count="3361" uniqueCount="876">
  <si>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</si>
  <si>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</si>
  <si>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</si>
  <si>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</si>
  <si>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</si>
  <si>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</si>
  <si>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</si>
  <si>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</si>
  <si>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</si>
  <si>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</si>
  <si>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</si>
  <si>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</si>
  <si>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</si>
  <si>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</si>
  <si>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</si>
  <si>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</si>
  <si>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</si>
  <si>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</si>
  <si>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</si>
  <si>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</si>
  <si>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</si>
  <si>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</si>
  <si>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</si>
  <si>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</si>
  <si>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</si>
  <si>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</si>
  <si>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</si>
  <si>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</si>
  <si>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</si>
  <si>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</si>
  <si>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</si>
  <si>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</si>
  <si>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</si>
  <si>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</si>
  <si>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</si>
  <si>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</si>
  <si>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</si>
  <si>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</si>
  <si>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</si>
  <si>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</si>
  <si>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</si>
  <si>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</si>
  <si>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</si>
  <si>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</si>
  <si>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</si>
  <si>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</si>
  <si>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</si>
  <si>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</si>
  <si>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</si>
  <si>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</si>
  <si>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</si>
  <si>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</si>
  <si>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</si>
  <si>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</si>
  <si>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</si>
  <si>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</si>
  <si>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</si>
  <si>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</si>
  <si>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</si>
  <si>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</si>
  <si>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</si>
  <si>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</si>
  <si>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</si>
  <si>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</si>
  <si>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</si>
  <si>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</si>
  <si>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</si>
  <si>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</si>
  <si>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</si>
  <si>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</si>
  <si>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</si>
  <si>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</si>
  <si>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</si>
  <si>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</si>
  <si>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</si>
  <si>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</si>
  <si>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</si>
  <si>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</si>
  <si>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</si>
  <si>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</si>
  <si>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</si>
  <si>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</si>
  <si>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</si>
  <si>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</si>
  <si>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</si>
  <si>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</si>
  <si>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</si>
  <si>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</si>
  <si>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</si>
  <si>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</si>
  <si>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</si>
  <si>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</si>
  <si>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</si>
  <si>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</si>
  <si>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</si>
  <si>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</si>
  <si>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</si>
  <si>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</si>
  <si>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</si>
  <si>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</si>
  <si>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</si>
  <si>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</si>
  <si>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</si>
  <si>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</si>
  <si>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</si>
  <si>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</si>
  <si>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</si>
  <si>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</si>
  <si>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</si>
  <si>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</si>
  <si>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</si>
  <si>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</si>
  <si>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</si>
  <si>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</si>
  <si>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</si>
  <si>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</si>
  <si>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</si>
  <si>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</si>
  <si>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</si>
  <si>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</si>
  <si>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</si>
  <si>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</si>
  <si>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</si>
  <si>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</si>
  <si>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</si>
  <si>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</si>
  <si>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</si>
  <si>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</si>
  <si>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</si>
  <si>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</si>
  <si>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</si>
  <si>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</si>
  <si>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</si>
  <si>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</si>
  <si>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</si>
  <si>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</si>
  <si>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</si>
  <si>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</si>
  <si>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</si>
  <si>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</si>
  <si>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</si>
  <si>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</si>
  <si>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</si>
  <si>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</si>
  <si>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</si>
  <si>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</si>
  <si>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</si>
  <si>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</si>
  <si>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</si>
  <si>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</si>
  <si>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</si>
  <si>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</si>
  <si>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</si>
  <si>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</si>
  <si>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</si>
  <si>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</si>
  <si>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</si>
  <si>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</si>
  <si>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</si>
  <si>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</si>
  <si>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</si>
  <si>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</si>
  <si>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</si>
  <si>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</si>
  <si>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</si>
  <si>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</si>
  <si>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</si>
  <si>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</si>
  <si>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</si>
  <si>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</si>
  <si>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</si>
  <si>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</si>
  <si>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</si>
  <si>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</si>
  <si>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</si>
  <si>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</si>
  <si>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</si>
  <si>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</si>
  <si>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</si>
  <si>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</si>
  <si>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</si>
  <si>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</si>
  <si>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</si>
  <si>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</si>
  <si>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</si>
  <si>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</si>
  <si>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</si>
  <si>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</si>
  <si>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</si>
  <si>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</si>
  <si>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</si>
  <si>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</si>
  <si>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</si>
  <si>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</si>
  <si>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</si>
  <si>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</si>
  <si>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</si>
  <si>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</si>
  <si>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</si>
  <si>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</si>
  <si>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</si>
  <si>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</si>
  <si>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</si>
  <si>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</si>
  <si>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</si>
  <si>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</si>
  <si>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</si>
  <si>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</si>
  <si>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</si>
  <si>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</si>
  <si>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</si>
  <si>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</si>
  <si>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</si>
  <si>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</si>
  <si>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</si>
  <si>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</si>
  <si>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</si>
  <si>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</si>
  <si>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</si>
  <si>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</si>
  <si>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</si>
  <si>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</si>
  <si>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</si>
  <si>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</si>
  <si>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</si>
  <si>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</si>
  <si>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</si>
  <si>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</si>
  <si>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</si>
  <si>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</si>
  <si>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</si>
  <si>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</si>
  <si>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</si>
  <si>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</si>
  <si>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</si>
  <si>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</si>
  <si>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</si>
  <si>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</si>
  <si>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</si>
  <si>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</si>
  <si>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</si>
  <si>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</si>
  <si>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</si>
  <si>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</si>
  <si>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</si>
  <si>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</si>
  <si>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</si>
  <si>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</si>
  <si>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</si>
  <si>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</si>
  <si>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</si>
  <si>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</si>
  <si>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</si>
  <si>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</si>
  <si>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</si>
  <si>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</si>
  <si>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</si>
  <si>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</si>
  <si>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</si>
  <si>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</si>
  <si>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</si>
  <si>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</si>
  <si>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</si>
  <si>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</si>
  <si>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</si>
  <si>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</si>
  <si>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</si>
  <si>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</si>
  <si>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</si>
  <si>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</si>
  <si>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</si>
  <si>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</si>
  <si>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</si>
  <si>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</si>
  <si>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</si>
  <si>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</si>
  <si>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</si>
  <si>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</si>
  <si>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</si>
  <si>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</si>
  <si>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</si>
  <si>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</si>
  <si>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</si>
  <si>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</si>
  <si>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</si>
  <si>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</si>
  <si>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</si>
  <si>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</si>
  <si>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</si>
  <si>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</si>
  <si>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</si>
  <si>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</si>
  <si>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</si>
  <si>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</si>
  <si>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</si>
  <si>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</si>
  <si>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</si>
  <si>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</si>
  <si>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</si>
  <si>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</si>
  <si>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</si>
  <si>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</si>
  <si>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</si>
  <si>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</si>
  <si>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</si>
  <si>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</si>
  <si>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</si>
  <si>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</si>
  <si>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</si>
  <si>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</si>
  <si>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</si>
  <si>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</si>
  <si>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</si>
  <si>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</si>
  <si>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</si>
  <si>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</si>
  <si>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</si>
  <si>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</si>
  <si>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</si>
  <si>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</si>
  <si>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</si>
  <si>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</si>
  <si>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</si>
  <si>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</si>
  <si>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</si>
  <si>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</si>
  <si>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</si>
  <si>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</si>
  <si>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</si>
  <si>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</si>
  <si>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</si>
  <si>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</si>
  <si>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</si>
  <si>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</si>
  <si>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</si>
  <si>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</si>
  <si>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</si>
  <si>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</si>
  <si>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</si>
  <si>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</si>
  <si>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</si>
  <si>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</si>
  <si>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</si>
  <si>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</si>
  <si>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</si>
  <si>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</si>
  <si>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</si>
  <si>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</si>
  <si>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</si>
  <si>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</si>
  <si>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</si>
  <si>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</si>
  <si>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</si>
  <si>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</si>
  <si>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</si>
  <si>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</si>
  <si>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</si>
  <si>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</si>
  <si>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</si>
  <si>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</si>
  <si>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</si>
  <si>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</si>
  <si>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</si>
  <si>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</si>
  <si>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</si>
  <si>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</si>
  <si>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</si>
  <si>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</si>
  <si>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</si>
  <si>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</si>
  <si>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</si>
  <si>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</si>
  <si>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</si>
  <si>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</si>
  <si>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</si>
  <si>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</si>
  <si>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</si>
  <si>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</si>
  <si>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</si>
  <si>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</si>
  <si>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</si>
  <si>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</si>
  <si>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</si>
  <si>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</si>
  <si>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</si>
  <si>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</si>
  <si>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</si>
  <si>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</si>
  <si>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</si>
  <si>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</si>
  <si>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</si>
  <si>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</si>
  <si>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</si>
  <si>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</si>
  <si>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</si>
  <si>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</si>
  <si>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</si>
  <si>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</si>
  <si>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</si>
  <si>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</si>
  <si>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</si>
  <si>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</si>
  <si>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</si>
  <si>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</si>
  <si>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</si>
  <si>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</si>
  <si>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</si>
  <si>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</si>
  <si>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</si>
  <si>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</si>
  <si>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</si>
  <si>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</si>
  <si>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</si>
  <si>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</si>
  <si>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</si>
  <si>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</si>
  <si>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</si>
  <si>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</si>
  <si>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</si>
  <si>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</si>
  <si>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</si>
  <si>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</si>
  <si>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</si>
  <si>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</si>
  <si>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</si>
  <si>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</si>
  <si>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</si>
  <si>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</si>
  <si>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</si>
  <si>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</si>
  <si>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</si>
  <si>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</si>
  <si>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</si>
  <si>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</si>
  <si>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</si>
  <si>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</si>
  <si>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</si>
  <si>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</si>
  <si>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</si>
  <si>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</si>
  <si>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</si>
  <si>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</si>
  <si>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</si>
  <si>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</si>
  <si>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</si>
  <si>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</si>
  <si>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</si>
  <si>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</si>
  <si>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</si>
  <si>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</si>
  <si>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</si>
  <si>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</si>
  <si>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</si>
  <si>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</si>
  <si>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</si>
  <si>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</si>
  <si>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</si>
  <si>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</si>
  <si>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</si>
  <si>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</si>
  <si>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</si>
  <si>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</si>
  <si>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</si>
  <si>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</si>
  <si>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</si>
  <si>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</si>
  <si>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</si>
  <si>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</si>
  <si>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</si>
  <si>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</si>
  <si>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</si>
  <si>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</si>
  <si>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</si>
  <si>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</si>
  <si>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</si>
  <si>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</si>
  <si>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</si>
  <si>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</si>
  <si>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</si>
  <si>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</si>
  <si>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</si>
  <si>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</si>
  <si>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</si>
  <si>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</si>
  <si>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</si>
  <si>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</si>
  <si>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</si>
  <si>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</si>
  <si>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</si>
  <si>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</si>
  <si>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</si>
  <si>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</si>
  <si>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</si>
  <si>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</si>
  <si>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</si>
  <si>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</si>
  <si>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</si>
  <si>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</si>
  <si>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</si>
  <si>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</si>
  <si>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</si>
  <si>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</si>
  <si>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</si>
  <si>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</si>
  <si>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</si>
  <si>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</si>
  <si>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</si>
  <si>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</si>
  <si>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</si>
  <si>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</si>
  <si>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</si>
  <si>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</si>
  <si>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</si>
  <si>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</si>
  <si>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</si>
  <si>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</si>
  <si>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</si>
  <si>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</si>
  <si>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</si>
  <si>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</si>
  <si>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</si>
  <si>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</si>
  <si>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</si>
  <si>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</si>
  <si>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</si>
  <si>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</si>
  <si>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</si>
  <si>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</si>
  <si>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</si>
  <si>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</si>
  <si>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</si>
  <si>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</si>
  <si>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</si>
  <si>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</si>
  <si>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</si>
  <si>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</si>
  <si>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</si>
  <si>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</si>
  <si>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</si>
  <si>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</si>
  <si>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</si>
  <si>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</si>
  <si>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</si>
  <si>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</si>
  <si>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</si>
  <si>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</si>
  <si>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</si>
  <si>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</si>
  <si>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</si>
  <si>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</si>
  <si>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</si>
  <si>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</si>
  <si>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</si>
  <si>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</si>
  <si>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</si>
  <si>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</si>
  <si>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</si>
  <si>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</si>
  <si>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</si>
  <si>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</si>
  <si>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</si>
  <si>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</si>
  <si>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</si>
  <si>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</si>
  <si>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</si>
  <si>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</si>
  <si>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</si>
  <si>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</si>
  <si>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</si>
  <si>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</si>
  <si>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</si>
  <si>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</si>
  <si>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</si>
  <si>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</si>
  <si>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</si>
  <si>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</si>
  <si>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</si>
  <si>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</si>
  <si>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</si>
  <si>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</si>
  <si>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</si>
  <si>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</si>
  <si>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</si>
  <si>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</si>
  <si>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</si>
  <si>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</si>
  <si>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</si>
  <si>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</si>
  <si>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</si>
  <si>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</si>
  <si>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</si>
  <si>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</si>
  <si>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</si>
  <si>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</si>
  <si>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</si>
  <si>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</si>
  <si>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</si>
  <si>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</si>
  <si>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</si>
  <si>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</si>
  <si>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</si>
  <si>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</si>
  <si>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</si>
  <si>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</si>
  <si>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</si>
  <si>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</si>
  <si>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</si>
  <si>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</si>
  <si>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</si>
  <si>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</si>
  <si>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</si>
  <si>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</si>
  <si>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</si>
  <si>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</si>
  <si>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</si>
  <si>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</si>
  <si>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</si>
  <si>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</si>
  <si>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</si>
  <si>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</si>
  <si>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</si>
  <si>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</si>
  <si>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</si>
  <si>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</si>
  <si>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</si>
  <si>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</si>
  <si>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</si>
  <si>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</si>
  <si>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</si>
  <si>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</si>
  <si>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</si>
  <si>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</si>
  <si>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</si>
  <si>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</si>
  <si>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</si>
  <si>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</si>
  <si>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</si>
  <si>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</si>
  <si>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</si>
  <si>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</si>
  <si>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</si>
  <si>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</si>
  <si>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</si>
  <si>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</si>
  <si>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</si>
  <si>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</si>
  <si>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</si>
  <si>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</si>
  <si>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</si>
  <si>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</si>
  <si>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</si>
  <si>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</si>
  <si>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</si>
  <si>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</si>
  <si>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</si>
  <si>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</si>
  <si>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</si>
  <si>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</si>
  <si>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</si>
  <si>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</si>
  <si>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</si>
  <si>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</si>
  <si>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</si>
  <si>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</si>
  <si>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</si>
  <si>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</si>
  <si>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</si>
  <si>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</si>
  <si>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</si>
  <si>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</si>
  <si>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</si>
  <si>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</si>
  <si>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</si>
  <si>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</si>
  <si>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</si>
  <si>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</si>
  <si>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</si>
  <si>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</si>
  <si>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</si>
  <si>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</si>
  <si>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</si>
  <si>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</si>
  <si>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</si>
  <si>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</si>
  <si>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</si>
  <si>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</si>
  <si>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</si>
  <si>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</si>
  <si>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</si>
  <si>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</si>
  <si>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</si>
  <si>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</si>
  <si>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</si>
  <si>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</si>
  <si>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</si>
  <si>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</si>
  <si>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</si>
  <si>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</si>
  <si>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</si>
  <si>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</si>
  <si>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</si>
  <si>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</si>
  <si>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</si>
  <si>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</si>
  <si>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</si>
  <si>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</si>
  <si>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</si>
  <si>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</si>
  <si>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</si>
  <si>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平成20年度</t>
  </si>
  <si>
    <t>終了予定なし</t>
  </si>
  <si>
    <t>食品基準審査課</t>
  </si>
  <si>
    <t>-</t>
  </si>
  <si>
    <t>食品等試験検査費</t>
  </si>
  <si>
    <t>職員旅費</t>
  </si>
  <si>
    <t>庁費</t>
  </si>
  <si>
    <t>委員等旅費</t>
  </si>
  <si>
    <t>諸謝金</t>
  </si>
  <si>
    <t>食品添加物の指定等は、指定等要請者（事業者）からの指定等要請に基づき指定等を行う制度となっていることから、定量的な成果目標として設定することは不可能である。</t>
  </si>
  <si>
    <t>必要な規格基準の設定のため、有識者による部会等での審議</t>
  </si>
  <si>
    <t>食品添加物の指定等に向けた部会の開催頻度</t>
  </si>
  <si>
    <t>件</t>
  </si>
  <si>
    <t>新規添加物の成分規格分析・検査の実施数</t>
  </si>
  <si>
    <t>一日摂取量調査を行った食品添加物数</t>
  </si>
  <si>
    <t>既存添加物等の変異毒性試験の実施数</t>
  </si>
  <si>
    <t>既存添加物等の反復投与毒性試験の実施数</t>
  </si>
  <si>
    <t>百万円</t>
  </si>
  <si>
    <t>　　　X/Y</t>
    <phoneticPr fontId="5"/>
  </si>
  <si>
    <t>食品等の飲食に起因する衛生上の危害の発生を防止すること（施策目標Ⅱ－１－１）</t>
  </si>
  <si>
    <t>要請に基づき行われる食品添加物の指定等手続について標準的事務処理期間内に指定等を終えた率</t>
  </si>
  <si>
    <t>%</t>
  </si>
  <si>
    <t>328</t>
  </si>
  <si>
    <t>298</t>
  </si>
  <si>
    <t>257</t>
  </si>
  <si>
    <t>301</t>
  </si>
  <si>
    <t>313</t>
  </si>
  <si>
    <t>326</t>
  </si>
  <si>
    <t>323</t>
  </si>
  <si>
    <t>333</t>
  </si>
  <si>
    <t>339</t>
  </si>
  <si>
    <t>○</t>
  </si>
  <si>
    <t>近澤　和彦</t>
    <rPh sb="0" eb="2">
      <t>チカザワ</t>
    </rPh>
    <rPh sb="3" eb="5">
      <t>カズヒコ</t>
    </rPh>
    <phoneticPr fontId="5"/>
  </si>
  <si>
    <t>食品衛生法第12条、13条（添加物）</t>
    <phoneticPr fontId="5"/>
  </si>
  <si>
    <t>厚労</t>
  </si>
  <si>
    <t>-</t>
    <phoneticPr fontId="5"/>
  </si>
  <si>
    <t>指定等要請者（事業者）からの要請に基づく食品添加物の新規指定の迅速化を目標に、平成30年度は１品目の指定を行い、改正要請に基づく３品目の改正、令和元年度は10品目の指定を行い、改正要請に基づく１品目の改正及び令和２年度は７品目の指定を行い、改正要請に基づく２品目の改正を行った。</t>
    <phoneticPr fontId="5"/>
  </si>
  <si>
    <t>単位当たりコスト　＝　Ｘ　／　Ｙ
Ｘ：「執行額（百万円）」
Ｙ：「活動実績（件）」　　　　　　　　　　　</t>
    <rPh sb="24" eb="26">
      <t>ヒャクマン</t>
    </rPh>
    <phoneticPr fontId="5"/>
  </si>
  <si>
    <t>621
/(11＋10＋12＋12)</t>
    <phoneticPr fontId="5"/>
  </si>
  <si>
    <t>684
/(5+8+5+6)</t>
    <phoneticPr fontId="5"/>
  </si>
  <si>
    <t>463
/(14+10+15+5)</t>
    <phoneticPr fontId="5"/>
  </si>
  <si>
    <t>食品添加物は現代の食生活に必要不可欠なものであるが、国民の食品添加物の安全に関する不安がある中で、食品安全委員会の食品健康影響評価を踏まえ、適切に有効性や安全性を確認することは、食品添加物の安全性を確保することにつながる。</t>
    <phoneticPr fontId="5"/>
  </si>
  <si>
    <t>有</t>
  </si>
  <si>
    <t>‐</t>
  </si>
  <si>
    <t>食品添加物は現代の食生活に必要不可欠なものであり、リスク管理を行うために実施する本事業は、国民のニーズが高く、国費を投入しなければ事業目的が達成できない。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</si>
  <si>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</si>
  <si>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最新の科学的知見により、食品添加物等の規格を整備することで、食品の安全性を確保する、優先度の高い事業となっている。</t>
    <phoneticPr fontId="5"/>
  </si>
  <si>
    <t>一般競争入札による調達によりコスト削減に努めている。</t>
    <phoneticPr fontId="5"/>
  </si>
  <si>
    <t>本事業は添加物の安全性試験及び分析などに必要な経費に限定されている。</t>
    <rPh sb="15" eb="17">
      <t>ブンセキ</t>
    </rPh>
    <phoneticPr fontId="5"/>
  </si>
  <si>
    <t>少額随契についても複数者から見積を取り、コストの削減に努めている。</t>
    <phoneticPr fontId="5"/>
  </si>
  <si>
    <t>各成果目標に見合ったものになっている。</t>
    <phoneticPr fontId="5"/>
  </si>
  <si>
    <t>最新の科学的知見に基づき試験等を実施しており、実効性の高い手段となっている。</t>
    <phoneticPr fontId="5"/>
  </si>
  <si>
    <t>ほぼ見込み通りの活動実績となっている。</t>
    <phoneticPr fontId="5"/>
  </si>
  <si>
    <t>安全性の評価や一日摂取量調査については、その結果をホームページで公表している。</t>
    <phoneticPr fontId="5"/>
  </si>
  <si>
    <t>C.（株）バイオテック・ラボ</t>
    <phoneticPr fontId="5"/>
  </si>
  <si>
    <t>D.（株）池田理化</t>
    <phoneticPr fontId="5"/>
  </si>
  <si>
    <t>E.資金前渡官吏</t>
    <phoneticPr fontId="5"/>
  </si>
  <si>
    <t>雑役務費</t>
    <rPh sb="0" eb="1">
      <t>ザツ</t>
    </rPh>
    <rPh sb="1" eb="4">
      <t>エキムヒ</t>
    </rPh>
    <phoneticPr fontId="5"/>
  </si>
  <si>
    <t>ＤＮＡマイクロアレイ解析装置　保守　一式　1ヶ年　他12件</t>
    <phoneticPr fontId="5"/>
  </si>
  <si>
    <t>備品費</t>
    <rPh sb="0" eb="3">
      <t>ビヒンヒ</t>
    </rPh>
    <phoneticPr fontId="5"/>
  </si>
  <si>
    <t>タンデム四重極型質量分析計　二式　他6件</t>
    <rPh sb="17" eb="18">
      <t>ホカ</t>
    </rPh>
    <rPh sb="19" eb="20">
      <t>ケン</t>
    </rPh>
    <phoneticPr fontId="5"/>
  </si>
  <si>
    <t>消耗品費</t>
    <rPh sb="0" eb="3">
      <t>ショウモウヒン</t>
    </rPh>
    <rPh sb="3" eb="4">
      <t>ヒ</t>
    </rPh>
    <phoneticPr fontId="5"/>
  </si>
  <si>
    <t>ＤＮＡマイクロアレイ　１点</t>
    <phoneticPr fontId="5"/>
  </si>
  <si>
    <t>ＰｏｌｙＣａ－3Ｄパウダー　グレード：ＭＰＣ－40　1ｋｇ　1点　他53件</t>
    <rPh sb="33" eb="34">
      <t>ホカ</t>
    </rPh>
    <rPh sb="36" eb="37">
      <t>ケン</t>
    </rPh>
    <phoneticPr fontId="5"/>
  </si>
  <si>
    <t>Ｗｉｎ１０　ＰＣ・ソフトバンドル　1式</t>
    <phoneticPr fontId="5"/>
  </si>
  <si>
    <t>ロータリーエバポレーター装置　一式　他6件</t>
    <rPh sb="18" eb="19">
      <t>ホカ</t>
    </rPh>
    <rPh sb="20" eb="21">
      <t>ケン</t>
    </rPh>
    <phoneticPr fontId="5"/>
  </si>
  <si>
    <t>電子天びん　1点</t>
    <phoneticPr fontId="5"/>
  </si>
  <si>
    <t>人件費</t>
    <rPh sb="0" eb="3">
      <t>ジンケンヒ</t>
    </rPh>
    <phoneticPr fontId="5"/>
  </si>
  <si>
    <t>給与・賞与</t>
    <rPh sb="0" eb="2">
      <t>キュウヨ</t>
    </rPh>
    <rPh sb="3" eb="5">
      <t>ショウヨ</t>
    </rPh>
    <phoneticPr fontId="5"/>
  </si>
  <si>
    <t>（株）バイオテック・ラボ</t>
    <phoneticPr fontId="5"/>
  </si>
  <si>
    <t>（株）池田理化</t>
    <phoneticPr fontId="5"/>
  </si>
  <si>
    <t>（株）帝国理化</t>
    <phoneticPr fontId="5"/>
  </si>
  <si>
    <t>日京テクノス（株）</t>
    <phoneticPr fontId="5"/>
  </si>
  <si>
    <t>一般財団法人食品薬品安全センター</t>
    <phoneticPr fontId="5"/>
  </si>
  <si>
    <t>正晃テック（株）</t>
    <phoneticPr fontId="5"/>
  </si>
  <si>
    <t>一般財団法人　日本食品検査</t>
    <phoneticPr fontId="5"/>
  </si>
  <si>
    <t>（株）ＤＩＭＳ医科学研究所</t>
    <phoneticPr fontId="5"/>
  </si>
  <si>
    <t>株式会社エヌ・ティ・ティ・データ経営研究所</t>
    <phoneticPr fontId="5"/>
  </si>
  <si>
    <t>理科研（株）</t>
    <phoneticPr fontId="5"/>
  </si>
  <si>
    <t>タンデム四重極型質量分析計　二式　他17件</t>
    <rPh sb="17" eb="18">
      <t>ホカ</t>
    </rPh>
    <rPh sb="20" eb="21">
      <t>ケン</t>
    </rPh>
    <phoneticPr fontId="5"/>
  </si>
  <si>
    <t>高周波誘導結合プラズマ発光分光分析装置（ＩＣＰ－ＯＥＳ）　一式　他2件</t>
    <rPh sb="32" eb="33">
      <t>ホカ</t>
    </rPh>
    <rPh sb="34" eb="35">
      <t>ケン</t>
    </rPh>
    <phoneticPr fontId="5"/>
  </si>
  <si>
    <t>倒立型顕微鏡カメラシステム　一式</t>
    <phoneticPr fontId="5"/>
  </si>
  <si>
    <t>二次元電気泳動装置　一式</t>
    <phoneticPr fontId="5"/>
  </si>
  <si>
    <t>画像解析ソフト用モジュール　一式　他1件</t>
    <rPh sb="17" eb="18">
      <t>ホカ</t>
    </rPh>
    <rPh sb="19" eb="20">
      <t>ケン</t>
    </rPh>
    <phoneticPr fontId="5"/>
  </si>
  <si>
    <t>食品中の食品添加物含有量分析試験業務（アルミニウム）一日摂取量調査等）　一式</t>
    <phoneticPr fontId="5"/>
  </si>
  <si>
    <t>既存添加物の安全性に関する試験（キハダ抽出物・ペクチン分解物）　一式　他1件</t>
    <rPh sb="35" eb="36">
      <t>ホカ</t>
    </rPh>
    <rPh sb="37" eb="38">
      <t>ケン</t>
    </rPh>
    <phoneticPr fontId="5"/>
  </si>
  <si>
    <t>既存添加物の安全性に関する試験（キナ抽出物の～90日間反復経口投与毒性試験）　一式　他1件</t>
    <rPh sb="10" eb="11">
      <t>カン</t>
    </rPh>
    <rPh sb="13" eb="15">
      <t>シケン</t>
    </rPh>
    <rPh sb="42" eb="43">
      <t>ホカ</t>
    </rPh>
    <rPh sb="44" eb="45">
      <t>ケン</t>
    </rPh>
    <phoneticPr fontId="5"/>
  </si>
  <si>
    <t>食品添加物公定書作成検討会開催業務（食品添加物公定書の策定に関わる検討）一式</t>
    <phoneticPr fontId="5"/>
  </si>
  <si>
    <t>共焦点レーザー顕微鏡用超解像度システム等　一式</t>
    <phoneticPr fontId="5"/>
  </si>
  <si>
    <t>（株）安評センター</t>
    <phoneticPr fontId="5"/>
  </si>
  <si>
    <t>一般財団法人日本食品分析センター</t>
    <phoneticPr fontId="5"/>
  </si>
  <si>
    <t>尾崎理化（株）</t>
    <phoneticPr fontId="5"/>
  </si>
  <si>
    <t>島津サイエンス東日本（株）</t>
    <phoneticPr fontId="5"/>
  </si>
  <si>
    <t>野村不動産ビルディング（株）</t>
    <phoneticPr fontId="5"/>
  </si>
  <si>
    <t>宮崎化学薬品（株）</t>
    <phoneticPr fontId="5"/>
  </si>
  <si>
    <t>（株）夏目製作所</t>
    <phoneticPr fontId="5"/>
  </si>
  <si>
    <t>ロータリーエバポレーター装置　一式　他65件</t>
    <rPh sb="18" eb="19">
      <t>ホカ</t>
    </rPh>
    <rPh sb="21" eb="22">
      <t>ケン</t>
    </rPh>
    <phoneticPr fontId="5"/>
  </si>
  <si>
    <t>撮影装置付倒立顕微鏡　一式　他102件</t>
    <rPh sb="14" eb="15">
      <t>ホカ</t>
    </rPh>
    <rPh sb="18" eb="19">
      <t>ケン</t>
    </rPh>
    <phoneticPr fontId="5"/>
  </si>
  <si>
    <t>指定添加物等の安全性に関する試験（4－メチル－2－ペンテナール～変異試験）一式　他2件</t>
    <rPh sb="40" eb="41">
      <t>ホカ</t>
    </rPh>
    <rPh sb="42" eb="43">
      <t>ケン</t>
    </rPh>
    <phoneticPr fontId="5"/>
  </si>
  <si>
    <t>既存添加物の成分規格設定に関する検討　一式　他14件</t>
    <rPh sb="22" eb="23">
      <t>ホカ</t>
    </rPh>
    <rPh sb="25" eb="26">
      <t>ケン</t>
    </rPh>
    <phoneticPr fontId="5"/>
  </si>
  <si>
    <t>Ｔｒａｎｓｐａｃｋ　Ｐａｃｋａｇｉｎｇ　Ｅｘｔｒａｃｔ　4点　他45件</t>
    <rPh sb="31" eb="32">
      <t>ホカ</t>
    </rPh>
    <rPh sb="34" eb="35">
      <t>ケン</t>
    </rPh>
    <phoneticPr fontId="5"/>
  </si>
  <si>
    <t>サーマルサイクラー　一式　他6件</t>
    <rPh sb="13" eb="14">
      <t>ホカ</t>
    </rPh>
    <rPh sb="15" eb="16">
      <t>ケン</t>
    </rPh>
    <phoneticPr fontId="5"/>
  </si>
  <si>
    <r>
      <t>キチングルカン中の重金属等試験検討（マイクロウェーブ灰化＋ＩＣＰ－ＭＳ法）1式　他</t>
    </r>
    <r>
      <rPr>
        <sz val="11"/>
        <rFont val="ＭＳ Ｐゴシック"/>
        <family val="3"/>
        <charset val="128"/>
      </rPr>
      <t>5件</t>
    </r>
    <rPh sb="40" eb="41">
      <t>ホカ</t>
    </rPh>
    <rPh sb="42" eb="43">
      <t>ケン</t>
    </rPh>
    <phoneticPr fontId="5"/>
  </si>
  <si>
    <t>社屋　賃貸借　1年</t>
    <rPh sb="8" eb="9">
      <t>ネン</t>
    </rPh>
    <phoneticPr fontId="5"/>
  </si>
  <si>
    <t>Fluorinert　FC-770　7点　他20件</t>
    <rPh sb="21" eb="22">
      <t>ホカ</t>
    </rPh>
    <rPh sb="24" eb="25">
      <t>ケン</t>
    </rPh>
    <phoneticPr fontId="5"/>
  </si>
  <si>
    <r>
      <t>ラット用ステンレス製ラック　2点　他</t>
    </r>
    <r>
      <rPr>
        <sz val="11"/>
        <rFont val="ＭＳ Ｐゴシック"/>
        <family val="3"/>
        <charset val="128"/>
      </rPr>
      <t>6件</t>
    </r>
    <rPh sb="17" eb="18">
      <t>ホカ</t>
    </rPh>
    <rPh sb="19" eb="20">
      <t>ケン</t>
    </rPh>
    <phoneticPr fontId="5"/>
  </si>
  <si>
    <t>-</t>
    <phoneticPr fontId="5"/>
  </si>
  <si>
    <t>役務費</t>
    <rPh sb="0" eb="2">
      <t>エキム</t>
    </rPh>
    <rPh sb="2" eb="3">
      <t>ヒ</t>
    </rPh>
    <phoneticPr fontId="5"/>
  </si>
  <si>
    <t>原則として、一般競争入札を利用することで、競争性を確保しながら支出先を選定している。なお、今後は公告期間を長期に設定するなど、一者応札の改善を可能な限り図る。
また、随意契約については、必ず2者以上から見積書を取り寄せ、より安価な者と契約を行っている。</t>
    <rPh sb="45" eb="47">
      <t>コンゴ</t>
    </rPh>
    <rPh sb="48" eb="50">
      <t>コウコク</t>
    </rPh>
    <rPh sb="50" eb="52">
      <t>キカン</t>
    </rPh>
    <rPh sb="53" eb="55">
      <t>チョウキ</t>
    </rPh>
    <rPh sb="56" eb="58">
      <t>セッテイ</t>
    </rPh>
    <rPh sb="63" eb="65">
      <t>イッシャ</t>
    </rPh>
    <rPh sb="65" eb="67">
      <t>オウサツ</t>
    </rPh>
    <rPh sb="68" eb="70">
      <t>カイゼン</t>
    </rPh>
    <rPh sb="71" eb="73">
      <t>カノウ</t>
    </rPh>
    <rPh sb="74" eb="75">
      <t>カギ</t>
    </rPh>
    <rPh sb="76" eb="77">
      <t>ハカ</t>
    </rPh>
    <phoneticPr fontId="5"/>
  </si>
  <si>
    <t>資金前渡官吏</t>
    <phoneticPr fontId="5"/>
  </si>
  <si>
    <t>九電みらいエナジー（株）</t>
    <phoneticPr fontId="5"/>
  </si>
  <si>
    <t>ＷＤＢ（株）</t>
    <phoneticPr fontId="5"/>
  </si>
  <si>
    <t>三協ラボサービス（株）</t>
    <phoneticPr fontId="5"/>
  </si>
  <si>
    <t>日本空調サービス（株）</t>
    <phoneticPr fontId="5"/>
  </si>
  <si>
    <t>東京ガス（株）</t>
    <phoneticPr fontId="5"/>
  </si>
  <si>
    <t>新東産業（株）</t>
    <phoneticPr fontId="5"/>
  </si>
  <si>
    <t>川崎市</t>
    <phoneticPr fontId="5"/>
  </si>
  <si>
    <t>パーソルテンプスタッフ（株）</t>
    <phoneticPr fontId="5"/>
  </si>
  <si>
    <t>（株）伊藤サプライ</t>
    <phoneticPr fontId="5"/>
  </si>
  <si>
    <t>給与・賞与</t>
    <rPh sb="0" eb="2">
      <t>キュウヨ</t>
    </rPh>
    <rPh sb="3" eb="5">
      <t>ショウヨ</t>
    </rPh>
    <phoneticPr fontId="5"/>
  </si>
  <si>
    <t>電気使用料</t>
    <rPh sb="0" eb="2">
      <t>デンキ</t>
    </rPh>
    <rPh sb="2" eb="5">
      <t>シヨウリョウ</t>
    </rPh>
    <phoneticPr fontId="5"/>
  </si>
  <si>
    <t>試験研究業務等のための人材派遣業務</t>
    <phoneticPr fontId="5"/>
  </si>
  <si>
    <t>実験動物飼育管理業務　一式</t>
    <phoneticPr fontId="5"/>
  </si>
  <si>
    <t>高度管理区域空調設備保守点検等業務　他3件</t>
    <rPh sb="18" eb="19">
      <t>ホカ</t>
    </rPh>
    <rPh sb="20" eb="21">
      <t>ケン</t>
    </rPh>
    <phoneticPr fontId="5"/>
  </si>
  <si>
    <t>ガス使用料</t>
    <rPh sb="2" eb="5">
      <t>シヨウリョウ</t>
    </rPh>
    <phoneticPr fontId="5"/>
  </si>
  <si>
    <t>総合庁舎管理業務　一式</t>
    <phoneticPr fontId="5"/>
  </si>
  <si>
    <t>水道使用料</t>
    <rPh sb="0" eb="2">
      <t>スイドウ</t>
    </rPh>
    <rPh sb="2" eb="5">
      <t>シヨウリョウ</t>
    </rPh>
    <phoneticPr fontId="5"/>
  </si>
  <si>
    <t>オートディスペンサースタンド　一式</t>
    <phoneticPr fontId="5"/>
  </si>
  <si>
    <t>本事業の調査結果は、規制対象物質に対し規格基準を設定するための重要なデータであり、コーデックス委員会等の国際会議及び薬事・食品衛生審議会の審議において使用されるものでもあるため、適正な内容となるよう努めている。　</t>
    <phoneticPr fontId="5"/>
  </si>
  <si>
    <t>本事業は、適切に予算を執行し、事業の目標を達成できている。
今後においても、食の安全確保のために必要不可欠な事業のため、引き続き一般競争入札によるコスト削減を図り、効率的かつ適正な執行に努めていく。</t>
    <phoneticPr fontId="5"/>
  </si>
  <si>
    <t>個人A</t>
    <rPh sb="0" eb="2">
      <t>コジン</t>
    </rPh>
    <phoneticPr fontId="5"/>
  </si>
  <si>
    <t>個人B</t>
    <rPh sb="0" eb="2">
      <t>コジン</t>
    </rPh>
    <phoneticPr fontId="5"/>
  </si>
  <si>
    <t>旅費2件</t>
    <rPh sb="0" eb="2">
      <t>リョヒ</t>
    </rPh>
    <rPh sb="3" eb="4">
      <t>ケン</t>
    </rPh>
    <phoneticPr fontId="5"/>
  </si>
  <si>
    <t>旅費1件</t>
    <rPh sb="0" eb="2">
      <t>リョヒ</t>
    </rPh>
    <rPh sb="3" eb="4">
      <t>ケン</t>
    </rPh>
    <phoneticPr fontId="5"/>
  </si>
  <si>
    <t>B.（有限）タケマエ</t>
    <phoneticPr fontId="5"/>
  </si>
  <si>
    <t>消耗品費</t>
    <rPh sb="0" eb="3">
      <t>ショウモウヒン</t>
    </rPh>
    <rPh sb="3" eb="4">
      <t>ヒ</t>
    </rPh>
    <phoneticPr fontId="5"/>
  </si>
  <si>
    <t>トナー　15件</t>
    <rPh sb="6" eb="7">
      <t>ケン</t>
    </rPh>
    <phoneticPr fontId="5"/>
  </si>
  <si>
    <t>備品費</t>
    <rPh sb="0" eb="3">
      <t>ビヒンヒ</t>
    </rPh>
    <phoneticPr fontId="5"/>
  </si>
  <si>
    <t>ブルーレイレコーダー　1台</t>
    <rPh sb="12" eb="13">
      <t>ダイ</t>
    </rPh>
    <phoneticPr fontId="5"/>
  </si>
  <si>
    <t>通信運搬費</t>
    <rPh sb="0" eb="5">
      <t>ツウシンウンパンヒ</t>
    </rPh>
    <phoneticPr fontId="5"/>
  </si>
  <si>
    <t>切手</t>
    <rPh sb="0" eb="2">
      <t>キッテ</t>
    </rPh>
    <phoneticPr fontId="5"/>
  </si>
  <si>
    <t>（有限）タケマエ</t>
    <phoneticPr fontId="5"/>
  </si>
  <si>
    <t>日本郵便株式会社</t>
    <phoneticPr fontId="5"/>
  </si>
  <si>
    <t>東日本電信電話株式会社</t>
    <phoneticPr fontId="5"/>
  </si>
  <si>
    <t>ナカバヤシ（株）</t>
    <phoneticPr fontId="5"/>
  </si>
  <si>
    <t>株式会社ミクニ商会</t>
    <phoneticPr fontId="5"/>
  </si>
  <si>
    <t>（株）ぎょうせい</t>
    <phoneticPr fontId="5"/>
  </si>
  <si>
    <t>大和綜合印刷（株）</t>
    <phoneticPr fontId="5"/>
  </si>
  <si>
    <t>ヤマト運輸株式会社</t>
    <phoneticPr fontId="5"/>
  </si>
  <si>
    <t>トナー　15本　他6件</t>
    <rPh sb="6" eb="7">
      <t>ホン</t>
    </rPh>
    <rPh sb="8" eb="9">
      <t>ホカ</t>
    </rPh>
    <rPh sb="10" eb="11">
      <t>ケン</t>
    </rPh>
    <phoneticPr fontId="5"/>
  </si>
  <si>
    <t>郵便料金</t>
    <rPh sb="0" eb="2">
      <t>ユウビン</t>
    </rPh>
    <rPh sb="2" eb="4">
      <t>リョウキン</t>
    </rPh>
    <phoneticPr fontId="5"/>
  </si>
  <si>
    <t>電話料金</t>
    <rPh sb="0" eb="2">
      <t>デンワ</t>
    </rPh>
    <rPh sb="2" eb="4">
      <t>リョウキン</t>
    </rPh>
    <phoneticPr fontId="5"/>
  </si>
  <si>
    <t>ＰＰＣ用再生紙　他2件</t>
    <rPh sb="8" eb="9">
      <t>ホカ</t>
    </rPh>
    <rPh sb="10" eb="11">
      <t>ケン</t>
    </rPh>
    <phoneticPr fontId="5"/>
  </si>
  <si>
    <r>
      <t>再生紙ノート（Ａ4）　他</t>
    </r>
    <r>
      <rPr>
        <sz val="11"/>
        <rFont val="ＭＳ Ｐゴシック"/>
        <family val="3"/>
        <charset val="128"/>
      </rPr>
      <t>5件</t>
    </r>
    <rPh sb="11" eb="12">
      <t>ホカ</t>
    </rPh>
    <rPh sb="13" eb="14">
      <t>ケン</t>
    </rPh>
    <phoneticPr fontId="5"/>
  </si>
  <si>
    <t>現行日本法規</t>
    <phoneticPr fontId="5"/>
  </si>
  <si>
    <t>感謝状印刷及び揮毫</t>
    <phoneticPr fontId="5"/>
  </si>
  <si>
    <t>複写機保守</t>
    <rPh sb="0" eb="5">
      <t>フクシャキホシュ</t>
    </rPh>
    <phoneticPr fontId="5"/>
  </si>
  <si>
    <t>リコージャパン（株）</t>
    <rPh sb="8" eb="9">
      <t>カブ</t>
    </rPh>
    <phoneticPr fontId="5"/>
  </si>
  <si>
    <t>　食品添加物等の規格基準の設定・再評価のため、成分規格分析、一日摂取量調査、毒性試験等を実施し、制度設計を検討する。</t>
    <phoneticPr fontId="5"/>
  </si>
  <si>
    <t>　最新の科学的知見により、食品添加物の規格基準を整備し、食品の安全性を確保する。</t>
    <phoneticPr fontId="5"/>
  </si>
  <si>
    <t>-</t>
    <phoneticPr fontId="5"/>
  </si>
  <si>
    <t>点検対象外</t>
    <rPh sb="0" eb="2">
      <t>テンケン</t>
    </rPh>
    <rPh sb="2" eb="5">
      <t>タイショウガイ</t>
    </rPh>
    <phoneticPr fontId="5"/>
  </si>
  <si>
    <t>食品等の安全性を確保すること（施策大目標Ⅱ－１）</t>
    <phoneticPr fontId="5"/>
  </si>
  <si>
    <t>437/(5+15+11+5)</t>
    <phoneticPr fontId="5"/>
  </si>
  <si>
    <t>食品添加物等の安全性確認の計画的推進事業</t>
    <rPh sb="5" eb="6">
      <t>トウ</t>
    </rPh>
    <phoneticPr fontId="5"/>
  </si>
  <si>
    <t>食品添加物等の規格基準の整備に必要な経費であり、引き続き必要な予算額を確保し、適正な執行に努めること。</t>
    <rPh sb="9" eb="11">
      <t>キジュン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</si>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</sst>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101600</xdr:colOff>
      <xdr:row>748</xdr:row>
      <xdr:rowOff>128552</xdr:rowOff>
    </xdr:from>
    <xdr:to>
      <xdr:col>49</xdr:col>
      <xdr:colOff>139700</xdr:colOff>
      <xdr:row>770</xdr:row>
      <xdr:rowOff>355600</xdr:rowOff>
    </xdr:to>
    <xdr:pic>
      <xdr:nvPicPr>
        <xdr:cNvPr id="2" name="図 1"/>
        <xdr:cNvPicPr>
          <a:picLocks noChangeAspect="1"/>
        </xdr:cNvPicPr>
      </xdr:nvPicPr>
      <xdr:blipFill rotWithShape="1">
        <a:blip xmlns:r="http://schemas.openxmlformats.org/officeDocument/2006/relationships" r:embed="rId1"/>
        <a:srcRect l="18456" t="15470" r="65207" b="25105"/>
        <a:stretch/>
      </xdr:blipFill>
      <xdr:spPr>
        <a:xfrm>
          <a:off x="1320800" y="44972252"/>
          <a:ext cx="8775700" cy="897734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743</v>
      </c>
      <c r="AK2" s="206"/>
      <c r="AL2" s="206"/>
      <c r="AM2" s="206"/>
      <c r="AN2" s="98" t="s">
        <v>403</v>
      </c>
      <c r="AO2" s="206">
        <v>20</v>
      </c>
      <c r="AP2" s="206"/>
      <c r="AQ2" s="206"/>
      <c r="AR2" s="99" t="s">
        <v>706</v>
      </c>
      <c r="AS2" s="207">
        <v>416</v>
      </c>
      <c r="AT2" s="207"/>
      <c r="AU2" s="207"/>
      <c r="AV2" s="98" t="str">
        <f>IF(AW2="","","-")</f>
        <v/>
      </c>
      <c r="AW2" s="394"/>
      <c r="AX2" s="394"/>
    </row>
    <row r="3" spans="1:50" ht="21" customHeight="1" thickBot="1" x14ac:dyDescent="0.2">
      <c r="A3" s="520" t="s">
        <v>699</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707</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873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709</v>
      </c>
      <c r="H5" s="556"/>
      <c r="I5" s="556"/>
      <c r="J5" s="556"/>
      <c r="K5" s="556"/>
      <c r="L5" s="556"/>
      <c r="M5" s="557" t="s">
        <v>66</v>
      </c>
      <c r="N5" s="558"/>
      <c r="O5" s="558"/>
      <c r="P5" s="558"/>
      <c r="Q5" s="558"/>
      <c r="R5" s="559"/>
      <c r="S5" s="560" t="s">
        <v>710</v>
      </c>
      <c r="T5" s="556"/>
      <c r="U5" s="556"/>
      <c r="V5" s="556"/>
      <c r="W5" s="556"/>
      <c r="X5" s="561"/>
      <c r="Y5" s="714" t="s">
        <v>3</v>
      </c>
      <c r="Z5" s="715"/>
      <c r="AA5" s="715"/>
      <c r="AB5" s="715"/>
      <c r="AC5" s="715"/>
      <c r="AD5" s="716"/>
      <c r="AE5" s="717" t="s">
        <v>711</v>
      </c>
      <c r="AF5" s="717"/>
      <c r="AG5" s="717"/>
      <c r="AH5" s="717"/>
      <c r="AI5" s="717"/>
      <c r="AJ5" s="717"/>
      <c r="AK5" s="717"/>
      <c r="AL5" s="717"/>
      <c r="AM5" s="717"/>
      <c r="AN5" s="717"/>
      <c r="AO5" s="717"/>
      <c r="AP5" s="718"/>
      <c r="AQ5" s="719" t="s">
        <v>741</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742</v>
      </c>
      <c r="H7" s="827"/>
      <c r="I7" s="827"/>
      <c r="J7" s="827"/>
      <c r="K7" s="827"/>
      <c r="L7" s="827"/>
      <c r="M7" s="827"/>
      <c r="N7" s="827"/>
      <c r="O7" s="827"/>
      <c r="P7" s="827"/>
      <c r="Q7" s="827"/>
      <c r="R7" s="827"/>
      <c r="S7" s="827"/>
      <c r="T7" s="827"/>
      <c r="U7" s="827"/>
      <c r="V7" s="827"/>
      <c r="W7" s="827"/>
      <c r="X7" s="828"/>
      <c r="Y7" s="392" t="s">
        <v>386</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868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9" customHeight="1" x14ac:dyDescent="0.15">
      <c r="A10" s="739" t="s">
        <v>30</v>
      </c>
      <c r="B10" s="740"/>
      <c r="C10" s="740"/>
      <c r="D10" s="740"/>
      <c r="E10" s="740"/>
      <c r="F10" s="740"/>
      <c r="G10" s="672" t="s">
        <v>867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684</v>
      </c>
      <c r="Q13" s="164"/>
      <c r="R13" s="164"/>
      <c r="S13" s="164"/>
      <c r="T13" s="164"/>
      <c r="U13" s="164"/>
      <c r="V13" s="165"/>
      <c r="W13" s="163">
        <v>740</v>
      </c>
      <c r="X13" s="164"/>
      <c r="Y13" s="164"/>
      <c r="Z13" s="164"/>
      <c r="AA13" s="164"/>
      <c r="AB13" s="164"/>
      <c r="AC13" s="165"/>
      <c r="AD13" s="163">
        <v>510</v>
      </c>
      <c r="AE13" s="164"/>
      <c r="AF13" s="164"/>
      <c r="AG13" s="164"/>
      <c r="AH13" s="164"/>
      <c r="AI13" s="164"/>
      <c r="AJ13" s="165"/>
      <c r="AK13" s="163">
        <v>437</v>
      </c>
      <c r="AL13" s="164"/>
      <c r="AM13" s="164"/>
      <c r="AN13" s="164"/>
      <c r="AO13" s="164"/>
      <c r="AP13" s="164"/>
      <c r="AQ13" s="165"/>
      <c r="AR13" s="160">
        <v>436</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712</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712</v>
      </c>
      <c r="AL15" s="164"/>
      <c r="AM15" s="164"/>
      <c r="AN15" s="164"/>
      <c r="AO15" s="164"/>
      <c r="AP15" s="164"/>
      <c r="AQ15" s="165"/>
      <c r="AR15" s="163" t="s">
        <v>875</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712</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712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684</v>
      </c>
      <c r="Q18" s="170"/>
      <c r="R18" s="170"/>
      <c r="S18" s="170"/>
      <c r="T18" s="170"/>
      <c r="U18" s="170"/>
      <c r="V18" s="171"/>
      <c r="W18" s="169">
        <f>SUM(W13:AC17)</f>
        <v>740</v>
      </c>
      <c r="X18" s="170"/>
      <c r="Y18" s="170"/>
      <c r="Z18" s="170"/>
      <c r="AA18" s="170"/>
      <c r="AB18" s="170"/>
      <c r="AC18" s="171"/>
      <c r="AD18" s="169">
        <f>SUM(AD13:AJ17)</f>
        <v>510</v>
      </c>
      <c r="AE18" s="170"/>
      <c r="AF18" s="170"/>
      <c r="AG18" s="170"/>
      <c r="AH18" s="170"/>
      <c r="AI18" s="170"/>
      <c r="AJ18" s="171"/>
      <c r="AK18" s="169">
        <f>SUM(AK13:AQ17)</f>
        <v>437</v>
      </c>
      <c r="AL18" s="170"/>
      <c r="AM18" s="170"/>
      <c r="AN18" s="170"/>
      <c r="AO18" s="170"/>
      <c r="AP18" s="170"/>
      <c r="AQ18" s="171"/>
      <c r="AR18" s="169">
        <f>SUM(AR13:AX17)</f>
        <v>436</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621</v>
      </c>
      <c r="Q19" s="164"/>
      <c r="R19" s="164"/>
      <c r="S19" s="164"/>
      <c r="T19" s="164"/>
      <c r="U19" s="164"/>
      <c r="V19" s="165"/>
      <c r="W19" s="163">
        <v>684</v>
      </c>
      <c r="X19" s="164"/>
      <c r="Y19" s="164"/>
      <c r="Z19" s="164"/>
      <c r="AA19" s="164"/>
      <c r="AB19" s="164"/>
      <c r="AC19" s="165"/>
      <c r="AD19" s="163">
        <v>463</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0.90789473684210531</v>
      </c>
      <c r="Q20" s="536"/>
      <c r="R20" s="536"/>
      <c r="S20" s="536"/>
      <c r="T20" s="536"/>
      <c r="U20" s="536"/>
      <c r="V20" s="536"/>
      <c r="W20" s="536">
        <f t="shared" ref="W20" si="0">IF(W18=0, "-", SUM(W19)/W18)</f>
        <v>0.92432432432432432</v>
      </c>
      <c r="X20" s="536"/>
      <c r="Y20" s="536"/>
      <c r="Z20" s="536"/>
      <c r="AA20" s="536"/>
      <c r="AB20" s="536"/>
      <c r="AC20" s="536"/>
      <c r="AD20" s="536">
        <f t="shared" ref="AD20" si="1">IF(AD18=0, "-", SUM(AD19)/AD18)</f>
        <v>0.90784313725490196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1" t="s">
        <v>351</v>
      </c>
      <c r="H21" s="922"/>
      <c r="I21" s="922"/>
      <c r="J21" s="922"/>
      <c r="K21" s="922"/>
      <c r="L21" s="922"/>
      <c r="M21" s="922"/>
      <c r="N21" s="922"/>
      <c r="O21" s="922"/>
      <c r="P21" s="536">
        <f>IF(P19=0, "-", SUM(P19)/SUM(P13,P14))</f>
        <v>0.90789473684210531</v>
      </c>
      <c r="Q21" s="536"/>
      <c r="R21" s="536"/>
      <c r="S21" s="536"/>
      <c r="T21" s="536"/>
      <c r="U21" s="536"/>
      <c r="V21" s="536"/>
      <c r="W21" s="536">
        <f t="shared" ref="W21" si="2">IF(W19=0, "-", SUM(W19)/SUM(W13,W14))</f>
        <v>0.92432432432432432</v>
      </c>
      <c r="X21" s="536"/>
      <c r="Y21" s="536"/>
      <c r="Z21" s="536"/>
      <c r="AA21" s="536"/>
      <c r="AB21" s="536"/>
      <c r="AC21" s="536"/>
      <c r="AD21" s="536">
        <f t="shared" ref="AD21" si="3">IF(AD19=0, "-", SUM(AD19)/SUM(AD13,AD14))</f>
        <v>0.90784313725490196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434</v>
      </c>
      <c r="Q23" s="161"/>
      <c r="R23" s="161"/>
      <c r="S23" s="161"/>
      <c r="T23" s="161"/>
      <c r="U23" s="161"/>
      <c r="V23" s="162"/>
      <c r="W23" s="160">
        <v>433</v>
      </c>
      <c r="X23" s="161"/>
      <c r="Y23" s="161"/>
      <c r="Z23" s="161"/>
      <c r="AA23" s="161"/>
      <c r="AB23" s="161"/>
      <c r="AC23" s="162"/>
      <c r="AD23" s="149" t="s">
        <v>875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714</v>
      </c>
      <c r="H24" s="136"/>
      <c r="I24" s="136"/>
      <c r="J24" s="136"/>
      <c r="K24" s="136"/>
      <c r="L24" s="136"/>
      <c r="M24" s="136"/>
      <c r="N24" s="136"/>
      <c r="O24" s="137"/>
      <c r="P24" s="163">
        <v>1.3</v>
      </c>
      <c r="Q24" s="164"/>
      <c r="R24" s="164"/>
      <c r="S24" s="164"/>
      <c r="T24" s="164"/>
      <c r="U24" s="164"/>
      <c r="V24" s="165"/>
      <c r="W24" s="163">
        <v>1.3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1.1000000000000001</v>
      </c>
      <c r="Q25" s="164"/>
      <c r="R25" s="164"/>
      <c r="S25" s="164"/>
      <c r="T25" s="164"/>
      <c r="U25" s="164"/>
      <c r="V25" s="165"/>
      <c r="W25" s="163">
        <v>1.1000000000000001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v>0.4</v>
      </c>
      <c r="Q26" s="164"/>
      <c r="R26" s="164"/>
      <c r="S26" s="164"/>
      <c r="T26" s="164"/>
      <c r="U26" s="164"/>
      <c r="V26" s="165"/>
      <c r="W26" s="163">
        <v>0.4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v>0.2</v>
      </c>
      <c r="Q27" s="164"/>
      <c r="R27" s="164"/>
      <c r="S27" s="164"/>
      <c r="T27" s="164"/>
      <c r="U27" s="164"/>
      <c r="V27" s="165"/>
      <c r="W27" s="163">
        <v>0.2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437</v>
      </c>
      <c r="Q29" s="164"/>
      <c r="R29" s="164"/>
      <c r="S29" s="164"/>
      <c r="T29" s="164"/>
      <c r="U29" s="164"/>
      <c r="V29" s="165"/>
      <c r="W29" s="211">
        <f>AR13</f>
        <v>436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346</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387</v>
      </c>
      <c r="AF30" s="383"/>
      <c r="AG30" s="383"/>
      <c r="AH30" s="384"/>
      <c r="AI30" s="385" t="s">
        <v>409</v>
      </c>
      <c r="AJ30" s="385"/>
      <c r="AK30" s="385"/>
      <c r="AL30" s="382"/>
      <c r="AM30" s="385" t="s">
        <v>506</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712</v>
      </c>
      <c r="AR31" s="178"/>
      <c r="AS31" s="179" t="s">
        <v>233</v>
      </c>
      <c r="AT31" s="202"/>
      <c r="AU31" s="271" t="s">
        <v>712</v>
      </c>
      <c r="AV31" s="271"/>
      <c r="AW31" s="375" t="s">
        <v>179</v>
      </c>
      <c r="AX31" s="376"/>
    </row>
    <row r="32" spans="1:50" ht="23.25" customHeight="1" x14ac:dyDescent="0.15">
      <c r="A32" s="512"/>
      <c r="B32" s="510"/>
      <c r="C32" s="510"/>
      <c r="D32" s="510"/>
      <c r="E32" s="510"/>
      <c r="F32" s="511"/>
      <c r="G32" s="537" t="s">
        <v>712</v>
      </c>
      <c r="H32" s="538"/>
      <c r="I32" s="538"/>
      <c r="J32" s="538"/>
      <c r="K32" s="538"/>
      <c r="L32" s="538"/>
      <c r="M32" s="538"/>
      <c r="N32" s="538"/>
      <c r="O32" s="539"/>
      <c r="P32" s="191" t="s">
        <v>712</v>
      </c>
      <c r="Q32" s="191"/>
      <c r="R32" s="191"/>
      <c r="S32" s="191"/>
      <c r="T32" s="191"/>
      <c r="U32" s="191"/>
      <c r="V32" s="191"/>
      <c r="W32" s="191"/>
      <c r="X32" s="233"/>
      <c r="Y32" s="339" t="s">
        <v>12</v>
      </c>
      <c r="Z32" s="546"/>
      <c r="AA32" s="547"/>
      <c r="AB32" s="548" t="s">
        <v>712</v>
      </c>
      <c r="AC32" s="548"/>
      <c r="AD32" s="548"/>
      <c r="AE32" s="363" t="s">
        <v>712</v>
      </c>
      <c r="AF32" s="364"/>
      <c r="AG32" s="364"/>
      <c r="AH32" s="364"/>
      <c r="AI32" s="363" t="s">
        <v>712</v>
      </c>
      <c r="AJ32" s="364"/>
      <c r="AK32" s="364"/>
      <c r="AL32" s="364"/>
      <c r="AM32" s="363" t="s">
        <v>744</v>
      </c>
      <c r="AN32" s="364"/>
      <c r="AO32" s="364"/>
      <c r="AP32" s="364"/>
      <c r="AQ32" s="166" t="s">
        <v>712</v>
      </c>
      <c r="AR32" s="167"/>
      <c r="AS32" s="167"/>
      <c r="AT32" s="168"/>
      <c r="AU32" s="364" t="s">
        <v>712</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712</v>
      </c>
      <c r="AC33" s="519"/>
      <c r="AD33" s="519"/>
      <c r="AE33" s="363" t="s">
        <v>712</v>
      </c>
      <c r="AF33" s="364"/>
      <c r="AG33" s="364"/>
      <c r="AH33" s="364"/>
      <c r="AI33" s="363" t="s">
        <v>712</v>
      </c>
      <c r="AJ33" s="364"/>
      <c r="AK33" s="364"/>
      <c r="AL33" s="364"/>
      <c r="AM33" s="363" t="s">
        <v>744</v>
      </c>
      <c r="AN33" s="364"/>
      <c r="AO33" s="364"/>
      <c r="AP33" s="364"/>
      <c r="AQ33" s="166" t="s">
        <v>712</v>
      </c>
      <c r="AR33" s="167"/>
      <c r="AS33" s="167"/>
      <c r="AT33" s="168"/>
      <c r="AU33" s="364" t="s">
        <v>712</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712</v>
      </c>
      <c r="AF34" s="364"/>
      <c r="AG34" s="364"/>
      <c r="AH34" s="364"/>
      <c r="AI34" s="363" t="s">
        <v>712</v>
      </c>
      <c r="AJ34" s="364"/>
      <c r="AK34" s="364"/>
      <c r="AL34" s="364"/>
      <c r="AM34" s="363" t="s">
        <v>744</v>
      </c>
      <c r="AN34" s="364"/>
      <c r="AO34" s="364"/>
      <c r="AP34" s="364"/>
      <c r="AQ34" s="166" t="s">
        <v>712</v>
      </c>
      <c r="AR34" s="167"/>
      <c r="AS34" s="167"/>
      <c r="AT34" s="168"/>
      <c r="AU34" s="364" t="s">
        <v>712</v>
      </c>
      <c r="AV34" s="364"/>
      <c r="AW34" s="364"/>
      <c r="AX34" s="365"/>
    </row>
    <row r="35" spans="1:51" ht="23.25" customHeight="1" x14ac:dyDescent="0.15">
      <c r="A35" s="894" t="s">
        <v>377</v>
      </c>
      <c r="B35" s="895"/>
      <c r="C35" s="895"/>
      <c r="D35" s="895"/>
      <c r="E35" s="895"/>
      <c r="F35" s="896"/>
      <c r="G35" s="900" t="s">
        <v>712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1" t="s">
        <v>346</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1" t="s">
        <v>346</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9" t="s">
        <v>346</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9" t="s">
        <v>346</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347</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342</v>
      </c>
      <c r="X65" s="867"/>
      <c r="Y65" s="870"/>
      <c r="Z65" s="870"/>
      <c r="AA65" s="871"/>
      <c r="AB65" s="864" t="s">
        <v>11</v>
      </c>
      <c r="AC65" s="860"/>
      <c r="AD65" s="861"/>
      <c r="AE65" s="335" t="s">
        <v>387</v>
      </c>
      <c r="AF65" s="335"/>
      <c r="AG65" s="335"/>
      <c r="AH65" s="335"/>
      <c r="AI65" s="335" t="s">
        <v>409</v>
      </c>
      <c r="AJ65" s="335"/>
      <c r="AK65" s="335"/>
      <c r="AL65" s="335"/>
      <c r="AM65" s="335" t="s">
        <v>506</v>
      </c>
      <c r="AN65" s="335"/>
      <c r="AO65" s="335"/>
      <c r="AP65" s="335"/>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345</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367</v>
      </c>
      <c r="AC67" s="947"/>
      <c r="AD67" s="947"/>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367</v>
      </c>
      <c r="AC68" s="970"/>
      <c r="AD68" s="970"/>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368</v>
      </c>
      <c r="AC69" s="971"/>
      <c r="AD69" s="971"/>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352</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366</v>
      </c>
      <c r="X70" s="940"/>
      <c r="Y70" s="945" t="s">
        <v>12</v>
      </c>
      <c r="Z70" s="945"/>
      <c r="AA70" s="946"/>
      <c r="AB70" s="947" t="s">
        <v>367</v>
      </c>
      <c r="AC70" s="947"/>
      <c r="AD70" s="947"/>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367</v>
      </c>
      <c r="AC71" s="970"/>
      <c r="AD71" s="970"/>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368</v>
      </c>
      <c r="AC72" s="971"/>
      <c r="AD72" s="971"/>
      <c r="AE72" s="371"/>
      <c r="AF72" s="372"/>
      <c r="AG72" s="372"/>
      <c r="AH72" s="372"/>
      <c r="AI72" s="371"/>
      <c r="AJ72" s="372"/>
      <c r="AK72" s="372"/>
      <c r="AL72" s="372"/>
      <c r="AM72" s="371"/>
      <c r="AN72" s="372"/>
      <c r="AO72" s="372"/>
      <c r="AP72" s="934"/>
      <c r="AQ72" s="363"/>
      <c r="AR72" s="364"/>
      <c r="AS72" s="364"/>
      <c r="AT72" s="813"/>
      <c r="AU72" s="364"/>
      <c r="AV72" s="364"/>
      <c r="AW72" s="364"/>
      <c r="AX72" s="365"/>
      <c r="AY72">
        <f t="shared" si="8"/>
        <v>0</v>
      </c>
    </row>
    <row r="73" spans="1:51" ht="18.75" hidden="1" customHeight="1" x14ac:dyDescent="0.15">
      <c r="A73" s="834" t="s">
        <v>347</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380</v>
      </c>
      <c r="B78" s="910"/>
      <c r="C78" s="910"/>
      <c r="D78" s="910"/>
      <c r="E78" s="907" t="s">
        <v>325</v>
      </c>
      <c r="F78" s="908"/>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341</v>
      </c>
      <c r="AP79" s="127"/>
      <c r="AQ79" s="127"/>
      <c r="AR79" s="76" t="s">
        <v>339</v>
      </c>
      <c r="AS79" s="126"/>
      <c r="AT79" s="127"/>
      <c r="AU79" s="127"/>
      <c r="AV79" s="127"/>
      <c r="AW79" s="127"/>
      <c r="AX79" s="128"/>
      <c r="AY79">
        <f>COUNTIF($AR$79,"☑")</f>
        <v>0</v>
      </c>
    </row>
    <row r="80" spans="1:51" ht="18.75" customHeight="1" x14ac:dyDescent="0.15">
      <c r="A80" s="516" t="s">
        <v>147</v>
      </c>
      <c r="B80" s="843" t="s">
        <v>338</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7"/>
      <c r="B81" s="846"/>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7"/>
      <c r="B82" s="846"/>
      <c r="C82" s="549"/>
      <c r="D82" s="549"/>
      <c r="E82" s="549"/>
      <c r="F82" s="550"/>
      <c r="G82" s="498" t="s">
        <v>718</v>
      </c>
      <c r="H82" s="498"/>
      <c r="I82" s="498"/>
      <c r="J82" s="498"/>
      <c r="K82" s="498"/>
      <c r="L82" s="498"/>
      <c r="M82" s="498"/>
      <c r="N82" s="498"/>
      <c r="O82" s="498"/>
      <c r="P82" s="498"/>
      <c r="Q82" s="498"/>
      <c r="R82" s="498"/>
      <c r="S82" s="498"/>
      <c r="T82" s="498"/>
      <c r="U82" s="498"/>
      <c r="V82" s="498"/>
      <c r="W82" s="498"/>
      <c r="X82" s="498"/>
      <c r="Y82" s="498"/>
      <c r="Z82" s="498"/>
      <c r="AA82" s="751"/>
      <c r="AB82" s="497" t="s">
        <v>745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5.5"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t="s">
        <v>712</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719</v>
      </c>
      <c r="H87" s="191"/>
      <c r="I87" s="191"/>
      <c r="J87" s="191"/>
      <c r="K87" s="191"/>
      <c r="L87" s="191"/>
      <c r="M87" s="191"/>
      <c r="N87" s="191"/>
      <c r="O87" s="233"/>
      <c r="P87" s="191" t="s">
        <v>720</v>
      </c>
      <c r="Q87" s="798"/>
      <c r="R87" s="798"/>
      <c r="S87" s="798"/>
      <c r="T87" s="798"/>
      <c r="U87" s="798"/>
      <c r="V87" s="798"/>
      <c r="W87" s="798"/>
      <c r="X87" s="799"/>
      <c r="Y87" s="754" t="s">
        <v>62</v>
      </c>
      <c r="Z87" s="755"/>
      <c r="AA87" s="756"/>
      <c r="AB87" s="548" t="s">
        <v>721</v>
      </c>
      <c r="AC87" s="548"/>
      <c r="AD87" s="548"/>
      <c r="AE87" s="363">
        <v>8</v>
      </c>
      <c r="AF87" s="364"/>
      <c r="AG87" s="364"/>
      <c r="AH87" s="364"/>
      <c r="AI87" s="363">
        <v>4</v>
      </c>
      <c r="AJ87" s="364"/>
      <c r="AK87" s="364"/>
      <c r="AL87" s="364"/>
      <c r="AM87" s="363">
        <v>8</v>
      </c>
      <c r="AN87" s="364"/>
      <c r="AO87" s="364"/>
      <c r="AP87" s="364"/>
      <c r="AQ87" s="166" t="s">
        <v>712</v>
      </c>
      <c r="AR87" s="167"/>
      <c r="AS87" s="167"/>
      <c r="AT87" s="168"/>
      <c r="AU87" s="364" t="s">
        <v>712</v>
      </c>
      <c r="AV87" s="364"/>
      <c r="AW87" s="364"/>
      <c r="AX87" s="365"/>
      <c r="AY87">
        <f t="shared" si="10"/>
        <v>1</v>
      </c>
    </row>
    <row r="88" spans="1:60" ht="23.25" customHeight="1" x14ac:dyDescent="0.15">
      <c r="A88" s="517"/>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29" t="s">
        <v>54</v>
      </c>
      <c r="Z88" s="730"/>
      <c r="AA88" s="731"/>
      <c r="AB88" s="519" t="s">
        <v>721</v>
      </c>
      <c r="AC88" s="519"/>
      <c r="AD88" s="519"/>
      <c r="AE88" s="363">
        <v>6</v>
      </c>
      <c r="AF88" s="364"/>
      <c r="AG88" s="364"/>
      <c r="AH88" s="364"/>
      <c r="AI88" s="363">
        <v>6</v>
      </c>
      <c r="AJ88" s="364"/>
      <c r="AK88" s="364"/>
      <c r="AL88" s="364"/>
      <c r="AM88" s="363">
        <v>6</v>
      </c>
      <c r="AN88" s="364"/>
      <c r="AO88" s="364"/>
      <c r="AP88" s="364"/>
      <c r="AQ88" s="166" t="s">
        <v>712</v>
      </c>
      <c r="AR88" s="167"/>
      <c r="AS88" s="167"/>
      <c r="AT88" s="168"/>
      <c r="AU88" s="364">
        <v>6</v>
      </c>
      <c r="AV88" s="364"/>
      <c r="AW88" s="364"/>
      <c r="AX88" s="365"/>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2"/>
      <c r="Y89" s="729" t="s">
        <v>13</v>
      </c>
      <c r="Z89" s="730"/>
      <c r="AA89" s="731"/>
      <c r="AB89" s="458" t="s">
        <v>14</v>
      </c>
      <c r="AC89" s="458"/>
      <c r="AD89" s="458"/>
      <c r="AE89" s="371">
        <v>133.30000000000001</v>
      </c>
      <c r="AF89" s="372"/>
      <c r="AG89" s="372"/>
      <c r="AH89" s="372"/>
      <c r="AI89" s="371">
        <v>66.599999999999994</v>
      </c>
      <c r="AJ89" s="372"/>
      <c r="AK89" s="372"/>
      <c r="AL89" s="372"/>
      <c r="AM89" s="371">
        <v>133.30000000000001</v>
      </c>
      <c r="AN89" s="372"/>
      <c r="AO89" s="372"/>
      <c r="AP89" s="372"/>
      <c r="AQ89" s="166" t="s">
        <v>712</v>
      </c>
      <c r="AR89" s="167"/>
      <c r="AS89" s="167"/>
      <c r="AT89" s="168"/>
      <c r="AU89" s="364" t="s">
        <v>712</v>
      </c>
      <c r="AV89" s="364"/>
      <c r="AW89" s="364"/>
      <c r="AX89" s="365"/>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4" t="s">
        <v>62</v>
      </c>
      <c r="Z92" s="755"/>
      <c r="AA92" s="756"/>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2"/>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29" t="s">
        <v>54</v>
      </c>
      <c r="Z98" s="730"/>
      <c r="AA98" s="731"/>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387</v>
      </c>
      <c r="AF100" s="821"/>
      <c r="AG100" s="821"/>
      <c r="AH100" s="822"/>
      <c r="AI100" s="820" t="s">
        <v>409</v>
      </c>
      <c r="AJ100" s="821"/>
      <c r="AK100" s="821"/>
      <c r="AL100" s="822"/>
      <c r="AM100" s="820" t="s">
        <v>506</v>
      </c>
      <c r="AN100" s="821"/>
      <c r="AO100" s="821"/>
      <c r="AP100" s="822"/>
      <c r="AQ100" s="923" t="s">
        <v>414</v>
      </c>
      <c r="AR100" s="924"/>
      <c r="AS100" s="924"/>
      <c r="AT100" s="925"/>
      <c r="AU100" s="923" t="s">
        <v>538</v>
      </c>
      <c r="AV100" s="924"/>
      <c r="AW100" s="924"/>
      <c r="AX100" s="926"/>
    </row>
    <row r="101" spans="1:60" ht="23.25" customHeight="1" x14ac:dyDescent="0.15">
      <c r="A101" s="488"/>
      <c r="B101" s="489"/>
      <c r="C101" s="489"/>
      <c r="D101" s="489"/>
      <c r="E101" s="489"/>
      <c r="F101" s="490"/>
      <c r="G101" s="191" t="s">
        <v>722</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8" t="s">
        <v>721</v>
      </c>
      <c r="AC101" s="548"/>
      <c r="AD101" s="548"/>
      <c r="AE101" s="358">
        <v>11</v>
      </c>
      <c r="AF101" s="358"/>
      <c r="AG101" s="358"/>
      <c r="AH101" s="358"/>
      <c r="AI101" s="358">
        <v>5</v>
      </c>
      <c r="AJ101" s="358"/>
      <c r="AK101" s="358"/>
      <c r="AL101" s="358"/>
      <c r="AM101" s="358">
        <v>14</v>
      </c>
      <c r="AN101" s="358"/>
      <c r="AO101" s="358"/>
      <c r="AP101" s="358"/>
      <c r="AQ101" s="358" t="s">
        <v>744</v>
      </c>
      <c r="AR101" s="358"/>
      <c r="AS101" s="358"/>
      <c r="AT101" s="358"/>
      <c r="AU101" s="363" t="s">
        <v>744</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721</v>
      </c>
      <c r="AC102" s="548"/>
      <c r="AD102" s="548"/>
      <c r="AE102" s="358">
        <v>5</v>
      </c>
      <c r="AF102" s="358"/>
      <c r="AG102" s="358"/>
      <c r="AH102" s="358"/>
      <c r="AI102" s="358">
        <v>5</v>
      </c>
      <c r="AJ102" s="358"/>
      <c r="AK102" s="358"/>
      <c r="AL102" s="358"/>
      <c r="AM102" s="358">
        <v>5</v>
      </c>
      <c r="AN102" s="358"/>
      <c r="AO102" s="358"/>
      <c r="AP102" s="358"/>
      <c r="AQ102" s="358">
        <v>5</v>
      </c>
      <c r="AR102" s="358"/>
      <c r="AS102" s="358"/>
      <c r="AT102" s="358"/>
      <c r="AU102" s="363" t="s">
        <v>744</v>
      </c>
      <c r="AV102" s="364"/>
      <c r="AW102" s="364"/>
      <c r="AX102" s="365"/>
    </row>
    <row r="103" spans="1:60" ht="31.5" customHeight="1" x14ac:dyDescent="0.15">
      <c r="A103" s="485" t="s">
        <v>348</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1</v>
      </c>
    </row>
    <row r="104" spans="1:60" ht="23.25" customHeight="1" x14ac:dyDescent="0.15">
      <c r="A104" s="488"/>
      <c r="B104" s="489"/>
      <c r="C104" s="489"/>
      <c r="D104" s="489"/>
      <c r="E104" s="489"/>
      <c r="F104" s="490"/>
      <c r="G104" s="191" t="s">
        <v>723</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721</v>
      </c>
      <c r="AC104" s="469"/>
      <c r="AD104" s="470"/>
      <c r="AE104" s="358">
        <v>10</v>
      </c>
      <c r="AF104" s="358"/>
      <c r="AG104" s="358"/>
      <c r="AH104" s="358"/>
      <c r="AI104" s="358">
        <v>8</v>
      </c>
      <c r="AJ104" s="358"/>
      <c r="AK104" s="358"/>
      <c r="AL104" s="358"/>
      <c r="AM104" s="358">
        <v>10</v>
      </c>
      <c r="AN104" s="358"/>
      <c r="AO104" s="358"/>
      <c r="AP104" s="358"/>
      <c r="AQ104" s="358" t="s">
        <v>744</v>
      </c>
      <c r="AR104" s="358"/>
      <c r="AS104" s="358"/>
      <c r="AT104" s="358"/>
      <c r="AU104" s="358" t="s">
        <v>744</v>
      </c>
      <c r="AV104" s="358"/>
      <c r="AW104" s="358"/>
      <c r="AX104" s="359"/>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t="s">
        <v>721</v>
      </c>
      <c r="AC105" s="404"/>
      <c r="AD105" s="405"/>
      <c r="AE105" s="358">
        <v>10</v>
      </c>
      <c r="AF105" s="358"/>
      <c r="AG105" s="358"/>
      <c r="AH105" s="358"/>
      <c r="AI105" s="358">
        <v>8</v>
      </c>
      <c r="AJ105" s="358"/>
      <c r="AK105" s="358"/>
      <c r="AL105" s="358"/>
      <c r="AM105" s="358">
        <v>10</v>
      </c>
      <c r="AN105" s="358"/>
      <c r="AO105" s="358"/>
      <c r="AP105" s="358"/>
      <c r="AQ105" s="358">
        <v>15</v>
      </c>
      <c r="AR105" s="358"/>
      <c r="AS105" s="358"/>
      <c r="AT105" s="358"/>
      <c r="AU105" s="358" t="s">
        <v>744</v>
      </c>
      <c r="AV105" s="358"/>
      <c r="AW105" s="358"/>
      <c r="AX105" s="359"/>
      <c r="AY105">
        <f>$AY$103</f>
        <v>1</v>
      </c>
    </row>
    <row r="106" spans="1:60" ht="31.5" customHeight="1" x14ac:dyDescent="0.15">
      <c r="A106" s="485" t="s">
        <v>348</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1</v>
      </c>
    </row>
    <row r="107" spans="1:60" ht="23.25" customHeight="1" x14ac:dyDescent="0.15">
      <c r="A107" s="488"/>
      <c r="B107" s="489"/>
      <c r="C107" s="489"/>
      <c r="D107" s="489"/>
      <c r="E107" s="489"/>
      <c r="F107" s="490"/>
      <c r="G107" s="191" t="s">
        <v>724</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t="s">
        <v>721</v>
      </c>
      <c r="AC107" s="469"/>
      <c r="AD107" s="470"/>
      <c r="AE107" s="358">
        <v>12</v>
      </c>
      <c r="AF107" s="358"/>
      <c r="AG107" s="358"/>
      <c r="AH107" s="358"/>
      <c r="AI107" s="358">
        <v>5</v>
      </c>
      <c r="AJ107" s="358"/>
      <c r="AK107" s="358"/>
      <c r="AL107" s="358"/>
      <c r="AM107" s="358">
        <v>15</v>
      </c>
      <c r="AN107" s="358"/>
      <c r="AO107" s="358"/>
      <c r="AP107" s="358"/>
      <c r="AQ107" s="358" t="s">
        <v>744</v>
      </c>
      <c r="AR107" s="358"/>
      <c r="AS107" s="358"/>
      <c r="AT107" s="358"/>
      <c r="AU107" s="358" t="s">
        <v>744</v>
      </c>
      <c r="AV107" s="358"/>
      <c r="AW107" s="358"/>
      <c r="AX107" s="359"/>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t="s">
        <v>721</v>
      </c>
      <c r="AC108" s="404"/>
      <c r="AD108" s="405"/>
      <c r="AE108" s="358">
        <v>10</v>
      </c>
      <c r="AF108" s="358"/>
      <c r="AG108" s="358"/>
      <c r="AH108" s="358"/>
      <c r="AI108" s="358">
        <v>5</v>
      </c>
      <c r="AJ108" s="358"/>
      <c r="AK108" s="358"/>
      <c r="AL108" s="358"/>
      <c r="AM108" s="358">
        <v>13</v>
      </c>
      <c r="AN108" s="358"/>
      <c r="AO108" s="358"/>
      <c r="AP108" s="358"/>
      <c r="AQ108" s="358">
        <v>11</v>
      </c>
      <c r="AR108" s="358"/>
      <c r="AS108" s="358"/>
      <c r="AT108" s="358"/>
      <c r="AU108" s="358" t="s">
        <v>744</v>
      </c>
      <c r="AV108" s="358"/>
      <c r="AW108" s="358"/>
      <c r="AX108" s="359"/>
      <c r="AY108">
        <f>$AY$106</f>
        <v>1</v>
      </c>
    </row>
    <row r="109" spans="1:60" ht="31.5" customHeight="1" x14ac:dyDescent="0.15">
      <c r="A109" s="485" t="s">
        <v>348</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1</v>
      </c>
    </row>
    <row r="110" spans="1:60" ht="23.25" customHeight="1" x14ac:dyDescent="0.15">
      <c r="A110" s="488"/>
      <c r="B110" s="489"/>
      <c r="C110" s="489"/>
      <c r="D110" s="489"/>
      <c r="E110" s="489"/>
      <c r="F110" s="490"/>
      <c r="G110" s="191" t="s">
        <v>725</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t="s">
        <v>721</v>
      </c>
      <c r="AC110" s="469"/>
      <c r="AD110" s="470"/>
      <c r="AE110" s="358">
        <v>12</v>
      </c>
      <c r="AF110" s="358"/>
      <c r="AG110" s="358"/>
      <c r="AH110" s="358"/>
      <c r="AI110" s="358">
        <v>6</v>
      </c>
      <c r="AJ110" s="358"/>
      <c r="AK110" s="358"/>
      <c r="AL110" s="358"/>
      <c r="AM110" s="358">
        <v>5</v>
      </c>
      <c r="AN110" s="358"/>
      <c r="AO110" s="358"/>
      <c r="AP110" s="358"/>
      <c r="AQ110" s="358" t="s">
        <v>744</v>
      </c>
      <c r="AR110" s="358"/>
      <c r="AS110" s="358"/>
      <c r="AT110" s="358"/>
      <c r="AU110" s="358" t="s">
        <v>744</v>
      </c>
      <c r="AV110" s="358"/>
      <c r="AW110" s="358"/>
      <c r="AX110" s="359"/>
      <c r="AY110">
        <f>$AY$109</f>
        <v>1</v>
      </c>
    </row>
    <row r="111" spans="1:60" ht="23.25"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t="s">
        <v>721</v>
      </c>
      <c r="AC111" s="404"/>
      <c r="AD111" s="405"/>
      <c r="AE111" s="358">
        <v>12</v>
      </c>
      <c r="AF111" s="358"/>
      <c r="AG111" s="358"/>
      <c r="AH111" s="358"/>
      <c r="AI111" s="358">
        <v>6</v>
      </c>
      <c r="AJ111" s="358"/>
      <c r="AK111" s="358"/>
      <c r="AL111" s="358"/>
      <c r="AM111" s="358">
        <v>2</v>
      </c>
      <c r="AN111" s="358"/>
      <c r="AO111" s="358"/>
      <c r="AP111" s="358"/>
      <c r="AQ111" s="358">
        <v>5</v>
      </c>
      <c r="AR111" s="358"/>
      <c r="AS111" s="358"/>
      <c r="AT111" s="358"/>
      <c r="AU111" s="358" t="s">
        <v>744</v>
      </c>
      <c r="AV111" s="358"/>
      <c r="AW111" s="358"/>
      <c r="AX111" s="359"/>
      <c r="AY111">
        <f>$AY$109</f>
        <v>1</v>
      </c>
    </row>
    <row r="112" spans="1:60" ht="31.5" hidden="1" customHeight="1" x14ac:dyDescent="0.15">
      <c r="A112" s="485" t="s">
        <v>348</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13.8</v>
      </c>
      <c r="AF116" s="358"/>
      <c r="AG116" s="358"/>
      <c r="AH116" s="358"/>
      <c r="AI116" s="358">
        <v>28.5</v>
      </c>
      <c r="AJ116" s="358"/>
      <c r="AK116" s="358"/>
      <c r="AL116" s="358"/>
      <c r="AM116" s="358">
        <v>10.5</v>
      </c>
      <c r="AN116" s="358"/>
      <c r="AO116" s="358"/>
      <c r="AP116" s="358"/>
      <c r="AQ116" s="363">
        <v>12.1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454" t="s">
        <v>747</v>
      </c>
      <c r="AF117" s="306"/>
      <c r="AG117" s="306"/>
      <c r="AH117" s="306"/>
      <c r="AI117" s="454" t="s">
        <v>748</v>
      </c>
      <c r="AJ117" s="306"/>
      <c r="AK117" s="306"/>
      <c r="AL117" s="306"/>
      <c r="AM117" s="454" t="s">
        <v>749</v>
      </c>
      <c r="AN117" s="306"/>
      <c r="AO117" s="306"/>
      <c r="AP117" s="306"/>
      <c r="AQ117" s="306" t="s">
        <v>872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402</v>
      </c>
      <c r="B130" s="987"/>
      <c r="C130" s="986" t="s">
        <v>236</v>
      </c>
      <c r="D130" s="987"/>
      <c r="E130" s="308" t="s">
        <v>265</v>
      </c>
      <c r="F130" s="309"/>
      <c r="G130" s="310" t="s">
        <v>871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v>4</v>
      </c>
      <c r="AV133" s="178"/>
      <c r="AW133" s="179" t="s">
        <v>179</v>
      </c>
      <c r="AX133" s="180"/>
      <c r="AY133">
        <f>$AY$132</f>
        <v>1</v>
      </c>
    </row>
    <row r="134" spans="1:51" ht="39.75" customHeight="1" x14ac:dyDescent="0.15">
      <c r="A134" s="990"/>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100</v>
      </c>
      <c r="AF134" s="167"/>
      <c r="AG134" s="167"/>
      <c r="AH134" s="167"/>
      <c r="AI134" s="266">
        <v>27</v>
      </c>
      <c r="AJ134" s="167"/>
      <c r="AK134" s="167"/>
      <c r="AL134" s="167"/>
      <c r="AM134" s="266">
        <v>89</v>
      </c>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v>100</v>
      </c>
      <c r="AF135" s="167"/>
      <c r="AG135" s="167"/>
      <c r="AH135" s="167"/>
      <c r="AI135" s="266">
        <v>100</v>
      </c>
      <c r="AJ135" s="167"/>
      <c r="AK135" s="167"/>
      <c r="AL135" s="167"/>
      <c r="AM135" s="266">
        <v>100</v>
      </c>
      <c r="AN135" s="167"/>
      <c r="AO135" s="167"/>
      <c r="AP135" s="167"/>
      <c r="AQ135" s="266" t="s">
        <v>712</v>
      </c>
      <c r="AR135" s="167"/>
      <c r="AS135" s="167"/>
      <c r="AT135" s="167"/>
      <c r="AU135" s="266">
        <v>100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668</v>
      </c>
      <c r="D430" s="251"/>
      <c r="E430" s="239" t="s">
        <v>396</v>
      </c>
      <c r="F430" s="444"/>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90"/>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815</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815</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815</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233</v>
      </c>
      <c r="AH457" s="202"/>
      <c r="AI457" s="216"/>
      <c r="AJ457" s="216"/>
      <c r="AK457" s="216"/>
      <c r="AL457" s="217"/>
      <c r="AM457" s="216"/>
      <c r="AN457" s="216"/>
      <c r="AO457" s="216"/>
      <c r="AP457" s="217"/>
      <c r="AQ457" s="231" t="s">
        <v>712</v>
      </c>
      <c r="AR457" s="178"/>
      <c r="AS457" s="179" t="s">
        <v>233</v>
      </c>
      <c r="AT457" s="202"/>
      <c r="AU457" s="178" t="s">
        <v>712</v>
      </c>
      <c r="AV457" s="178"/>
      <c r="AW457" s="179" t="s">
        <v>179</v>
      </c>
      <c r="AX457" s="180"/>
      <c r="AY457">
        <f>$AY$456</f>
        <v>1</v>
      </c>
    </row>
    <row r="458" spans="1:51" ht="23.25" customHeight="1" x14ac:dyDescent="0.15">
      <c r="A458" s="990"/>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815</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815</v>
      </c>
      <c r="AN459" s="167"/>
      <c r="AO459" s="167"/>
      <c r="AP459" s="168"/>
      <c r="AQ459" s="166" t="s">
        <v>712</v>
      </c>
      <c r="AR459" s="167"/>
      <c r="AS459" s="167"/>
      <c r="AT459" s="168"/>
      <c r="AU459" s="167" t="s">
        <v>712</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815</v>
      </c>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3.2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740</v>
      </c>
      <c r="AE702" s="893"/>
      <c r="AF702" s="893"/>
      <c r="AG702" s="882" t="s">
        <v>753</v>
      </c>
      <c r="AH702" s="883"/>
      <c r="AI702" s="883"/>
      <c r="AJ702" s="883"/>
      <c r="AK702" s="883"/>
      <c r="AL702" s="883"/>
      <c r="AM702" s="883"/>
      <c r="AN702" s="883"/>
      <c r="AO702" s="883"/>
      <c r="AP702" s="883"/>
      <c r="AQ702" s="883"/>
      <c r="AR702" s="883"/>
      <c r="AS702" s="883"/>
      <c r="AT702" s="883"/>
      <c r="AU702" s="883"/>
      <c r="AV702" s="883"/>
      <c r="AW702" s="883"/>
      <c r="AX702" s="884"/>
    </row>
    <row r="703" spans="1:51" ht="47.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740</v>
      </c>
      <c r="AE703" s="185"/>
      <c r="AF703" s="185"/>
      <c r="AG703" s="664" t="s">
        <v>754</v>
      </c>
      <c r="AH703" s="665"/>
      <c r="AI703" s="665"/>
      <c r="AJ703" s="665"/>
      <c r="AK703" s="665"/>
      <c r="AL703" s="665"/>
      <c r="AM703" s="665"/>
      <c r="AN703" s="665"/>
      <c r="AO703" s="665"/>
      <c r="AP703" s="665"/>
      <c r="AQ703" s="665"/>
      <c r="AR703" s="665"/>
      <c r="AS703" s="665"/>
      <c r="AT703" s="665"/>
      <c r="AU703" s="665"/>
      <c r="AV703" s="665"/>
      <c r="AW703" s="665"/>
      <c r="AX703" s="666"/>
    </row>
    <row r="704" spans="1:51" ht="47.4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740</v>
      </c>
      <c r="AE704" s="583"/>
      <c r="AF704" s="583"/>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3.25" customHeight="1" x14ac:dyDescent="0.15">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0" t="s">
        <v>817</v>
      </c>
      <c r="AH705" s="191"/>
      <c r="AI705" s="191"/>
      <c r="AJ705" s="191"/>
      <c r="AK705" s="191"/>
      <c r="AL705" s="191"/>
      <c r="AM705" s="191"/>
      <c r="AN705" s="191"/>
      <c r="AO705" s="191"/>
      <c r="AP705" s="191"/>
      <c r="AQ705" s="191"/>
      <c r="AR705" s="191"/>
      <c r="AS705" s="191"/>
      <c r="AT705" s="191"/>
      <c r="AU705" s="191"/>
      <c r="AV705" s="191"/>
      <c r="AW705" s="191"/>
      <c r="AX705" s="192"/>
    </row>
    <row r="706" spans="1:50" ht="30" customHeight="1" x14ac:dyDescent="0.15">
      <c r="A706" s="655"/>
      <c r="B706" s="769"/>
      <c r="C706" s="611"/>
      <c r="D706" s="612"/>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19.5" customHeight="1" x14ac:dyDescent="0.15">
      <c r="A707" s="655"/>
      <c r="B707" s="769"/>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751</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752</v>
      </c>
      <c r="AE708" s="668"/>
      <c r="AF708" s="668"/>
      <c r="AG708" s="523" t="s">
        <v>744</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740</v>
      </c>
      <c r="AE709" s="185"/>
      <c r="AF709" s="185"/>
      <c r="AG709" s="664" t="s">
        <v>756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752</v>
      </c>
      <c r="AE710" s="185"/>
      <c r="AF710" s="185"/>
      <c r="AG710" s="664" t="s">
        <v>744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740</v>
      </c>
      <c r="AE711" s="185"/>
      <c r="AF711" s="185"/>
      <c r="AG711" s="664" t="s">
        <v>757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752</v>
      </c>
      <c r="AE712" s="583"/>
      <c r="AF712" s="583"/>
      <c r="AG712" s="591" t="s">
        <v>744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4" t="s">
        <v>744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322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740</v>
      </c>
      <c r="AE714" s="589"/>
      <c r="AF714" s="590"/>
      <c r="AG714" s="689" t="s">
        <v>758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740</v>
      </c>
      <c r="AE715" s="668"/>
      <c r="AF715" s="776"/>
      <c r="AG715" s="523" t="s">
        <v>759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740</v>
      </c>
      <c r="AE716" s="758"/>
      <c r="AF716" s="758"/>
      <c r="AG716" s="664" t="s">
        <v>760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740</v>
      </c>
      <c r="AE717" s="185"/>
      <c r="AF717" s="185"/>
      <c r="AG717" s="664" t="s">
        <v>761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740</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7" t="s">
        <v>752</v>
      </c>
      <c r="AE719" s="668"/>
      <c r="AF719" s="668"/>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0" t="s">
        <v>336</v>
      </c>
      <c r="D720" s="928"/>
      <c r="E720" s="928"/>
      <c r="F720" s="931"/>
      <c r="G720" s="927" t="s">
        <v>337</v>
      </c>
      <c r="H720" s="928"/>
      <c r="I720" s="928"/>
      <c r="J720" s="928"/>
      <c r="K720" s="928"/>
      <c r="L720" s="928"/>
      <c r="M720" s="928"/>
      <c r="N720" s="927" t="s">
        <v>340</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5"/>
      <c r="D721" s="916"/>
      <c r="E721" s="916"/>
      <c r="F721" s="917"/>
      <c r="G721" s="932"/>
      <c r="H721" s="933"/>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5"/>
      <c r="D722" s="916"/>
      <c r="E722" s="916"/>
      <c r="F722" s="917"/>
      <c r="G722" s="932"/>
      <c r="H722" s="933"/>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5"/>
      <c r="D723" s="916"/>
      <c r="E723" s="916"/>
      <c r="F723" s="917"/>
      <c r="G723" s="932"/>
      <c r="H723" s="933"/>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5"/>
      <c r="D724" s="916"/>
      <c r="E724" s="916"/>
      <c r="F724" s="917"/>
      <c r="G724" s="932"/>
      <c r="H724" s="933"/>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5"/>
      <c r="D725" s="916"/>
      <c r="E725" s="916"/>
      <c r="F725" s="917"/>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48.75" customHeight="1" x14ac:dyDescent="0.15">
      <c r="A726" s="618" t="s">
        <v>48</v>
      </c>
      <c r="B726" s="619"/>
      <c r="C726" s="439" t="s">
        <v>53</v>
      </c>
      <c r="D726" s="578"/>
      <c r="E726" s="578"/>
      <c r="F726" s="579"/>
      <c r="G726" s="796" t="s">
        <v>837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55.5" customHeight="1" thickBot="1" x14ac:dyDescent="0.2">
      <c r="A727" s="620"/>
      <c r="B727" s="621"/>
      <c r="C727" s="695" t="s">
        <v>57</v>
      </c>
      <c r="D727" s="696"/>
      <c r="E727" s="696"/>
      <c r="F727" s="697"/>
      <c r="G727" s="794" t="s">
        <v>838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52.5" customHeight="1" thickBot="1" x14ac:dyDescent="0.2">
      <c r="A729" s="764" t="s">
        <v>870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52.5" customHeight="1" thickBot="1" x14ac:dyDescent="0.2">
      <c r="A731" s="615" t="s">
        <v>138</v>
      </c>
      <c r="B731" s="616"/>
      <c r="C731" s="616"/>
      <c r="D731" s="616"/>
      <c r="E731" s="617"/>
      <c r="F731" s="680" t="s">
        <v>874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52.5" customHeight="1" thickBot="1" x14ac:dyDescent="0.2">
      <c r="A733" s="615" t="s">
        <v>138</v>
      </c>
      <c r="B733" s="616"/>
      <c r="C733" s="616"/>
      <c r="D733" s="616"/>
      <c r="E733" s="617"/>
      <c r="F733" s="765" t="s">
        <v>875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52.5" customHeight="1" thickBot="1" x14ac:dyDescent="0.2">
      <c r="A735" s="608" t="s">
        <v>875</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3" t="s">
        <v>349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669</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352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359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383</v>
      </c>
      <c r="B787" s="760"/>
      <c r="C787" s="760"/>
      <c r="D787" s="760"/>
      <c r="E787" s="760"/>
      <c r="F787" s="761"/>
      <c r="G787" s="435" t="s">
        <v>358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843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2"/>
      <c r="C789" s="762"/>
      <c r="D789" s="762"/>
      <c r="E789" s="762"/>
      <c r="F789" s="763"/>
      <c r="G789" s="445" t="s">
        <v>869</v>
      </c>
      <c r="H789" s="446"/>
      <c r="I789" s="446"/>
      <c r="J789" s="446"/>
      <c r="K789" s="447"/>
      <c r="L789" s="448" t="s">
        <v>869</v>
      </c>
      <c r="M789" s="449"/>
      <c r="N789" s="449"/>
      <c r="O789" s="449"/>
      <c r="P789" s="449"/>
      <c r="Q789" s="449"/>
      <c r="R789" s="449"/>
      <c r="S789" s="449"/>
      <c r="T789" s="449"/>
      <c r="U789" s="449"/>
      <c r="V789" s="449"/>
      <c r="W789" s="449"/>
      <c r="X789" s="450"/>
      <c r="Y789" s="451" t="s">
        <v>869</v>
      </c>
      <c r="Z789" s="452"/>
      <c r="AA789" s="452"/>
      <c r="AB789" s="554"/>
      <c r="AC789" s="445" t="s">
        <v>844</v>
      </c>
      <c r="AD789" s="446"/>
      <c r="AE789" s="446"/>
      <c r="AF789" s="446"/>
      <c r="AG789" s="447"/>
      <c r="AH789" s="448" t="s">
        <v>845</v>
      </c>
      <c r="AI789" s="449"/>
      <c r="AJ789" s="449"/>
      <c r="AK789" s="449"/>
      <c r="AL789" s="449"/>
      <c r="AM789" s="449"/>
      <c r="AN789" s="449"/>
      <c r="AO789" s="449"/>
      <c r="AP789" s="449"/>
      <c r="AQ789" s="449"/>
      <c r="AR789" s="449"/>
      <c r="AS789" s="449"/>
      <c r="AT789" s="450"/>
      <c r="AU789" s="451">
        <v>2</v>
      </c>
      <c r="AV789" s="452"/>
      <c r="AW789" s="452"/>
      <c r="AX789" s="453"/>
    </row>
    <row r="790" spans="1:51" ht="24.75" customHeight="1" x14ac:dyDescent="0.15">
      <c r="A790" s="553"/>
      <c r="B790" s="762"/>
      <c r="C790" s="762"/>
      <c r="D790" s="762"/>
      <c r="E790" s="762"/>
      <c r="F790" s="763"/>
      <c r="G790" s="348"/>
      <c r="H790" s="749"/>
      <c r="I790" s="749"/>
      <c r="J790" s="749"/>
      <c r="K790" s="750"/>
      <c r="L790" s="398"/>
      <c r="M790" s="399"/>
      <c r="N790" s="399"/>
      <c r="O790" s="399"/>
      <c r="P790" s="399"/>
      <c r="Q790" s="399"/>
      <c r="R790" s="399"/>
      <c r="S790" s="399"/>
      <c r="T790" s="399"/>
      <c r="U790" s="399"/>
      <c r="V790" s="399"/>
      <c r="W790" s="399"/>
      <c r="X790" s="400"/>
      <c r="Y790" s="395"/>
      <c r="Z790" s="396"/>
      <c r="AA790" s="396"/>
      <c r="AB790" s="402"/>
      <c r="AC790" s="348" t="s">
        <v>846</v>
      </c>
      <c r="AD790" s="349"/>
      <c r="AE790" s="349"/>
      <c r="AF790" s="349"/>
      <c r="AG790" s="350"/>
      <c r="AH790" s="398" t="s">
        <v>847</v>
      </c>
      <c r="AI790" s="399"/>
      <c r="AJ790" s="399"/>
      <c r="AK790" s="399"/>
      <c r="AL790" s="399"/>
      <c r="AM790" s="399"/>
      <c r="AN790" s="399"/>
      <c r="AO790" s="399"/>
      <c r="AP790" s="399"/>
      <c r="AQ790" s="399"/>
      <c r="AR790" s="399"/>
      <c r="AS790" s="399"/>
      <c r="AT790" s="400"/>
      <c r="AU790" s="395">
        <v>0</v>
      </c>
      <c r="AV790" s="396"/>
      <c r="AW790" s="396"/>
      <c r="AX790" s="397"/>
    </row>
    <row r="791" spans="1:51" ht="24.75" customHeight="1" x14ac:dyDescent="0.15">
      <c r="A791" s="553"/>
      <c r="B791" s="762"/>
      <c r="C791" s="762"/>
      <c r="D791" s="762"/>
      <c r="E791" s="762"/>
      <c r="F791" s="763"/>
      <c r="G791" s="348"/>
      <c r="H791" s="749"/>
      <c r="I791" s="749"/>
      <c r="J791" s="749"/>
      <c r="K791" s="750"/>
      <c r="L791" s="398"/>
      <c r="M791" s="399"/>
      <c r="N791" s="399"/>
      <c r="O791" s="399"/>
      <c r="P791" s="399"/>
      <c r="Q791" s="399"/>
      <c r="R791" s="399"/>
      <c r="S791" s="399"/>
      <c r="T791" s="399"/>
      <c r="U791" s="399"/>
      <c r="V791" s="399"/>
      <c r="W791" s="399"/>
      <c r="X791" s="400"/>
      <c r="Y791" s="395"/>
      <c r="Z791" s="396"/>
      <c r="AA791" s="396"/>
      <c r="AB791" s="402"/>
      <c r="AC791" s="348" t="s">
        <v>848</v>
      </c>
      <c r="AD791" s="349"/>
      <c r="AE791" s="349"/>
      <c r="AF791" s="349"/>
      <c r="AG791" s="350"/>
      <c r="AH791" s="398" t="s">
        <v>849</v>
      </c>
      <c r="AI791" s="399"/>
      <c r="AJ791" s="399"/>
      <c r="AK791" s="399"/>
      <c r="AL791" s="399"/>
      <c r="AM791" s="399"/>
      <c r="AN791" s="399"/>
      <c r="AO791" s="399"/>
      <c r="AP791" s="399"/>
      <c r="AQ791" s="399"/>
      <c r="AR791" s="399"/>
      <c r="AS791" s="399"/>
      <c r="AT791" s="400"/>
      <c r="AU791" s="395">
        <v>0</v>
      </c>
      <c r="AV791" s="396"/>
      <c r="AW791" s="396"/>
      <c r="AX791" s="397"/>
    </row>
    <row r="792" spans="1:51" ht="24.75" hidden="1" customHeight="1" x14ac:dyDescent="0.15">
      <c r="A792" s="553"/>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v>
      </c>
      <c r="AV799" s="412"/>
      <c r="AW799" s="412"/>
      <c r="AX799" s="414"/>
    </row>
    <row r="800" spans="1:51" ht="24.75" customHeight="1" x14ac:dyDescent="0.15">
      <c r="A800" s="553"/>
      <c r="B800" s="762"/>
      <c r="C800" s="762"/>
      <c r="D800" s="762"/>
      <c r="E800" s="762"/>
      <c r="F800" s="763"/>
      <c r="G800" s="435" t="s">
        <v>763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3"/>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3"/>
      <c r="B802" s="762"/>
      <c r="C802" s="762"/>
      <c r="D802" s="762"/>
      <c r="E802" s="762"/>
      <c r="F802" s="763"/>
      <c r="G802" s="445" t="s">
        <v>768</v>
      </c>
      <c r="H802" s="446"/>
      <c r="I802" s="446"/>
      <c r="J802" s="446"/>
      <c r="K802" s="447"/>
      <c r="L802" s="448" t="s">
        <v>769</v>
      </c>
      <c r="M802" s="449"/>
      <c r="N802" s="449"/>
      <c r="O802" s="449"/>
      <c r="P802" s="449"/>
      <c r="Q802" s="449"/>
      <c r="R802" s="449"/>
      <c r="S802" s="449"/>
      <c r="T802" s="449"/>
      <c r="U802" s="449"/>
      <c r="V802" s="449"/>
      <c r="W802" s="449"/>
      <c r="X802" s="450"/>
      <c r="Y802" s="451">
        <v>14</v>
      </c>
      <c r="Z802" s="452"/>
      <c r="AA802" s="452"/>
      <c r="AB802" s="554"/>
      <c r="AC802" s="445" t="s">
        <v>770</v>
      </c>
      <c r="AD802" s="446"/>
      <c r="AE802" s="446"/>
      <c r="AF802" s="446"/>
      <c r="AG802" s="447"/>
      <c r="AH802" s="448" t="s">
        <v>772</v>
      </c>
      <c r="AI802" s="449"/>
      <c r="AJ802" s="449"/>
      <c r="AK802" s="449"/>
      <c r="AL802" s="449"/>
      <c r="AM802" s="449"/>
      <c r="AN802" s="449"/>
      <c r="AO802" s="449"/>
      <c r="AP802" s="449"/>
      <c r="AQ802" s="449"/>
      <c r="AR802" s="449"/>
      <c r="AS802" s="449"/>
      <c r="AT802" s="450"/>
      <c r="AU802" s="451">
        <v>11</v>
      </c>
      <c r="AV802" s="452"/>
      <c r="AW802" s="452"/>
      <c r="AX802" s="453"/>
      <c r="AY802">
        <f t="shared" ref="AY802:AY812" si="115">$AY$800</f>
        <v>2</v>
      </c>
    </row>
    <row r="803" spans="1:51" ht="24.75" customHeight="1" x14ac:dyDescent="0.15">
      <c r="A803" s="553"/>
      <c r="B803" s="762"/>
      <c r="C803" s="762"/>
      <c r="D803" s="762"/>
      <c r="E803" s="762"/>
      <c r="F803" s="763"/>
      <c r="G803" s="348" t="s">
        <v>766</v>
      </c>
      <c r="H803" s="349"/>
      <c r="I803" s="349"/>
      <c r="J803" s="349"/>
      <c r="K803" s="350"/>
      <c r="L803" s="398" t="s">
        <v>767</v>
      </c>
      <c r="M803" s="399"/>
      <c r="N803" s="399"/>
      <c r="O803" s="399"/>
      <c r="P803" s="399"/>
      <c r="Q803" s="399"/>
      <c r="R803" s="399"/>
      <c r="S803" s="399"/>
      <c r="T803" s="399"/>
      <c r="U803" s="399"/>
      <c r="V803" s="399"/>
      <c r="W803" s="399"/>
      <c r="X803" s="400"/>
      <c r="Y803" s="395">
        <v>3</v>
      </c>
      <c r="Z803" s="396"/>
      <c r="AA803" s="396"/>
      <c r="AB803" s="402"/>
      <c r="AC803" s="348" t="s">
        <v>766</v>
      </c>
      <c r="AD803" s="349"/>
      <c r="AE803" s="349"/>
      <c r="AF803" s="349"/>
      <c r="AG803" s="350"/>
      <c r="AH803" s="398" t="s">
        <v>773</v>
      </c>
      <c r="AI803" s="399"/>
      <c r="AJ803" s="399"/>
      <c r="AK803" s="399"/>
      <c r="AL803" s="399"/>
      <c r="AM803" s="399"/>
      <c r="AN803" s="399"/>
      <c r="AO803" s="399"/>
      <c r="AP803" s="399"/>
      <c r="AQ803" s="399"/>
      <c r="AR803" s="399"/>
      <c r="AS803" s="399"/>
      <c r="AT803" s="400"/>
      <c r="AU803" s="395">
        <v>1.9</v>
      </c>
      <c r="AV803" s="396"/>
      <c r="AW803" s="396"/>
      <c r="AX803" s="397"/>
      <c r="AY803">
        <f t="shared" si="115"/>
        <v>2</v>
      </c>
    </row>
    <row r="804" spans="1:51" ht="24.75" customHeight="1" x14ac:dyDescent="0.15">
      <c r="A804" s="553"/>
      <c r="B804" s="762"/>
      <c r="C804" s="762"/>
      <c r="D804" s="762"/>
      <c r="E804" s="762"/>
      <c r="F804" s="763"/>
      <c r="G804" s="348" t="s">
        <v>770</v>
      </c>
      <c r="H804" s="349"/>
      <c r="I804" s="349"/>
      <c r="J804" s="349"/>
      <c r="K804" s="350"/>
      <c r="L804" s="398" t="s">
        <v>771</v>
      </c>
      <c r="M804" s="399"/>
      <c r="N804" s="399"/>
      <c r="O804" s="399"/>
      <c r="P804" s="399"/>
      <c r="Q804" s="399"/>
      <c r="R804" s="399"/>
      <c r="S804" s="399"/>
      <c r="T804" s="399"/>
      <c r="U804" s="399"/>
      <c r="V804" s="399"/>
      <c r="W804" s="399"/>
      <c r="X804" s="400"/>
      <c r="Y804" s="395">
        <v>1</v>
      </c>
      <c r="Z804" s="396"/>
      <c r="AA804" s="396"/>
      <c r="AB804" s="402"/>
      <c r="AC804" s="348" t="s">
        <v>768</v>
      </c>
      <c r="AD804" s="349"/>
      <c r="AE804" s="349"/>
      <c r="AF804" s="349"/>
      <c r="AG804" s="350"/>
      <c r="AH804" s="398" t="s">
        <v>774</v>
      </c>
      <c r="AI804" s="399"/>
      <c r="AJ804" s="399"/>
      <c r="AK804" s="399"/>
      <c r="AL804" s="399"/>
      <c r="AM804" s="399"/>
      <c r="AN804" s="399"/>
      <c r="AO804" s="399"/>
      <c r="AP804" s="399"/>
      <c r="AQ804" s="399"/>
      <c r="AR804" s="399"/>
      <c r="AS804" s="399"/>
      <c r="AT804" s="400"/>
      <c r="AU804" s="395">
        <v>5</v>
      </c>
      <c r="AV804" s="396"/>
      <c r="AW804" s="396"/>
      <c r="AX804" s="397"/>
      <c r="AY804">
        <f t="shared" si="115"/>
        <v>2</v>
      </c>
    </row>
    <row r="805" spans="1:51" ht="24.75" customHeight="1" x14ac:dyDescent="0.15">
      <c r="A805" s="553"/>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t="s">
        <v>816</v>
      </c>
      <c r="AD805" s="349"/>
      <c r="AE805" s="349"/>
      <c r="AF805" s="349"/>
      <c r="AG805" s="350"/>
      <c r="AH805" s="398" t="s">
        <v>775</v>
      </c>
      <c r="AI805" s="399"/>
      <c r="AJ805" s="399"/>
      <c r="AK805" s="399"/>
      <c r="AL805" s="399"/>
      <c r="AM805" s="399"/>
      <c r="AN805" s="399"/>
      <c r="AO805" s="399"/>
      <c r="AP805" s="399"/>
      <c r="AQ805" s="399"/>
      <c r="AR805" s="399"/>
      <c r="AS805" s="399"/>
      <c r="AT805" s="400"/>
      <c r="AU805" s="395">
        <v>0.1</v>
      </c>
      <c r="AV805" s="396"/>
      <c r="AW805" s="396"/>
      <c r="AX805" s="397"/>
      <c r="AY805">
        <f t="shared" si="115"/>
        <v>2</v>
      </c>
    </row>
    <row r="806" spans="1:51" hidden="1" x14ac:dyDescent="0.15">
      <c r="A806" s="553"/>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idden="1" x14ac:dyDescent="0.15">
      <c r="A807" s="553"/>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idden="1" x14ac:dyDescent="0.15">
      <c r="A808" s="553"/>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idden="1" x14ac:dyDescent="0.15">
      <c r="A809" s="553"/>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idden="1" x14ac:dyDescent="0.15">
      <c r="A810" s="553"/>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idden="1" x14ac:dyDescent="0.15">
      <c r="A811" s="553"/>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14.25" thickBot="1" x14ac:dyDescent="0.2">
      <c r="A812" s="553"/>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18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18</v>
      </c>
      <c r="AV812" s="412"/>
      <c r="AW812" s="412"/>
      <c r="AX812" s="414"/>
      <c r="AY812">
        <f t="shared" si="115"/>
        <v>2</v>
      </c>
    </row>
    <row r="813" spans="1:51" ht="24.75" customHeight="1" x14ac:dyDescent="0.15">
      <c r="A813" s="553"/>
      <c r="B813" s="762"/>
      <c r="C813" s="762"/>
      <c r="D813" s="762"/>
      <c r="E813" s="762"/>
      <c r="F813" s="763"/>
      <c r="G813" s="435" t="s">
        <v>765</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3"/>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3"/>
      <c r="B815" s="762"/>
      <c r="C815" s="762"/>
      <c r="D815" s="762"/>
      <c r="E815" s="762"/>
      <c r="F815" s="763"/>
      <c r="G815" s="445" t="s">
        <v>776</v>
      </c>
      <c r="H815" s="446"/>
      <c r="I815" s="446"/>
      <c r="J815" s="446"/>
      <c r="K815" s="447"/>
      <c r="L815" s="448" t="s">
        <v>777</v>
      </c>
      <c r="M815" s="449"/>
      <c r="N815" s="449"/>
      <c r="O815" s="449"/>
      <c r="P815" s="449"/>
      <c r="Q815" s="449"/>
      <c r="R815" s="449"/>
      <c r="S815" s="449"/>
      <c r="T815" s="449"/>
      <c r="U815" s="449"/>
      <c r="V815" s="449"/>
      <c r="W815" s="449"/>
      <c r="X815" s="450"/>
      <c r="Y815" s="451">
        <v>127</v>
      </c>
      <c r="Z815" s="452"/>
      <c r="AA815" s="452"/>
      <c r="AB815" s="554"/>
      <c r="AC815" s="445" t="s">
        <v>815</v>
      </c>
      <c r="AD815" s="446"/>
      <c r="AE815" s="446"/>
      <c r="AF815" s="446"/>
      <c r="AG815" s="447"/>
      <c r="AH815" s="448" t="s">
        <v>815</v>
      </c>
      <c r="AI815" s="449"/>
      <c r="AJ815" s="449"/>
      <c r="AK815" s="449"/>
      <c r="AL815" s="449"/>
      <c r="AM815" s="449"/>
      <c r="AN815" s="449"/>
      <c r="AO815" s="449"/>
      <c r="AP815" s="449"/>
      <c r="AQ815" s="449"/>
      <c r="AR815" s="449"/>
      <c r="AS815" s="449"/>
      <c r="AT815" s="450"/>
      <c r="AU815" s="451" t="s">
        <v>815</v>
      </c>
      <c r="AV815" s="452"/>
      <c r="AW815" s="452"/>
      <c r="AX815" s="453"/>
      <c r="AY815">
        <f t="shared" ref="AY815:AY825" si="116">$AY$813</f>
        <v>2</v>
      </c>
    </row>
    <row r="816" spans="1:51" ht="24.75" hidden="1" customHeight="1" x14ac:dyDescent="0.15">
      <c r="A816" s="553"/>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3"/>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3"/>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3"/>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3"/>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3"/>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3"/>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3"/>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3"/>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hidden="1" customHeight="1" x14ac:dyDescent="0.15">
      <c r="A825" s="553"/>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127</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53"/>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341</v>
      </c>
      <c r="AM839" s="952"/>
      <c r="AN839" s="95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839</v>
      </c>
      <c r="D845" s="415"/>
      <c r="E845" s="415"/>
      <c r="F845" s="415"/>
      <c r="G845" s="415"/>
      <c r="H845" s="415"/>
      <c r="I845" s="415"/>
      <c r="J845" s="416" t="s">
        <v>815</v>
      </c>
      <c r="K845" s="417"/>
      <c r="L845" s="417"/>
      <c r="M845" s="417"/>
      <c r="N845" s="417"/>
      <c r="O845" s="417"/>
      <c r="P845" s="421" t="s">
        <v>841</v>
      </c>
      <c r="Q845" s="317"/>
      <c r="R845" s="317"/>
      <c r="S845" s="317"/>
      <c r="T845" s="317"/>
      <c r="U845" s="317"/>
      <c r="V845" s="317"/>
      <c r="W845" s="317"/>
      <c r="X845" s="317"/>
      <c r="Y845" s="318">
        <v>0</v>
      </c>
      <c r="Z845" s="319"/>
      <c r="AA845" s="319"/>
      <c r="AB845" s="320"/>
      <c r="AC845" s="322" t="s">
        <v>80</v>
      </c>
      <c r="AD845" s="323"/>
      <c r="AE845" s="323"/>
      <c r="AF845" s="323"/>
      <c r="AG845" s="323"/>
      <c r="AH845" s="418" t="s">
        <v>815</v>
      </c>
      <c r="AI845" s="419"/>
      <c r="AJ845" s="419"/>
      <c r="AK845" s="419"/>
      <c r="AL845" s="326" t="s">
        <v>815</v>
      </c>
      <c r="AM845" s="327"/>
      <c r="AN845" s="327"/>
      <c r="AO845" s="328"/>
      <c r="AP845" s="321" t="s">
        <v>744</v>
      </c>
      <c r="AQ845" s="321"/>
      <c r="AR845" s="321"/>
      <c r="AS845" s="321"/>
      <c r="AT845" s="321"/>
      <c r="AU845" s="321"/>
      <c r="AV845" s="321"/>
      <c r="AW845" s="321"/>
      <c r="AX845" s="321"/>
    </row>
    <row r="846" spans="1:51" ht="30" customHeight="1" x14ac:dyDescent="0.15">
      <c r="A846" s="401">
        <v>2</v>
      </c>
      <c r="B846" s="401">
        <v>1</v>
      </c>
      <c r="C846" s="420" t="s">
        <v>840</v>
      </c>
      <c r="D846" s="415"/>
      <c r="E846" s="415"/>
      <c r="F846" s="415"/>
      <c r="G846" s="415"/>
      <c r="H846" s="415"/>
      <c r="I846" s="415"/>
      <c r="J846" s="416" t="s">
        <v>815</v>
      </c>
      <c r="K846" s="417"/>
      <c r="L846" s="417"/>
      <c r="M846" s="417"/>
      <c r="N846" s="417"/>
      <c r="O846" s="417"/>
      <c r="P846" s="421" t="s">
        <v>842</v>
      </c>
      <c r="Q846" s="317"/>
      <c r="R846" s="317"/>
      <c r="S846" s="317"/>
      <c r="T846" s="317"/>
      <c r="U846" s="317"/>
      <c r="V846" s="317"/>
      <c r="W846" s="317"/>
      <c r="X846" s="317"/>
      <c r="Y846" s="318">
        <v>0</v>
      </c>
      <c r="Z846" s="319"/>
      <c r="AA846" s="319"/>
      <c r="AB846" s="320"/>
      <c r="AC846" s="322" t="s">
        <v>80</v>
      </c>
      <c r="AD846" s="323"/>
      <c r="AE846" s="323"/>
      <c r="AF846" s="323"/>
      <c r="AG846" s="323"/>
      <c r="AH846" s="418" t="s">
        <v>815</v>
      </c>
      <c r="AI846" s="419"/>
      <c r="AJ846" s="419"/>
      <c r="AK846" s="419"/>
      <c r="AL846" s="326" t="s">
        <v>815</v>
      </c>
      <c r="AM846" s="327"/>
      <c r="AN846" s="327"/>
      <c r="AO846" s="328"/>
      <c r="AP846" s="321" t="s">
        <v>744</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t="s">
        <v>744</v>
      </c>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t="s">
        <v>744</v>
      </c>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t="s">
        <v>744</v>
      </c>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t="s">
        <v>744</v>
      </c>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t="s">
        <v>744</v>
      </c>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t="s">
        <v>744</v>
      </c>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t="s">
        <v>744</v>
      </c>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t="s">
        <v>744</v>
      </c>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t="s">
        <v>744</v>
      </c>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t="s">
        <v>744</v>
      </c>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t="s">
        <v>744</v>
      </c>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t="s">
        <v>744</v>
      </c>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t="s">
        <v>744</v>
      </c>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t="s">
        <v>744</v>
      </c>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t="s">
        <v>744</v>
      </c>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t="s">
        <v>744</v>
      </c>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t="s">
        <v>744</v>
      </c>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t="s">
        <v>744</v>
      </c>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t="s">
        <v>744</v>
      </c>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t="s">
        <v>744</v>
      </c>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t="s">
        <v>744</v>
      </c>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t="s">
        <v>744</v>
      </c>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t="s">
        <v>744</v>
      </c>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t="s">
        <v>744</v>
      </c>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t="s">
        <v>744</v>
      </c>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t="s">
        <v>744</v>
      </c>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t="s">
        <v>744</v>
      </c>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t="s">
        <v>744</v>
      </c>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850</v>
      </c>
      <c r="D878" s="415"/>
      <c r="E878" s="415"/>
      <c r="F878" s="415"/>
      <c r="G878" s="415"/>
      <c r="H878" s="415"/>
      <c r="I878" s="415"/>
      <c r="J878" s="416">
        <v>3010002049767</v>
      </c>
      <c r="K878" s="417"/>
      <c r="L878" s="417"/>
      <c r="M878" s="417"/>
      <c r="N878" s="417"/>
      <c r="O878" s="417"/>
      <c r="P878" s="421" t="s">
        <v>858</v>
      </c>
      <c r="Q878" s="317"/>
      <c r="R878" s="317"/>
      <c r="S878" s="317"/>
      <c r="T878" s="317"/>
      <c r="U878" s="317"/>
      <c r="V878" s="317"/>
      <c r="W878" s="317"/>
      <c r="X878" s="317"/>
      <c r="Y878" s="318">
        <v>2</v>
      </c>
      <c r="Z878" s="319"/>
      <c r="AA878" s="319"/>
      <c r="AB878" s="320"/>
      <c r="AC878" s="322" t="s">
        <v>375</v>
      </c>
      <c r="AD878" s="323"/>
      <c r="AE878" s="323"/>
      <c r="AF878" s="323"/>
      <c r="AG878" s="323"/>
      <c r="AH878" s="418" t="s">
        <v>815</v>
      </c>
      <c r="AI878" s="419"/>
      <c r="AJ878" s="419"/>
      <c r="AK878" s="419"/>
      <c r="AL878" s="326">
        <v>100</v>
      </c>
      <c r="AM878" s="327"/>
      <c r="AN878" s="327"/>
      <c r="AO878" s="328"/>
      <c r="AP878" s="321" t="s">
        <v>744</v>
      </c>
      <c r="AQ878" s="321"/>
      <c r="AR878" s="321"/>
      <c r="AS878" s="321"/>
      <c r="AT878" s="321"/>
      <c r="AU878" s="321"/>
      <c r="AV878" s="321"/>
      <c r="AW878" s="321"/>
      <c r="AX878" s="321"/>
      <c r="AY878">
        <f t="shared" si="118"/>
        <v>1</v>
      </c>
    </row>
    <row r="879" spans="1:51" ht="30" customHeight="1" x14ac:dyDescent="0.15">
      <c r="A879" s="401">
        <v>2</v>
      </c>
      <c r="B879" s="401">
        <v>1</v>
      </c>
      <c r="C879" s="420" t="s">
        <v>818</v>
      </c>
      <c r="D879" s="415"/>
      <c r="E879" s="415"/>
      <c r="F879" s="415"/>
      <c r="G879" s="415"/>
      <c r="H879" s="415"/>
      <c r="I879" s="415"/>
      <c r="J879" s="416" t="s">
        <v>815</v>
      </c>
      <c r="K879" s="417"/>
      <c r="L879" s="417"/>
      <c r="M879" s="417"/>
      <c r="N879" s="417"/>
      <c r="O879" s="417"/>
      <c r="P879" s="421" t="s">
        <v>828</v>
      </c>
      <c r="Q879" s="317"/>
      <c r="R879" s="317"/>
      <c r="S879" s="317"/>
      <c r="T879" s="317"/>
      <c r="U879" s="317"/>
      <c r="V879" s="317"/>
      <c r="W879" s="317"/>
      <c r="X879" s="317"/>
      <c r="Y879" s="318">
        <v>1</v>
      </c>
      <c r="Z879" s="319"/>
      <c r="AA879" s="319"/>
      <c r="AB879" s="320"/>
      <c r="AC879" s="322" t="s">
        <v>80</v>
      </c>
      <c r="AD879" s="323"/>
      <c r="AE879" s="323"/>
      <c r="AF879" s="323"/>
      <c r="AG879" s="323"/>
      <c r="AH879" s="418" t="s">
        <v>815</v>
      </c>
      <c r="AI879" s="419"/>
      <c r="AJ879" s="419"/>
      <c r="AK879" s="419"/>
      <c r="AL879" s="326" t="s">
        <v>815</v>
      </c>
      <c r="AM879" s="327"/>
      <c r="AN879" s="327"/>
      <c r="AO879" s="328"/>
      <c r="AP879" s="321" t="s">
        <v>744</v>
      </c>
      <c r="AQ879" s="321"/>
      <c r="AR879" s="321"/>
      <c r="AS879" s="321"/>
      <c r="AT879" s="321"/>
      <c r="AU879" s="321"/>
      <c r="AV879" s="321"/>
      <c r="AW879" s="321"/>
      <c r="AX879" s="321"/>
      <c r="AY879">
        <f>COUNTA($C$879)</f>
        <v>1</v>
      </c>
    </row>
    <row r="880" spans="1:51" ht="30" customHeight="1" x14ac:dyDescent="0.15">
      <c r="A880" s="401">
        <v>3</v>
      </c>
      <c r="B880" s="401">
        <v>1</v>
      </c>
      <c r="C880" s="420" t="s">
        <v>851</v>
      </c>
      <c r="D880" s="415"/>
      <c r="E880" s="415"/>
      <c r="F880" s="415"/>
      <c r="G880" s="415"/>
      <c r="H880" s="415"/>
      <c r="I880" s="415"/>
      <c r="J880" s="416">
        <v>1010001112577</v>
      </c>
      <c r="K880" s="417"/>
      <c r="L880" s="417"/>
      <c r="M880" s="417"/>
      <c r="N880" s="417"/>
      <c r="O880" s="417"/>
      <c r="P880" s="421" t="s">
        <v>859</v>
      </c>
      <c r="Q880" s="317"/>
      <c r="R880" s="317"/>
      <c r="S880" s="317"/>
      <c r="T880" s="317"/>
      <c r="U880" s="317"/>
      <c r="V880" s="317"/>
      <c r="W880" s="317"/>
      <c r="X880" s="317"/>
      <c r="Y880" s="318">
        <v>0.7</v>
      </c>
      <c r="Z880" s="319"/>
      <c r="AA880" s="319"/>
      <c r="AB880" s="320"/>
      <c r="AC880" s="322" t="s">
        <v>376</v>
      </c>
      <c r="AD880" s="323"/>
      <c r="AE880" s="323"/>
      <c r="AF880" s="323"/>
      <c r="AG880" s="323"/>
      <c r="AH880" s="418" t="s">
        <v>815</v>
      </c>
      <c r="AI880" s="419"/>
      <c r="AJ880" s="419"/>
      <c r="AK880" s="419"/>
      <c r="AL880" s="326">
        <v>100</v>
      </c>
      <c r="AM880" s="327"/>
      <c r="AN880" s="327"/>
      <c r="AO880" s="328"/>
      <c r="AP880" s="321" t="s">
        <v>744</v>
      </c>
      <c r="AQ880" s="321"/>
      <c r="AR880" s="321"/>
      <c r="AS880" s="321"/>
      <c r="AT880" s="321"/>
      <c r="AU880" s="321"/>
      <c r="AV880" s="321"/>
      <c r="AW880" s="321"/>
      <c r="AX880" s="321"/>
      <c r="AY880">
        <f>COUNTA($C$880)</f>
        <v>1</v>
      </c>
    </row>
    <row r="881" spans="1:51" ht="30" customHeight="1" x14ac:dyDescent="0.15">
      <c r="A881" s="401">
        <v>4</v>
      </c>
      <c r="B881" s="401">
        <v>1</v>
      </c>
      <c r="C881" s="420" t="s">
        <v>852</v>
      </c>
      <c r="D881" s="415"/>
      <c r="E881" s="415"/>
      <c r="F881" s="415"/>
      <c r="G881" s="415"/>
      <c r="H881" s="415"/>
      <c r="I881" s="415"/>
      <c r="J881" s="416">
        <v>8011101028104</v>
      </c>
      <c r="K881" s="417"/>
      <c r="L881" s="417"/>
      <c r="M881" s="417"/>
      <c r="N881" s="417"/>
      <c r="O881" s="417"/>
      <c r="P881" s="421" t="s">
        <v>860</v>
      </c>
      <c r="Q881" s="317"/>
      <c r="R881" s="317"/>
      <c r="S881" s="317"/>
      <c r="T881" s="317"/>
      <c r="U881" s="317"/>
      <c r="V881" s="317"/>
      <c r="W881" s="317"/>
      <c r="X881" s="317"/>
      <c r="Y881" s="318">
        <v>0.4</v>
      </c>
      <c r="Z881" s="319"/>
      <c r="AA881" s="319"/>
      <c r="AB881" s="320"/>
      <c r="AC881" s="322" t="s">
        <v>80</v>
      </c>
      <c r="AD881" s="323"/>
      <c r="AE881" s="323"/>
      <c r="AF881" s="323"/>
      <c r="AG881" s="323"/>
      <c r="AH881" s="418" t="s">
        <v>815</v>
      </c>
      <c r="AI881" s="419"/>
      <c r="AJ881" s="419"/>
      <c r="AK881" s="419"/>
      <c r="AL881" s="326" t="s">
        <v>815</v>
      </c>
      <c r="AM881" s="327"/>
      <c r="AN881" s="327"/>
      <c r="AO881" s="328"/>
      <c r="AP881" s="321" t="s">
        <v>744</v>
      </c>
      <c r="AQ881" s="321"/>
      <c r="AR881" s="321"/>
      <c r="AS881" s="321"/>
      <c r="AT881" s="321"/>
      <c r="AU881" s="321"/>
      <c r="AV881" s="321"/>
      <c r="AW881" s="321"/>
      <c r="AX881" s="321"/>
      <c r="AY881">
        <f>COUNTA($C$881)</f>
        <v>1</v>
      </c>
    </row>
    <row r="882" spans="1:51" ht="30" customHeight="1" x14ac:dyDescent="0.15">
      <c r="A882" s="401">
        <v>5</v>
      </c>
      <c r="B882" s="401">
        <v>1</v>
      </c>
      <c r="C882" s="420" t="s">
        <v>853</v>
      </c>
      <c r="D882" s="415"/>
      <c r="E882" s="415"/>
      <c r="F882" s="415"/>
      <c r="G882" s="415"/>
      <c r="H882" s="415"/>
      <c r="I882" s="415"/>
      <c r="J882" s="416">
        <v>4120001086023</v>
      </c>
      <c r="K882" s="417"/>
      <c r="L882" s="417"/>
      <c r="M882" s="417"/>
      <c r="N882" s="417"/>
      <c r="O882" s="417"/>
      <c r="P882" s="421" t="s">
        <v>861</v>
      </c>
      <c r="Q882" s="317"/>
      <c r="R882" s="317"/>
      <c r="S882" s="317"/>
      <c r="T882" s="317"/>
      <c r="U882" s="317"/>
      <c r="V882" s="317"/>
      <c r="W882" s="317"/>
      <c r="X882" s="317"/>
      <c r="Y882" s="318">
        <v>0.4</v>
      </c>
      <c r="Z882" s="319"/>
      <c r="AA882" s="319"/>
      <c r="AB882" s="320"/>
      <c r="AC882" s="322" t="s">
        <v>375</v>
      </c>
      <c r="AD882" s="323"/>
      <c r="AE882" s="323"/>
      <c r="AF882" s="323"/>
      <c r="AG882" s="323"/>
      <c r="AH882" s="418" t="s">
        <v>815</v>
      </c>
      <c r="AI882" s="419"/>
      <c r="AJ882" s="419"/>
      <c r="AK882" s="419"/>
      <c r="AL882" s="326">
        <v>100</v>
      </c>
      <c r="AM882" s="327"/>
      <c r="AN882" s="327"/>
      <c r="AO882" s="328"/>
      <c r="AP882" s="321" t="s">
        <v>744</v>
      </c>
      <c r="AQ882" s="321"/>
      <c r="AR882" s="321"/>
      <c r="AS882" s="321"/>
      <c r="AT882" s="321"/>
      <c r="AU882" s="321"/>
      <c r="AV882" s="321"/>
      <c r="AW882" s="321"/>
      <c r="AX882" s="321"/>
      <c r="AY882">
        <f>COUNTA($C$882)</f>
        <v>1</v>
      </c>
    </row>
    <row r="883" spans="1:51" ht="30" customHeight="1" x14ac:dyDescent="0.15">
      <c r="A883" s="401">
        <v>6</v>
      </c>
      <c r="B883" s="401">
        <v>1</v>
      </c>
      <c r="C883" s="420" t="s">
        <v>854</v>
      </c>
      <c r="D883" s="415"/>
      <c r="E883" s="415"/>
      <c r="F883" s="415"/>
      <c r="G883" s="415"/>
      <c r="H883" s="415"/>
      <c r="I883" s="415"/>
      <c r="J883" s="416">
        <v>1010001030093</v>
      </c>
      <c r="K883" s="417"/>
      <c r="L883" s="417"/>
      <c r="M883" s="417"/>
      <c r="N883" s="417"/>
      <c r="O883" s="417"/>
      <c r="P883" s="421" t="s">
        <v>862</v>
      </c>
      <c r="Q883" s="317"/>
      <c r="R883" s="317"/>
      <c r="S883" s="317"/>
      <c r="T883" s="317"/>
      <c r="U883" s="317"/>
      <c r="V883" s="317"/>
      <c r="W883" s="317"/>
      <c r="X883" s="317"/>
      <c r="Y883" s="318">
        <v>0.4</v>
      </c>
      <c r="Z883" s="319"/>
      <c r="AA883" s="319"/>
      <c r="AB883" s="320"/>
      <c r="AC883" s="322" t="s">
        <v>375</v>
      </c>
      <c r="AD883" s="323"/>
      <c r="AE883" s="323"/>
      <c r="AF883" s="323"/>
      <c r="AG883" s="323"/>
      <c r="AH883" s="418" t="s">
        <v>815</v>
      </c>
      <c r="AI883" s="419"/>
      <c r="AJ883" s="419"/>
      <c r="AK883" s="419"/>
      <c r="AL883" s="326">
        <v>100</v>
      </c>
      <c r="AM883" s="327"/>
      <c r="AN883" s="327"/>
      <c r="AO883" s="328"/>
      <c r="AP883" s="321" t="s">
        <v>744</v>
      </c>
      <c r="AQ883" s="321"/>
      <c r="AR883" s="321"/>
      <c r="AS883" s="321"/>
      <c r="AT883" s="321"/>
      <c r="AU883" s="321"/>
      <c r="AV883" s="321"/>
      <c r="AW883" s="321"/>
      <c r="AX883" s="321"/>
      <c r="AY883">
        <f>COUNTA($C$883)</f>
        <v>1</v>
      </c>
    </row>
    <row r="884" spans="1:51" ht="30" customHeight="1" x14ac:dyDescent="0.15">
      <c r="A884" s="401">
        <v>7</v>
      </c>
      <c r="B884" s="401">
        <v>1</v>
      </c>
      <c r="C884" s="420" t="s">
        <v>855</v>
      </c>
      <c r="D884" s="415"/>
      <c r="E884" s="415"/>
      <c r="F884" s="415"/>
      <c r="G884" s="415"/>
      <c r="H884" s="415"/>
      <c r="I884" s="415"/>
      <c r="J884" s="416">
        <v>1010001100425</v>
      </c>
      <c r="K884" s="417"/>
      <c r="L884" s="417"/>
      <c r="M884" s="417"/>
      <c r="N884" s="417"/>
      <c r="O884" s="417"/>
      <c r="P884" s="421" t="s">
        <v>863</v>
      </c>
      <c r="Q884" s="317"/>
      <c r="R884" s="317"/>
      <c r="S884" s="317"/>
      <c r="T884" s="317"/>
      <c r="U884" s="317"/>
      <c r="V884" s="317"/>
      <c r="W884" s="317"/>
      <c r="X884" s="317"/>
      <c r="Y884" s="318">
        <v>0.3</v>
      </c>
      <c r="Z884" s="319"/>
      <c r="AA884" s="319"/>
      <c r="AB884" s="320"/>
      <c r="AC884" s="322" t="s">
        <v>375</v>
      </c>
      <c r="AD884" s="323"/>
      <c r="AE884" s="323"/>
      <c r="AF884" s="323"/>
      <c r="AG884" s="323"/>
      <c r="AH884" s="418" t="s">
        <v>815</v>
      </c>
      <c r="AI884" s="419"/>
      <c r="AJ884" s="419"/>
      <c r="AK884" s="419"/>
      <c r="AL884" s="326">
        <v>100</v>
      </c>
      <c r="AM884" s="327"/>
      <c r="AN884" s="327"/>
      <c r="AO884" s="328"/>
      <c r="AP884" s="321" t="s">
        <v>744</v>
      </c>
      <c r="AQ884" s="321"/>
      <c r="AR884" s="321"/>
      <c r="AS884" s="321"/>
      <c r="AT884" s="321"/>
      <c r="AU884" s="321"/>
      <c r="AV884" s="321"/>
      <c r="AW884" s="321"/>
      <c r="AX884" s="321"/>
      <c r="AY884">
        <f>COUNTA($C$884)</f>
        <v>1</v>
      </c>
    </row>
    <row r="885" spans="1:51" ht="30" customHeight="1" x14ac:dyDescent="0.15">
      <c r="A885" s="401">
        <v>8</v>
      </c>
      <c r="B885" s="401">
        <v>1</v>
      </c>
      <c r="C885" s="420" t="s">
        <v>856</v>
      </c>
      <c r="D885" s="415"/>
      <c r="E885" s="415"/>
      <c r="F885" s="415"/>
      <c r="G885" s="415"/>
      <c r="H885" s="415"/>
      <c r="I885" s="415"/>
      <c r="J885" s="416">
        <v>6010001021699</v>
      </c>
      <c r="K885" s="417"/>
      <c r="L885" s="417"/>
      <c r="M885" s="417"/>
      <c r="N885" s="417"/>
      <c r="O885" s="417"/>
      <c r="P885" s="421" t="s">
        <v>864</v>
      </c>
      <c r="Q885" s="317"/>
      <c r="R885" s="317"/>
      <c r="S885" s="317"/>
      <c r="T885" s="317"/>
      <c r="U885" s="317"/>
      <c r="V885" s="317"/>
      <c r="W885" s="317"/>
      <c r="X885" s="317"/>
      <c r="Y885" s="318">
        <v>0.2</v>
      </c>
      <c r="Z885" s="319"/>
      <c r="AA885" s="319"/>
      <c r="AB885" s="320"/>
      <c r="AC885" s="322" t="s">
        <v>375</v>
      </c>
      <c r="AD885" s="323"/>
      <c r="AE885" s="323"/>
      <c r="AF885" s="323"/>
      <c r="AG885" s="323"/>
      <c r="AH885" s="418" t="s">
        <v>815</v>
      </c>
      <c r="AI885" s="419"/>
      <c r="AJ885" s="419"/>
      <c r="AK885" s="419"/>
      <c r="AL885" s="326">
        <v>100</v>
      </c>
      <c r="AM885" s="327"/>
      <c r="AN885" s="327"/>
      <c r="AO885" s="328"/>
      <c r="AP885" s="321" t="s">
        <v>744</v>
      </c>
      <c r="AQ885" s="321"/>
      <c r="AR885" s="321"/>
      <c r="AS885" s="321"/>
      <c r="AT885" s="321"/>
      <c r="AU885" s="321"/>
      <c r="AV885" s="321"/>
      <c r="AW885" s="321"/>
      <c r="AX885" s="321"/>
      <c r="AY885">
        <f>COUNTA($C$885)</f>
        <v>1</v>
      </c>
    </row>
    <row r="886" spans="1:51" ht="30" customHeight="1" x14ac:dyDescent="0.15">
      <c r="A886" s="401">
        <v>9</v>
      </c>
      <c r="B886" s="401">
        <v>1</v>
      </c>
      <c r="C886" s="420" t="s">
        <v>857</v>
      </c>
      <c r="D886" s="415"/>
      <c r="E886" s="415"/>
      <c r="F886" s="415"/>
      <c r="G886" s="415"/>
      <c r="H886" s="415"/>
      <c r="I886" s="415"/>
      <c r="J886" s="416">
        <v>1010001092605</v>
      </c>
      <c r="K886" s="417"/>
      <c r="L886" s="417"/>
      <c r="M886" s="417"/>
      <c r="N886" s="417"/>
      <c r="O886" s="417"/>
      <c r="P886" s="421" t="s">
        <v>859</v>
      </c>
      <c r="Q886" s="317"/>
      <c r="R886" s="317"/>
      <c r="S886" s="317"/>
      <c r="T886" s="317"/>
      <c r="U886" s="317"/>
      <c r="V886" s="317"/>
      <c r="W886" s="317"/>
      <c r="X886" s="317"/>
      <c r="Y886" s="318">
        <v>0.2</v>
      </c>
      <c r="Z886" s="319"/>
      <c r="AA886" s="319"/>
      <c r="AB886" s="320"/>
      <c r="AC886" s="322" t="s">
        <v>375</v>
      </c>
      <c r="AD886" s="323"/>
      <c r="AE886" s="323"/>
      <c r="AF886" s="323"/>
      <c r="AG886" s="323"/>
      <c r="AH886" s="418" t="s">
        <v>815</v>
      </c>
      <c r="AI886" s="419"/>
      <c r="AJ886" s="419"/>
      <c r="AK886" s="419"/>
      <c r="AL886" s="326">
        <v>100</v>
      </c>
      <c r="AM886" s="327"/>
      <c r="AN886" s="327"/>
      <c r="AO886" s="328"/>
      <c r="AP886" s="321" t="s">
        <v>744</v>
      </c>
      <c r="AQ886" s="321"/>
      <c r="AR886" s="321"/>
      <c r="AS886" s="321"/>
      <c r="AT886" s="321"/>
      <c r="AU886" s="321"/>
      <c r="AV886" s="321"/>
      <c r="AW886" s="321"/>
      <c r="AX886" s="321"/>
      <c r="AY886">
        <f>COUNTA($C$886)</f>
        <v>1</v>
      </c>
    </row>
    <row r="887" spans="1:51" ht="30" customHeight="1" x14ac:dyDescent="0.15">
      <c r="A887" s="401">
        <v>10</v>
      </c>
      <c r="B887" s="401">
        <v>1</v>
      </c>
      <c r="C887" s="420" t="s">
        <v>866</v>
      </c>
      <c r="D887" s="415"/>
      <c r="E887" s="415"/>
      <c r="F887" s="415"/>
      <c r="G887" s="415"/>
      <c r="H887" s="415"/>
      <c r="I887" s="415"/>
      <c r="J887" s="416">
        <v>1010001110829</v>
      </c>
      <c r="K887" s="417"/>
      <c r="L887" s="417"/>
      <c r="M887" s="417"/>
      <c r="N887" s="417"/>
      <c r="O887" s="417"/>
      <c r="P887" s="421" t="s">
        <v>865</v>
      </c>
      <c r="Q887" s="317"/>
      <c r="R887" s="317"/>
      <c r="S887" s="317"/>
      <c r="T887" s="317"/>
      <c r="U887" s="317"/>
      <c r="V887" s="317"/>
      <c r="W887" s="317"/>
      <c r="X887" s="317"/>
      <c r="Y887" s="318">
        <v>0.1</v>
      </c>
      <c r="Z887" s="319"/>
      <c r="AA887" s="319"/>
      <c r="AB887" s="320"/>
      <c r="AC887" s="322" t="s">
        <v>375</v>
      </c>
      <c r="AD887" s="323"/>
      <c r="AE887" s="323"/>
      <c r="AF887" s="323"/>
      <c r="AG887" s="323"/>
      <c r="AH887" s="418" t="s">
        <v>815</v>
      </c>
      <c r="AI887" s="419"/>
      <c r="AJ887" s="419"/>
      <c r="AK887" s="419"/>
      <c r="AL887" s="326">
        <v>100</v>
      </c>
      <c r="AM887" s="327"/>
      <c r="AN887" s="327"/>
      <c r="AO887" s="328"/>
      <c r="AP887" s="321" t="s">
        <v>744</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v>100</v>
      </c>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v>100</v>
      </c>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v>100</v>
      </c>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v>100</v>
      </c>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v>100</v>
      </c>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v>100</v>
      </c>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v>100</v>
      </c>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v>100</v>
      </c>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v>100</v>
      </c>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v>100</v>
      </c>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v>100</v>
      </c>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v>100</v>
      </c>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v>100</v>
      </c>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v>100</v>
      </c>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v>100</v>
      </c>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v>100</v>
      </c>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v>100</v>
      </c>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v>100</v>
      </c>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v>100</v>
      </c>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v>100</v>
      </c>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778</v>
      </c>
      <c r="D911" s="415"/>
      <c r="E911" s="415"/>
      <c r="F911" s="415"/>
      <c r="G911" s="415"/>
      <c r="H911" s="415"/>
      <c r="I911" s="415"/>
      <c r="J911" s="416">
        <v>5010601020795</v>
      </c>
      <c r="K911" s="417"/>
      <c r="L911" s="417"/>
      <c r="M911" s="417"/>
      <c r="N911" s="417"/>
      <c r="O911" s="417"/>
      <c r="P911" s="421" t="s">
        <v>788</v>
      </c>
      <c r="Q911" s="317"/>
      <c r="R911" s="317"/>
      <c r="S911" s="317"/>
      <c r="T911" s="317"/>
      <c r="U911" s="317"/>
      <c r="V911" s="317"/>
      <c r="W911" s="317"/>
      <c r="X911" s="317"/>
      <c r="Y911" s="318">
        <v>18</v>
      </c>
      <c r="Z911" s="319"/>
      <c r="AA911" s="319"/>
      <c r="AB911" s="320"/>
      <c r="AC911" s="322" t="s">
        <v>369</v>
      </c>
      <c r="AD911" s="323"/>
      <c r="AE911" s="323"/>
      <c r="AF911" s="323"/>
      <c r="AG911" s="323"/>
      <c r="AH911" s="418">
        <v>2</v>
      </c>
      <c r="AI911" s="419"/>
      <c r="AJ911" s="419"/>
      <c r="AK911" s="419"/>
      <c r="AL911" s="326">
        <v>95.7</v>
      </c>
      <c r="AM911" s="327"/>
      <c r="AN911" s="327"/>
      <c r="AO911" s="328"/>
      <c r="AP911" s="321" t="s">
        <v>744</v>
      </c>
      <c r="AQ911" s="321"/>
      <c r="AR911" s="321"/>
      <c r="AS911" s="321"/>
      <c r="AT911" s="321"/>
      <c r="AU911" s="321"/>
      <c r="AV911" s="321"/>
      <c r="AW911" s="321"/>
      <c r="AX911" s="321"/>
      <c r="AY911">
        <f t="shared" si="119"/>
        <v>1</v>
      </c>
    </row>
    <row r="912" spans="1:51" ht="45.75" customHeight="1" x14ac:dyDescent="0.15">
      <c r="A912" s="401">
        <v>2</v>
      </c>
      <c r="B912" s="401">
        <v>1</v>
      </c>
      <c r="C912" s="420" t="s">
        <v>779</v>
      </c>
      <c r="D912" s="415"/>
      <c r="E912" s="415"/>
      <c r="F912" s="415"/>
      <c r="G912" s="415"/>
      <c r="H912" s="415"/>
      <c r="I912" s="415"/>
      <c r="J912" s="416">
        <v>3010001010696</v>
      </c>
      <c r="K912" s="417"/>
      <c r="L912" s="417"/>
      <c r="M912" s="417"/>
      <c r="N912" s="417"/>
      <c r="O912" s="417"/>
      <c r="P912" s="421" t="s">
        <v>789</v>
      </c>
      <c r="Q912" s="317"/>
      <c r="R912" s="317"/>
      <c r="S912" s="317"/>
      <c r="T912" s="317"/>
      <c r="U912" s="317"/>
      <c r="V912" s="317"/>
      <c r="W912" s="317"/>
      <c r="X912" s="317"/>
      <c r="Y912" s="318">
        <v>15</v>
      </c>
      <c r="Z912" s="319"/>
      <c r="AA912" s="319"/>
      <c r="AB912" s="320"/>
      <c r="AC912" s="322" t="s">
        <v>369</v>
      </c>
      <c r="AD912" s="323"/>
      <c r="AE912" s="323"/>
      <c r="AF912" s="323"/>
      <c r="AG912" s="323"/>
      <c r="AH912" s="418">
        <v>2</v>
      </c>
      <c r="AI912" s="419"/>
      <c r="AJ912" s="419"/>
      <c r="AK912" s="419"/>
      <c r="AL912" s="326">
        <v>93.1</v>
      </c>
      <c r="AM912" s="327"/>
      <c r="AN912" s="327"/>
      <c r="AO912" s="328"/>
      <c r="AP912" s="321" t="s">
        <v>744</v>
      </c>
      <c r="AQ912" s="321"/>
      <c r="AR912" s="321"/>
      <c r="AS912" s="321"/>
      <c r="AT912" s="321"/>
      <c r="AU912" s="321"/>
      <c r="AV912" s="321"/>
      <c r="AW912" s="321"/>
      <c r="AX912" s="321"/>
      <c r="AY912">
        <f>COUNTA($C$912)</f>
        <v>1</v>
      </c>
    </row>
    <row r="913" spans="1:51" ht="30" customHeight="1" x14ac:dyDescent="0.15">
      <c r="A913" s="401">
        <v>3</v>
      </c>
      <c r="B913" s="401">
        <v>1</v>
      </c>
      <c r="C913" s="420" t="s">
        <v>780</v>
      </c>
      <c r="D913" s="415"/>
      <c r="E913" s="415"/>
      <c r="F913" s="415"/>
      <c r="G913" s="415"/>
      <c r="H913" s="415"/>
      <c r="I913" s="415"/>
      <c r="J913" s="416">
        <v>3010001050750</v>
      </c>
      <c r="K913" s="417"/>
      <c r="L913" s="417"/>
      <c r="M913" s="417"/>
      <c r="N913" s="417"/>
      <c r="O913" s="417"/>
      <c r="P913" s="421" t="s">
        <v>790</v>
      </c>
      <c r="Q913" s="317"/>
      <c r="R913" s="317"/>
      <c r="S913" s="317"/>
      <c r="T913" s="317"/>
      <c r="U913" s="317"/>
      <c r="V913" s="317"/>
      <c r="W913" s="317"/>
      <c r="X913" s="317"/>
      <c r="Y913" s="318">
        <v>9</v>
      </c>
      <c r="Z913" s="319"/>
      <c r="AA913" s="319"/>
      <c r="AB913" s="320"/>
      <c r="AC913" s="322" t="s">
        <v>369</v>
      </c>
      <c r="AD913" s="323"/>
      <c r="AE913" s="323"/>
      <c r="AF913" s="323"/>
      <c r="AG913" s="323"/>
      <c r="AH913" s="324">
        <v>2</v>
      </c>
      <c r="AI913" s="325"/>
      <c r="AJ913" s="325"/>
      <c r="AK913" s="325"/>
      <c r="AL913" s="326">
        <v>94.4</v>
      </c>
      <c r="AM913" s="327"/>
      <c r="AN913" s="327"/>
      <c r="AO913" s="328"/>
      <c r="AP913" s="321" t="s">
        <v>744</v>
      </c>
      <c r="AQ913" s="321"/>
      <c r="AR913" s="321"/>
      <c r="AS913" s="321"/>
      <c r="AT913" s="321"/>
      <c r="AU913" s="321"/>
      <c r="AV913" s="321"/>
      <c r="AW913" s="321"/>
      <c r="AX913" s="321"/>
      <c r="AY913">
        <f>COUNTA($C$913)</f>
        <v>1</v>
      </c>
    </row>
    <row r="914" spans="1:51" ht="30" customHeight="1" x14ac:dyDescent="0.15">
      <c r="A914" s="401">
        <v>4</v>
      </c>
      <c r="B914" s="401">
        <v>1</v>
      </c>
      <c r="C914" s="420" t="s">
        <v>781</v>
      </c>
      <c r="D914" s="415"/>
      <c r="E914" s="415"/>
      <c r="F914" s="415"/>
      <c r="G914" s="415"/>
      <c r="H914" s="415"/>
      <c r="I914" s="415"/>
      <c r="J914" s="416">
        <v>5010001006123</v>
      </c>
      <c r="K914" s="417"/>
      <c r="L914" s="417"/>
      <c r="M914" s="417"/>
      <c r="N914" s="417"/>
      <c r="O914" s="417"/>
      <c r="P914" s="421" t="s">
        <v>791</v>
      </c>
      <c r="Q914" s="317"/>
      <c r="R914" s="317"/>
      <c r="S914" s="317"/>
      <c r="T914" s="317"/>
      <c r="U914" s="317"/>
      <c r="V914" s="317"/>
      <c r="W914" s="317"/>
      <c r="X914" s="317"/>
      <c r="Y914" s="318">
        <v>5</v>
      </c>
      <c r="Z914" s="319"/>
      <c r="AA914" s="319"/>
      <c r="AB914" s="320"/>
      <c r="AC914" s="322" t="s">
        <v>369</v>
      </c>
      <c r="AD914" s="323"/>
      <c r="AE914" s="323"/>
      <c r="AF914" s="323"/>
      <c r="AG914" s="323"/>
      <c r="AH914" s="324">
        <v>2</v>
      </c>
      <c r="AI914" s="325"/>
      <c r="AJ914" s="325"/>
      <c r="AK914" s="325"/>
      <c r="AL914" s="326">
        <v>83.1</v>
      </c>
      <c r="AM914" s="327"/>
      <c r="AN914" s="327"/>
      <c r="AO914" s="328"/>
      <c r="AP914" s="321" t="s">
        <v>744</v>
      </c>
      <c r="AQ914" s="321"/>
      <c r="AR914" s="321"/>
      <c r="AS914" s="321"/>
      <c r="AT914" s="321"/>
      <c r="AU914" s="321"/>
      <c r="AV914" s="321"/>
      <c r="AW914" s="321"/>
      <c r="AX914" s="321"/>
      <c r="AY914">
        <f>COUNTA($C$914)</f>
        <v>1</v>
      </c>
    </row>
    <row r="915" spans="1:51" ht="53.25" customHeight="1" x14ac:dyDescent="0.15">
      <c r="A915" s="401">
        <v>5</v>
      </c>
      <c r="B915" s="401">
        <v>1</v>
      </c>
      <c r="C915" s="420" t="s">
        <v>782</v>
      </c>
      <c r="D915" s="415"/>
      <c r="E915" s="415"/>
      <c r="F915" s="415"/>
      <c r="G915" s="415"/>
      <c r="H915" s="415"/>
      <c r="I915" s="415"/>
      <c r="J915" s="416">
        <v>9021005004496</v>
      </c>
      <c r="K915" s="417"/>
      <c r="L915" s="417"/>
      <c r="M915" s="417"/>
      <c r="N915" s="417"/>
      <c r="O915" s="417"/>
      <c r="P915" s="421" t="s">
        <v>794</v>
      </c>
      <c r="Q915" s="317"/>
      <c r="R915" s="317"/>
      <c r="S915" s="317"/>
      <c r="T915" s="317"/>
      <c r="U915" s="317"/>
      <c r="V915" s="317"/>
      <c r="W915" s="317"/>
      <c r="X915" s="317"/>
      <c r="Y915" s="318">
        <v>4</v>
      </c>
      <c r="Z915" s="319"/>
      <c r="AA915" s="319"/>
      <c r="AB915" s="320"/>
      <c r="AC915" s="322" t="s">
        <v>369</v>
      </c>
      <c r="AD915" s="323"/>
      <c r="AE915" s="323"/>
      <c r="AF915" s="323"/>
      <c r="AG915" s="323"/>
      <c r="AH915" s="324">
        <v>5</v>
      </c>
      <c r="AI915" s="325"/>
      <c r="AJ915" s="325"/>
      <c r="AK915" s="325"/>
      <c r="AL915" s="326">
        <v>32.5</v>
      </c>
      <c r="AM915" s="327"/>
      <c r="AN915" s="327"/>
      <c r="AO915" s="328"/>
      <c r="AP915" s="321" t="s">
        <v>744</v>
      </c>
      <c r="AQ915" s="321"/>
      <c r="AR915" s="321"/>
      <c r="AS915" s="321"/>
      <c r="AT915" s="321"/>
      <c r="AU915" s="321"/>
      <c r="AV915" s="321"/>
      <c r="AW915" s="321"/>
      <c r="AX915" s="321"/>
      <c r="AY915">
        <f>COUNTA($C$915)</f>
        <v>1</v>
      </c>
    </row>
    <row r="916" spans="1:51" ht="30" customHeight="1" x14ac:dyDescent="0.15">
      <c r="A916" s="401">
        <v>6</v>
      </c>
      <c r="B916" s="401">
        <v>1</v>
      </c>
      <c r="C916" s="420" t="s">
        <v>783</v>
      </c>
      <c r="D916" s="415"/>
      <c r="E916" s="415"/>
      <c r="F916" s="415"/>
      <c r="G916" s="415"/>
      <c r="H916" s="415"/>
      <c r="I916" s="415"/>
      <c r="J916" s="416">
        <v>2290001003376</v>
      </c>
      <c r="K916" s="417"/>
      <c r="L916" s="417"/>
      <c r="M916" s="417"/>
      <c r="N916" s="417"/>
      <c r="O916" s="417"/>
      <c r="P916" s="421" t="s">
        <v>792</v>
      </c>
      <c r="Q916" s="317"/>
      <c r="R916" s="317"/>
      <c r="S916" s="317"/>
      <c r="T916" s="317"/>
      <c r="U916" s="317"/>
      <c r="V916" s="317"/>
      <c r="W916" s="317"/>
      <c r="X916" s="317"/>
      <c r="Y916" s="318">
        <v>4</v>
      </c>
      <c r="Z916" s="319"/>
      <c r="AA916" s="319"/>
      <c r="AB916" s="320"/>
      <c r="AC916" s="322" t="s">
        <v>369</v>
      </c>
      <c r="AD916" s="323"/>
      <c r="AE916" s="323"/>
      <c r="AF916" s="323"/>
      <c r="AG916" s="323"/>
      <c r="AH916" s="324">
        <v>2</v>
      </c>
      <c r="AI916" s="325"/>
      <c r="AJ916" s="325"/>
      <c r="AK916" s="325"/>
      <c r="AL916" s="326">
        <v>97.7</v>
      </c>
      <c r="AM916" s="327"/>
      <c r="AN916" s="327"/>
      <c r="AO916" s="328"/>
      <c r="AP916" s="321" t="s">
        <v>744</v>
      </c>
      <c r="AQ916" s="321"/>
      <c r="AR916" s="321"/>
      <c r="AS916" s="321"/>
      <c r="AT916" s="321"/>
      <c r="AU916" s="321"/>
      <c r="AV916" s="321"/>
      <c r="AW916" s="321"/>
      <c r="AX916" s="321"/>
      <c r="AY916">
        <f>COUNTA($C$916)</f>
        <v>1</v>
      </c>
    </row>
    <row r="917" spans="1:51" ht="51" customHeight="1" x14ac:dyDescent="0.15">
      <c r="A917" s="401">
        <v>7</v>
      </c>
      <c r="B917" s="401">
        <v>1</v>
      </c>
      <c r="C917" s="420" t="s">
        <v>784</v>
      </c>
      <c r="D917" s="415"/>
      <c r="E917" s="415"/>
      <c r="F917" s="415"/>
      <c r="G917" s="415"/>
      <c r="H917" s="415"/>
      <c r="I917" s="415"/>
      <c r="J917" s="416">
        <v>7010405001908</v>
      </c>
      <c r="K917" s="417"/>
      <c r="L917" s="417"/>
      <c r="M917" s="417"/>
      <c r="N917" s="417"/>
      <c r="O917" s="417"/>
      <c r="P917" s="421" t="s">
        <v>793</v>
      </c>
      <c r="Q917" s="317"/>
      <c r="R917" s="317"/>
      <c r="S917" s="317"/>
      <c r="T917" s="317"/>
      <c r="U917" s="317"/>
      <c r="V917" s="317"/>
      <c r="W917" s="317"/>
      <c r="X917" s="317"/>
      <c r="Y917" s="318">
        <v>4</v>
      </c>
      <c r="Z917" s="319"/>
      <c r="AA917" s="319"/>
      <c r="AB917" s="320"/>
      <c r="AC917" s="322" t="s">
        <v>369</v>
      </c>
      <c r="AD917" s="323"/>
      <c r="AE917" s="323"/>
      <c r="AF917" s="323"/>
      <c r="AG917" s="323"/>
      <c r="AH917" s="324">
        <v>2</v>
      </c>
      <c r="AI917" s="325"/>
      <c r="AJ917" s="325"/>
      <c r="AK917" s="325"/>
      <c r="AL917" s="326">
        <v>100</v>
      </c>
      <c r="AM917" s="327"/>
      <c r="AN917" s="327"/>
      <c r="AO917" s="328"/>
      <c r="AP917" s="321" t="s">
        <v>744</v>
      </c>
      <c r="AQ917" s="321"/>
      <c r="AR917" s="321"/>
      <c r="AS917" s="321"/>
      <c r="AT917" s="321"/>
      <c r="AU917" s="321"/>
      <c r="AV917" s="321"/>
      <c r="AW917" s="321"/>
      <c r="AX917" s="321"/>
      <c r="AY917">
        <f>COUNTA($C$917)</f>
        <v>1</v>
      </c>
    </row>
    <row r="918" spans="1:51" ht="63" customHeight="1" x14ac:dyDescent="0.15">
      <c r="A918" s="401">
        <v>8</v>
      </c>
      <c r="B918" s="401">
        <v>1</v>
      </c>
      <c r="C918" s="420" t="s">
        <v>785</v>
      </c>
      <c r="D918" s="415"/>
      <c r="E918" s="415"/>
      <c r="F918" s="415"/>
      <c r="G918" s="415"/>
      <c r="H918" s="415"/>
      <c r="I918" s="415"/>
      <c r="J918" s="416">
        <v>8180001082987</v>
      </c>
      <c r="K918" s="417"/>
      <c r="L918" s="417"/>
      <c r="M918" s="417"/>
      <c r="N918" s="417"/>
      <c r="O918" s="417"/>
      <c r="P918" s="421" t="s">
        <v>795</v>
      </c>
      <c r="Q918" s="317"/>
      <c r="R918" s="317"/>
      <c r="S918" s="317"/>
      <c r="T918" s="317"/>
      <c r="U918" s="317"/>
      <c r="V918" s="317"/>
      <c r="W918" s="317"/>
      <c r="X918" s="317"/>
      <c r="Y918" s="318">
        <v>4</v>
      </c>
      <c r="Z918" s="319"/>
      <c r="AA918" s="319"/>
      <c r="AB918" s="320"/>
      <c r="AC918" s="322" t="s">
        <v>369</v>
      </c>
      <c r="AD918" s="323"/>
      <c r="AE918" s="323"/>
      <c r="AF918" s="323"/>
      <c r="AG918" s="323"/>
      <c r="AH918" s="324">
        <v>4</v>
      </c>
      <c r="AI918" s="325"/>
      <c r="AJ918" s="325"/>
      <c r="AK918" s="325"/>
      <c r="AL918" s="326">
        <v>40.299999999999997</v>
      </c>
      <c r="AM918" s="327"/>
      <c r="AN918" s="327"/>
      <c r="AO918" s="328"/>
      <c r="AP918" s="321" t="s">
        <v>744</v>
      </c>
      <c r="AQ918" s="321"/>
      <c r="AR918" s="321"/>
      <c r="AS918" s="321"/>
      <c r="AT918" s="321"/>
      <c r="AU918" s="321"/>
      <c r="AV918" s="321"/>
      <c r="AW918" s="321"/>
      <c r="AX918" s="321"/>
      <c r="AY918">
        <f>COUNTA($C$918)</f>
        <v>1</v>
      </c>
    </row>
    <row r="919" spans="1:51" ht="50.25" customHeight="1" x14ac:dyDescent="0.15">
      <c r="A919" s="401">
        <v>9</v>
      </c>
      <c r="B919" s="401">
        <v>1</v>
      </c>
      <c r="C919" s="420" t="s">
        <v>786</v>
      </c>
      <c r="D919" s="415"/>
      <c r="E919" s="415"/>
      <c r="F919" s="415"/>
      <c r="G919" s="415"/>
      <c r="H919" s="415"/>
      <c r="I919" s="415"/>
      <c r="J919" s="416">
        <v>1010001143390</v>
      </c>
      <c r="K919" s="417"/>
      <c r="L919" s="417"/>
      <c r="M919" s="417"/>
      <c r="N919" s="417"/>
      <c r="O919" s="417"/>
      <c r="P919" s="421" t="s">
        <v>796</v>
      </c>
      <c r="Q919" s="317"/>
      <c r="R919" s="317"/>
      <c r="S919" s="317"/>
      <c r="T919" s="317"/>
      <c r="U919" s="317"/>
      <c r="V919" s="317"/>
      <c r="W919" s="317"/>
      <c r="X919" s="317"/>
      <c r="Y919" s="318">
        <v>3</v>
      </c>
      <c r="Z919" s="319"/>
      <c r="AA919" s="319"/>
      <c r="AB919" s="320"/>
      <c r="AC919" s="322" t="s">
        <v>369</v>
      </c>
      <c r="AD919" s="323"/>
      <c r="AE919" s="323"/>
      <c r="AF919" s="323"/>
      <c r="AG919" s="323"/>
      <c r="AH919" s="324">
        <v>1</v>
      </c>
      <c r="AI919" s="325"/>
      <c r="AJ919" s="325"/>
      <c r="AK919" s="325"/>
      <c r="AL919" s="326">
        <v>94.8</v>
      </c>
      <c r="AM919" s="327"/>
      <c r="AN919" s="327"/>
      <c r="AO919" s="328"/>
      <c r="AP919" s="321" t="s">
        <v>744</v>
      </c>
      <c r="AQ919" s="321"/>
      <c r="AR919" s="321"/>
      <c r="AS919" s="321"/>
      <c r="AT919" s="321"/>
      <c r="AU919" s="321"/>
      <c r="AV919" s="321"/>
      <c r="AW919" s="321"/>
      <c r="AX919" s="321"/>
      <c r="AY919">
        <f>COUNTA($C$919)</f>
        <v>1</v>
      </c>
    </row>
    <row r="920" spans="1:51" ht="30" customHeight="1" x14ac:dyDescent="0.15">
      <c r="A920" s="401">
        <v>10</v>
      </c>
      <c r="B920" s="401">
        <v>1</v>
      </c>
      <c r="C920" s="420" t="s">
        <v>787</v>
      </c>
      <c r="D920" s="415"/>
      <c r="E920" s="415"/>
      <c r="F920" s="415"/>
      <c r="G920" s="415"/>
      <c r="H920" s="415"/>
      <c r="I920" s="415"/>
      <c r="J920" s="416">
        <v>8180001124830</v>
      </c>
      <c r="K920" s="417"/>
      <c r="L920" s="417"/>
      <c r="M920" s="417"/>
      <c r="N920" s="417"/>
      <c r="O920" s="417"/>
      <c r="P920" s="421" t="s">
        <v>797</v>
      </c>
      <c r="Q920" s="317"/>
      <c r="R920" s="317"/>
      <c r="S920" s="317"/>
      <c r="T920" s="317"/>
      <c r="U920" s="317"/>
      <c r="V920" s="317"/>
      <c r="W920" s="317"/>
      <c r="X920" s="317"/>
      <c r="Y920" s="318">
        <v>3</v>
      </c>
      <c r="Z920" s="319"/>
      <c r="AA920" s="319"/>
      <c r="AB920" s="320"/>
      <c r="AC920" s="322" t="s">
        <v>369</v>
      </c>
      <c r="AD920" s="323"/>
      <c r="AE920" s="323"/>
      <c r="AF920" s="323"/>
      <c r="AG920" s="323"/>
      <c r="AH920" s="324">
        <v>2</v>
      </c>
      <c r="AI920" s="325"/>
      <c r="AJ920" s="325"/>
      <c r="AK920" s="325"/>
      <c r="AL920" s="326">
        <v>94.2</v>
      </c>
      <c r="AM920" s="327"/>
      <c r="AN920" s="327"/>
      <c r="AO920" s="328"/>
      <c r="AP920" s="321" t="s">
        <v>744</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779</v>
      </c>
      <c r="D944" s="415"/>
      <c r="E944" s="415"/>
      <c r="F944" s="415"/>
      <c r="G944" s="415"/>
      <c r="H944" s="415"/>
      <c r="I944" s="415"/>
      <c r="J944" s="416">
        <v>3010001010696</v>
      </c>
      <c r="K944" s="417"/>
      <c r="L944" s="417"/>
      <c r="M944" s="417"/>
      <c r="N944" s="417"/>
      <c r="O944" s="417"/>
      <c r="P944" s="421" t="s">
        <v>805</v>
      </c>
      <c r="Q944" s="317"/>
      <c r="R944" s="317"/>
      <c r="S944" s="317"/>
      <c r="T944" s="317"/>
      <c r="U944" s="317"/>
      <c r="V944" s="317"/>
      <c r="W944" s="317"/>
      <c r="X944" s="317"/>
      <c r="Y944" s="318">
        <v>18</v>
      </c>
      <c r="Z944" s="319"/>
      <c r="AA944" s="319"/>
      <c r="AB944" s="320"/>
      <c r="AC944" s="322" t="s">
        <v>375</v>
      </c>
      <c r="AD944" s="323"/>
      <c r="AE944" s="323"/>
      <c r="AF944" s="323"/>
      <c r="AG944" s="323"/>
      <c r="AH944" s="418" t="s">
        <v>744</v>
      </c>
      <c r="AI944" s="419"/>
      <c r="AJ944" s="419"/>
      <c r="AK944" s="419"/>
      <c r="AL944" s="326">
        <v>100</v>
      </c>
      <c r="AM944" s="327"/>
      <c r="AN944" s="327"/>
      <c r="AO944" s="328"/>
      <c r="AP944" s="321" t="s">
        <v>744</v>
      </c>
      <c r="AQ944" s="321"/>
      <c r="AR944" s="321"/>
      <c r="AS944" s="321"/>
      <c r="AT944" s="321"/>
      <c r="AU944" s="321"/>
      <c r="AV944" s="321"/>
      <c r="AW944" s="321"/>
      <c r="AX944" s="321"/>
      <c r="AY944">
        <f t="shared" si="120"/>
        <v>1</v>
      </c>
    </row>
    <row r="945" spans="1:51" ht="30" customHeight="1" x14ac:dyDescent="0.15">
      <c r="A945" s="401">
        <v>2</v>
      </c>
      <c r="B945" s="401">
        <v>1</v>
      </c>
      <c r="C945" s="420" t="s">
        <v>778</v>
      </c>
      <c r="D945" s="415"/>
      <c r="E945" s="415"/>
      <c r="F945" s="415"/>
      <c r="G945" s="415"/>
      <c r="H945" s="415"/>
      <c r="I945" s="415"/>
      <c r="J945" s="416">
        <v>5010601020795</v>
      </c>
      <c r="K945" s="417"/>
      <c r="L945" s="417"/>
      <c r="M945" s="417"/>
      <c r="N945" s="417"/>
      <c r="O945" s="417"/>
      <c r="P945" s="421" t="s">
        <v>806</v>
      </c>
      <c r="Q945" s="317"/>
      <c r="R945" s="317"/>
      <c r="S945" s="317"/>
      <c r="T945" s="317"/>
      <c r="U945" s="317"/>
      <c r="V945" s="317"/>
      <c r="W945" s="317"/>
      <c r="X945" s="317"/>
      <c r="Y945" s="318">
        <v>18</v>
      </c>
      <c r="Z945" s="319"/>
      <c r="AA945" s="319"/>
      <c r="AB945" s="320"/>
      <c r="AC945" s="322" t="s">
        <v>375</v>
      </c>
      <c r="AD945" s="323"/>
      <c r="AE945" s="323"/>
      <c r="AF945" s="323"/>
      <c r="AG945" s="323"/>
      <c r="AH945" s="418" t="s">
        <v>744</v>
      </c>
      <c r="AI945" s="419"/>
      <c r="AJ945" s="419"/>
      <c r="AK945" s="419"/>
      <c r="AL945" s="326">
        <v>100</v>
      </c>
      <c r="AM945" s="327"/>
      <c r="AN945" s="327"/>
      <c r="AO945" s="328"/>
      <c r="AP945" s="321" t="s">
        <v>744</v>
      </c>
      <c r="AQ945" s="321"/>
      <c r="AR945" s="321"/>
      <c r="AS945" s="321"/>
      <c r="AT945" s="321"/>
      <c r="AU945" s="321"/>
      <c r="AV945" s="321"/>
      <c r="AW945" s="321"/>
      <c r="AX945" s="321"/>
      <c r="AY945">
        <f>COUNTA($C$945)</f>
        <v>1</v>
      </c>
    </row>
    <row r="946" spans="1:51" ht="59.25" customHeight="1" x14ac:dyDescent="0.15">
      <c r="A946" s="401">
        <v>3</v>
      </c>
      <c r="B946" s="401">
        <v>1</v>
      </c>
      <c r="C946" s="420" t="s">
        <v>798</v>
      </c>
      <c r="D946" s="415"/>
      <c r="E946" s="415"/>
      <c r="F946" s="415"/>
      <c r="G946" s="415"/>
      <c r="H946" s="415"/>
      <c r="I946" s="415"/>
      <c r="J946" s="416">
        <v>4080401022805</v>
      </c>
      <c r="K946" s="417"/>
      <c r="L946" s="417"/>
      <c r="M946" s="417"/>
      <c r="N946" s="417"/>
      <c r="O946" s="417"/>
      <c r="P946" s="421" t="s">
        <v>807</v>
      </c>
      <c r="Q946" s="317"/>
      <c r="R946" s="317"/>
      <c r="S946" s="317"/>
      <c r="T946" s="317"/>
      <c r="U946" s="317"/>
      <c r="V946" s="317"/>
      <c r="W946" s="317"/>
      <c r="X946" s="317"/>
      <c r="Y946" s="318">
        <v>11</v>
      </c>
      <c r="Z946" s="319"/>
      <c r="AA946" s="319"/>
      <c r="AB946" s="320"/>
      <c r="AC946" s="322" t="s">
        <v>375</v>
      </c>
      <c r="AD946" s="323"/>
      <c r="AE946" s="323"/>
      <c r="AF946" s="323"/>
      <c r="AG946" s="323"/>
      <c r="AH946" s="418" t="s">
        <v>744</v>
      </c>
      <c r="AI946" s="419"/>
      <c r="AJ946" s="419"/>
      <c r="AK946" s="419"/>
      <c r="AL946" s="326">
        <v>100</v>
      </c>
      <c r="AM946" s="327"/>
      <c r="AN946" s="327"/>
      <c r="AO946" s="328"/>
      <c r="AP946" s="321" t="s">
        <v>744</v>
      </c>
      <c r="AQ946" s="321"/>
      <c r="AR946" s="321"/>
      <c r="AS946" s="321"/>
      <c r="AT946" s="321"/>
      <c r="AU946" s="321"/>
      <c r="AV946" s="321"/>
      <c r="AW946" s="321"/>
      <c r="AX946" s="321"/>
      <c r="AY946">
        <f>COUNTA($C$946)</f>
        <v>1</v>
      </c>
    </row>
    <row r="947" spans="1:51" ht="41.25" customHeight="1" x14ac:dyDescent="0.15">
      <c r="A947" s="401">
        <v>4</v>
      </c>
      <c r="B947" s="401">
        <v>1</v>
      </c>
      <c r="C947" s="420" t="s">
        <v>799</v>
      </c>
      <c r="D947" s="415"/>
      <c r="E947" s="415"/>
      <c r="F947" s="415"/>
      <c r="G947" s="415"/>
      <c r="H947" s="415"/>
      <c r="I947" s="415"/>
      <c r="J947" s="416">
        <v>3011005000295</v>
      </c>
      <c r="K947" s="417"/>
      <c r="L947" s="417"/>
      <c r="M947" s="417"/>
      <c r="N947" s="417"/>
      <c r="O947" s="417"/>
      <c r="P947" s="421" t="s">
        <v>808</v>
      </c>
      <c r="Q947" s="317"/>
      <c r="R947" s="317"/>
      <c r="S947" s="317"/>
      <c r="T947" s="317"/>
      <c r="U947" s="317"/>
      <c r="V947" s="317"/>
      <c r="W947" s="317"/>
      <c r="X947" s="317"/>
      <c r="Y947" s="318">
        <v>10</v>
      </c>
      <c r="Z947" s="319"/>
      <c r="AA947" s="319"/>
      <c r="AB947" s="320"/>
      <c r="AC947" s="322" t="s">
        <v>375</v>
      </c>
      <c r="AD947" s="323"/>
      <c r="AE947" s="323"/>
      <c r="AF947" s="323"/>
      <c r="AG947" s="323"/>
      <c r="AH947" s="418" t="s">
        <v>744</v>
      </c>
      <c r="AI947" s="419"/>
      <c r="AJ947" s="419"/>
      <c r="AK947" s="419"/>
      <c r="AL947" s="326">
        <v>100</v>
      </c>
      <c r="AM947" s="327"/>
      <c r="AN947" s="327"/>
      <c r="AO947" s="328"/>
      <c r="AP947" s="321" t="s">
        <v>744</v>
      </c>
      <c r="AQ947" s="321"/>
      <c r="AR947" s="321"/>
      <c r="AS947" s="321"/>
      <c r="AT947" s="321"/>
      <c r="AU947" s="321"/>
      <c r="AV947" s="321"/>
      <c r="AW947" s="321"/>
      <c r="AX947" s="321"/>
      <c r="AY947">
        <f>COUNTA($C$947)</f>
        <v>1</v>
      </c>
    </row>
    <row r="948" spans="1:51" ht="30" customHeight="1" x14ac:dyDescent="0.15">
      <c r="A948" s="401">
        <v>5</v>
      </c>
      <c r="B948" s="401">
        <v>1</v>
      </c>
      <c r="C948" s="420" t="s">
        <v>800</v>
      </c>
      <c r="D948" s="415"/>
      <c r="E948" s="415"/>
      <c r="F948" s="415"/>
      <c r="G948" s="415"/>
      <c r="H948" s="415"/>
      <c r="I948" s="415"/>
      <c r="J948" s="416">
        <v>2021001016122</v>
      </c>
      <c r="K948" s="417"/>
      <c r="L948" s="417"/>
      <c r="M948" s="417"/>
      <c r="N948" s="417"/>
      <c r="O948" s="417"/>
      <c r="P948" s="421" t="s">
        <v>809</v>
      </c>
      <c r="Q948" s="317"/>
      <c r="R948" s="317"/>
      <c r="S948" s="317"/>
      <c r="T948" s="317"/>
      <c r="U948" s="317"/>
      <c r="V948" s="317"/>
      <c r="W948" s="317"/>
      <c r="X948" s="317"/>
      <c r="Y948" s="318">
        <v>7</v>
      </c>
      <c r="Z948" s="319"/>
      <c r="AA948" s="319"/>
      <c r="AB948" s="320"/>
      <c r="AC948" s="322" t="s">
        <v>375</v>
      </c>
      <c r="AD948" s="323"/>
      <c r="AE948" s="323"/>
      <c r="AF948" s="323"/>
      <c r="AG948" s="323"/>
      <c r="AH948" s="418" t="s">
        <v>744</v>
      </c>
      <c r="AI948" s="419"/>
      <c r="AJ948" s="419"/>
      <c r="AK948" s="419"/>
      <c r="AL948" s="326">
        <v>100</v>
      </c>
      <c r="AM948" s="327"/>
      <c r="AN948" s="327"/>
      <c r="AO948" s="328"/>
      <c r="AP948" s="321" t="s">
        <v>744</v>
      </c>
      <c r="AQ948" s="321"/>
      <c r="AR948" s="321"/>
      <c r="AS948" s="321"/>
      <c r="AT948" s="321"/>
      <c r="AU948" s="321"/>
      <c r="AV948" s="321"/>
      <c r="AW948" s="321"/>
      <c r="AX948" s="321"/>
      <c r="AY948">
        <f>COUNTA($C$948)</f>
        <v>1</v>
      </c>
    </row>
    <row r="949" spans="1:51" ht="30" customHeight="1" x14ac:dyDescent="0.15">
      <c r="A949" s="401">
        <v>6</v>
      </c>
      <c r="B949" s="401">
        <v>1</v>
      </c>
      <c r="C949" s="420" t="s">
        <v>780</v>
      </c>
      <c r="D949" s="415"/>
      <c r="E949" s="415"/>
      <c r="F949" s="415"/>
      <c r="G949" s="415"/>
      <c r="H949" s="415"/>
      <c r="I949" s="415"/>
      <c r="J949" s="416">
        <v>3010001050750</v>
      </c>
      <c r="K949" s="417"/>
      <c r="L949" s="417"/>
      <c r="M949" s="417"/>
      <c r="N949" s="417"/>
      <c r="O949" s="417"/>
      <c r="P949" s="421" t="s">
        <v>810</v>
      </c>
      <c r="Q949" s="317"/>
      <c r="R949" s="317"/>
      <c r="S949" s="317"/>
      <c r="T949" s="317"/>
      <c r="U949" s="317"/>
      <c r="V949" s="317"/>
      <c r="W949" s="317"/>
      <c r="X949" s="317"/>
      <c r="Y949" s="318">
        <v>4</v>
      </c>
      <c r="Z949" s="319"/>
      <c r="AA949" s="319"/>
      <c r="AB949" s="320"/>
      <c r="AC949" s="322" t="s">
        <v>375</v>
      </c>
      <c r="AD949" s="323"/>
      <c r="AE949" s="323"/>
      <c r="AF949" s="323"/>
      <c r="AG949" s="323"/>
      <c r="AH949" s="418" t="s">
        <v>744</v>
      </c>
      <c r="AI949" s="419"/>
      <c r="AJ949" s="419"/>
      <c r="AK949" s="419"/>
      <c r="AL949" s="326">
        <v>100</v>
      </c>
      <c r="AM949" s="327"/>
      <c r="AN949" s="327"/>
      <c r="AO949" s="328"/>
      <c r="AP949" s="321" t="s">
        <v>744</v>
      </c>
      <c r="AQ949" s="321"/>
      <c r="AR949" s="321"/>
      <c r="AS949" s="321"/>
      <c r="AT949" s="321"/>
      <c r="AU949" s="321"/>
      <c r="AV949" s="321"/>
      <c r="AW949" s="321"/>
      <c r="AX949" s="321"/>
      <c r="AY949">
        <f>COUNTA($C$949)</f>
        <v>1</v>
      </c>
    </row>
    <row r="950" spans="1:51" ht="51.75" customHeight="1" x14ac:dyDescent="0.15">
      <c r="A950" s="401">
        <v>7</v>
      </c>
      <c r="B950" s="401">
        <v>1</v>
      </c>
      <c r="C950" s="420" t="s">
        <v>801</v>
      </c>
      <c r="D950" s="415"/>
      <c r="E950" s="415"/>
      <c r="F950" s="415"/>
      <c r="G950" s="415"/>
      <c r="H950" s="415"/>
      <c r="I950" s="415"/>
      <c r="J950" s="416">
        <v>7010501032617</v>
      </c>
      <c r="K950" s="417"/>
      <c r="L950" s="417"/>
      <c r="M950" s="417"/>
      <c r="N950" s="417"/>
      <c r="O950" s="417"/>
      <c r="P950" s="421" t="s">
        <v>811</v>
      </c>
      <c r="Q950" s="317"/>
      <c r="R950" s="317"/>
      <c r="S950" s="317"/>
      <c r="T950" s="317"/>
      <c r="U950" s="317"/>
      <c r="V950" s="317"/>
      <c r="W950" s="317"/>
      <c r="X950" s="317"/>
      <c r="Y950" s="318">
        <v>4</v>
      </c>
      <c r="Z950" s="319"/>
      <c r="AA950" s="319"/>
      <c r="AB950" s="320"/>
      <c r="AC950" s="322" t="s">
        <v>375</v>
      </c>
      <c r="AD950" s="323"/>
      <c r="AE950" s="323"/>
      <c r="AF950" s="323"/>
      <c r="AG950" s="323"/>
      <c r="AH950" s="418" t="s">
        <v>744</v>
      </c>
      <c r="AI950" s="419"/>
      <c r="AJ950" s="419"/>
      <c r="AK950" s="419"/>
      <c r="AL950" s="326">
        <v>100</v>
      </c>
      <c r="AM950" s="327"/>
      <c r="AN950" s="327"/>
      <c r="AO950" s="328"/>
      <c r="AP950" s="321" t="s">
        <v>744</v>
      </c>
      <c r="AQ950" s="321"/>
      <c r="AR950" s="321"/>
      <c r="AS950" s="321"/>
      <c r="AT950" s="321"/>
      <c r="AU950" s="321"/>
      <c r="AV950" s="321"/>
      <c r="AW950" s="321"/>
      <c r="AX950" s="321"/>
      <c r="AY950">
        <f>COUNTA($C$950)</f>
        <v>1</v>
      </c>
    </row>
    <row r="951" spans="1:51" ht="30" customHeight="1" x14ac:dyDescent="0.15">
      <c r="A951" s="401">
        <v>8</v>
      </c>
      <c r="B951" s="401">
        <v>1</v>
      </c>
      <c r="C951" s="420" t="s">
        <v>802</v>
      </c>
      <c r="D951" s="415"/>
      <c r="E951" s="415"/>
      <c r="F951" s="415"/>
      <c r="G951" s="415"/>
      <c r="H951" s="415"/>
      <c r="I951" s="415"/>
      <c r="J951" s="416">
        <v>4010401019254</v>
      </c>
      <c r="K951" s="417"/>
      <c r="L951" s="417"/>
      <c r="M951" s="417"/>
      <c r="N951" s="417"/>
      <c r="O951" s="417"/>
      <c r="P951" s="421" t="s">
        <v>812</v>
      </c>
      <c r="Q951" s="317"/>
      <c r="R951" s="317"/>
      <c r="S951" s="317"/>
      <c r="T951" s="317"/>
      <c r="U951" s="317"/>
      <c r="V951" s="317"/>
      <c r="W951" s="317"/>
      <c r="X951" s="317"/>
      <c r="Y951" s="318">
        <v>4</v>
      </c>
      <c r="Z951" s="319"/>
      <c r="AA951" s="319"/>
      <c r="AB951" s="320"/>
      <c r="AC951" s="322" t="s">
        <v>375</v>
      </c>
      <c r="AD951" s="323"/>
      <c r="AE951" s="323"/>
      <c r="AF951" s="323"/>
      <c r="AG951" s="323"/>
      <c r="AH951" s="418" t="s">
        <v>744</v>
      </c>
      <c r="AI951" s="419"/>
      <c r="AJ951" s="419"/>
      <c r="AK951" s="419"/>
      <c r="AL951" s="326">
        <v>100</v>
      </c>
      <c r="AM951" s="327"/>
      <c r="AN951" s="327"/>
      <c r="AO951" s="328"/>
      <c r="AP951" s="321" t="s">
        <v>744</v>
      </c>
      <c r="AQ951" s="321"/>
      <c r="AR951" s="321"/>
      <c r="AS951" s="321"/>
      <c r="AT951" s="321"/>
      <c r="AU951" s="321"/>
      <c r="AV951" s="321"/>
      <c r="AW951" s="321"/>
      <c r="AX951" s="321"/>
      <c r="AY951">
        <f>COUNTA($C$951)</f>
        <v>1</v>
      </c>
    </row>
    <row r="952" spans="1:51" ht="30" customHeight="1" x14ac:dyDescent="0.15">
      <c r="A952" s="401">
        <v>9</v>
      </c>
      <c r="B952" s="401">
        <v>1</v>
      </c>
      <c r="C952" s="420" t="s">
        <v>803</v>
      </c>
      <c r="D952" s="415"/>
      <c r="E952" s="415"/>
      <c r="F952" s="415"/>
      <c r="G952" s="415"/>
      <c r="H952" s="415"/>
      <c r="I952" s="415"/>
      <c r="J952" s="416">
        <v>3011401006210</v>
      </c>
      <c r="K952" s="417"/>
      <c r="L952" s="417"/>
      <c r="M952" s="417"/>
      <c r="N952" s="417"/>
      <c r="O952" s="417"/>
      <c r="P952" s="421" t="s">
        <v>813</v>
      </c>
      <c r="Q952" s="317"/>
      <c r="R952" s="317"/>
      <c r="S952" s="317"/>
      <c r="T952" s="317"/>
      <c r="U952" s="317"/>
      <c r="V952" s="317"/>
      <c r="W952" s="317"/>
      <c r="X952" s="317"/>
      <c r="Y952" s="318">
        <v>3</v>
      </c>
      <c r="Z952" s="319"/>
      <c r="AA952" s="319"/>
      <c r="AB952" s="320"/>
      <c r="AC952" s="322" t="s">
        <v>375</v>
      </c>
      <c r="AD952" s="323"/>
      <c r="AE952" s="323"/>
      <c r="AF952" s="323"/>
      <c r="AG952" s="323"/>
      <c r="AH952" s="418" t="s">
        <v>744</v>
      </c>
      <c r="AI952" s="419"/>
      <c r="AJ952" s="419"/>
      <c r="AK952" s="419"/>
      <c r="AL952" s="326">
        <v>100</v>
      </c>
      <c r="AM952" s="327"/>
      <c r="AN952" s="327"/>
      <c r="AO952" s="328"/>
      <c r="AP952" s="321" t="s">
        <v>744</v>
      </c>
      <c r="AQ952" s="321"/>
      <c r="AR952" s="321"/>
      <c r="AS952" s="321"/>
      <c r="AT952" s="321"/>
      <c r="AU952" s="321"/>
      <c r="AV952" s="321"/>
      <c r="AW952" s="321"/>
      <c r="AX952" s="321"/>
      <c r="AY952">
        <f>COUNTA($C$952)</f>
        <v>1</v>
      </c>
    </row>
    <row r="953" spans="1:51" ht="30" customHeight="1" x14ac:dyDescent="0.15">
      <c r="A953" s="401">
        <v>10</v>
      </c>
      <c r="B953" s="401">
        <v>1</v>
      </c>
      <c r="C953" s="420" t="s">
        <v>804</v>
      </c>
      <c r="D953" s="415"/>
      <c r="E953" s="415"/>
      <c r="F953" s="415"/>
      <c r="G953" s="415"/>
      <c r="H953" s="415"/>
      <c r="I953" s="415"/>
      <c r="J953" s="416">
        <v>6010001005751</v>
      </c>
      <c r="K953" s="417"/>
      <c r="L953" s="417"/>
      <c r="M953" s="417"/>
      <c r="N953" s="417"/>
      <c r="O953" s="417"/>
      <c r="P953" s="421" t="s">
        <v>814</v>
      </c>
      <c r="Q953" s="317"/>
      <c r="R953" s="317"/>
      <c r="S953" s="317"/>
      <c r="T953" s="317"/>
      <c r="U953" s="317"/>
      <c r="V953" s="317"/>
      <c r="W953" s="317"/>
      <c r="X953" s="317"/>
      <c r="Y953" s="318">
        <v>3</v>
      </c>
      <c r="Z953" s="319"/>
      <c r="AA953" s="319"/>
      <c r="AB953" s="320"/>
      <c r="AC953" s="322" t="s">
        <v>375</v>
      </c>
      <c r="AD953" s="323"/>
      <c r="AE953" s="323"/>
      <c r="AF953" s="323"/>
      <c r="AG953" s="323"/>
      <c r="AH953" s="418" t="s">
        <v>744</v>
      </c>
      <c r="AI953" s="419"/>
      <c r="AJ953" s="419"/>
      <c r="AK953" s="419"/>
      <c r="AL953" s="326">
        <v>100</v>
      </c>
      <c r="AM953" s="327"/>
      <c r="AN953" s="327"/>
      <c r="AO953" s="328"/>
      <c r="AP953" s="321" t="s">
        <v>744</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t="s">
        <v>744</v>
      </c>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t="s">
        <v>744</v>
      </c>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t="s">
        <v>744</v>
      </c>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t="s">
        <v>744</v>
      </c>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t="s">
        <v>744</v>
      </c>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t="s">
        <v>744</v>
      </c>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t="s">
        <v>744</v>
      </c>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t="s">
        <v>744</v>
      </c>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t="s">
        <v>744</v>
      </c>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t="s">
        <v>744</v>
      </c>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t="s">
        <v>744</v>
      </c>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t="s">
        <v>744</v>
      </c>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t="s">
        <v>744</v>
      </c>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t="s">
        <v>744</v>
      </c>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t="s">
        <v>744</v>
      </c>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t="s">
        <v>744</v>
      </c>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t="s">
        <v>744</v>
      </c>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t="s">
        <v>744</v>
      </c>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t="s">
        <v>744</v>
      </c>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t="s">
        <v>744</v>
      </c>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818</v>
      </c>
      <c r="D977" s="415"/>
      <c r="E977" s="415"/>
      <c r="F977" s="415"/>
      <c r="G977" s="415"/>
      <c r="H977" s="415"/>
      <c r="I977" s="415"/>
      <c r="J977" s="416" t="s">
        <v>815</v>
      </c>
      <c r="K977" s="417"/>
      <c r="L977" s="417"/>
      <c r="M977" s="417"/>
      <c r="N977" s="417"/>
      <c r="O977" s="417"/>
      <c r="P977" s="421" t="s">
        <v>828</v>
      </c>
      <c r="Q977" s="317"/>
      <c r="R977" s="317"/>
      <c r="S977" s="317"/>
      <c r="T977" s="317"/>
      <c r="U977" s="317"/>
      <c r="V977" s="317"/>
      <c r="W977" s="317"/>
      <c r="X977" s="317"/>
      <c r="Y977" s="318">
        <v>127</v>
      </c>
      <c r="Z977" s="319"/>
      <c r="AA977" s="319"/>
      <c r="AB977" s="320"/>
      <c r="AC977" s="322" t="s">
        <v>80</v>
      </c>
      <c r="AD977" s="323"/>
      <c r="AE977" s="323"/>
      <c r="AF977" s="323"/>
      <c r="AG977" s="323"/>
      <c r="AH977" s="418" t="s">
        <v>815</v>
      </c>
      <c r="AI977" s="419"/>
      <c r="AJ977" s="419"/>
      <c r="AK977" s="419"/>
      <c r="AL977" s="326" t="s">
        <v>815</v>
      </c>
      <c r="AM977" s="327"/>
      <c r="AN977" s="327"/>
      <c r="AO977" s="328"/>
      <c r="AP977" s="321" t="s">
        <v>744</v>
      </c>
      <c r="AQ977" s="321"/>
      <c r="AR977" s="321"/>
      <c r="AS977" s="321"/>
      <c r="AT977" s="321"/>
      <c r="AU977" s="321"/>
      <c r="AV977" s="321"/>
      <c r="AW977" s="321"/>
      <c r="AX977" s="321"/>
      <c r="AY977">
        <f t="shared" si="121"/>
        <v>1</v>
      </c>
    </row>
    <row r="978" spans="1:51" ht="30" customHeight="1" x14ac:dyDescent="0.15">
      <c r="A978" s="401">
        <v>2</v>
      </c>
      <c r="B978" s="401">
        <v>1</v>
      </c>
      <c r="C978" s="420" t="s">
        <v>819</v>
      </c>
      <c r="D978" s="415"/>
      <c r="E978" s="415"/>
      <c r="F978" s="415"/>
      <c r="G978" s="415"/>
      <c r="H978" s="415"/>
      <c r="I978" s="415"/>
      <c r="J978" s="416">
        <v>7290001036116</v>
      </c>
      <c r="K978" s="417"/>
      <c r="L978" s="417"/>
      <c r="M978" s="417"/>
      <c r="N978" s="417"/>
      <c r="O978" s="417"/>
      <c r="P978" s="421" t="s">
        <v>829</v>
      </c>
      <c r="Q978" s="317"/>
      <c r="R978" s="317"/>
      <c r="S978" s="317"/>
      <c r="T978" s="317"/>
      <c r="U978" s="317"/>
      <c r="V978" s="317"/>
      <c r="W978" s="317"/>
      <c r="X978" s="317"/>
      <c r="Y978" s="318">
        <v>25</v>
      </c>
      <c r="Z978" s="319"/>
      <c r="AA978" s="319"/>
      <c r="AB978" s="320"/>
      <c r="AC978" s="322" t="s">
        <v>369</v>
      </c>
      <c r="AD978" s="323"/>
      <c r="AE978" s="323"/>
      <c r="AF978" s="323"/>
      <c r="AG978" s="323"/>
      <c r="AH978" s="418">
        <v>5</v>
      </c>
      <c r="AI978" s="419"/>
      <c r="AJ978" s="419"/>
      <c r="AK978" s="419"/>
      <c r="AL978" s="326">
        <v>84.5</v>
      </c>
      <c r="AM978" s="327"/>
      <c r="AN978" s="327"/>
      <c r="AO978" s="328"/>
      <c r="AP978" s="321" t="s">
        <v>744</v>
      </c>
      <c r="AQ978" s="321"/>
      <c r="AR978" s="321"/>
      <c r="AS978" s="321"/>
      <c r="AT978" s="321"/>
      <c r="AU978" s="321"/>
      <c r="AV978" s="321"/>
      <c r="AW978" s="321"/>
      <c r="AX978" s="321"/>
      <c r="AY978">
        <f>COUNTA($C$978)</f>
        <v>1</v>
      </c>
    </row>
    <row r="979" spans="1:51" ht="30" customHeight="1" x14ac:dyDescent="0.15">
      <c r="A979" s="401">
        <v>3</v>
      </c>
      <c r="B979" s="401">
        <v>1</v>
      </c>
      <c r="C979" s="420" t="s">
        <v>820</v>
      </c>
      <c r="D979" s="415"/>
      <c r="E979" s="415"/>
      <c r="F979" s="415"/>
      <c r="G979" s="415"/>
      <c r="H979" s="415"/>
      <c r="I979" s="415"/>
      <c r="J979" s="416">
        <v>4010001143256</v>
      </c>
      <c r="K979" s="417"/>
      <c r="L979" s="417"/>
      <c r="M979" s="417"/>
      <c r="N979" s="417"/>
      <c r="O979" s="417"/>
      <c r="P979" s="421" t="s">
        <v>830</v>
      </c>
      <c r="Q979" s="317"/>
      <c r="R979" s="317"/>
      <c r="S979" s="317"/>
      <c r="T979" s="317"/>
      <c r="U979" s="317"/>
      <c r="V979" s="317"/>
      <c r="W979" s="317"/>
      <c r="X979" s="317"/>
      <c r="Y979" s="318">
        <v>12</v>
      </c>
      <c r="Z979" s="319"/>
      <c r="AA979" s="319"/>
      <c r="AB979" s="320"/>
      <c r="AC979" s="322" t="s">
        <v>369</v>
      </c>
      <c r="AD979" s="323"/>
      <c r="AE979" s="323"/>
      <c r="AF979" s="323"/>
      <c r="AG979" s="323"/>
      <c r="AH979" s="324">
        <v>1</v>
      </c>
      <c r="AI979" s="325"/>
      <c r="AJ979" s="325"/>
      <c r="AK979" s="325"/>
      <c r="AL979" s="326">
        <v>88.8</v>
      </c>
      <c r="AM979" s="327"/>
      <c r="AN979" s="327"/>
      <c r="AO979" s="328"/>
      <c r="AP979" s="321" t="s">
        <v>744</v>
      </c>
      <c r="AQ979" s="321"/>
      <c r="AR979" s="321"/>
      <c r="AS979" s="321"/>
      <c r="AT979" s="321"/>
      <c r="AU979" s="321"/>
      <c r="AV979" s="321"/>
      <c r="AW979" s="321"/>
      <c r="AX979" s="321"/>
      <c r="AY979">
        <f>COUNTA($C$979)</f>
        <v>1</v>
      </c>
    </row>
    <row r="980" spans="1:51" ht="30" customHeight="1" x14ac:dyDescent="0.15">
      <c r="A980" s="401">
        <v>4</v>
      </c>
      <c r="B980" s="401">
        <v>1</v>
      </c>
      <c r="C980" s="420" t="s">
        <v>821</v>
      </c>
      <c r="D980" s="415"/>
      <c r="E980" s="415"/>
      <c r="F980" s="415"/>
      <c r="G980" s="415"/>
      <c r="H980" s="415"/>
      <c r="I980" s="415"/>
      <c r="J980" s="416">
        <v>9011701003356</v>
      </c>
      <c r="K980" s="417"/>
      <c r="L980" s="417"/>
      <c r="M980" s="417"/>
      <c r="N980" s="417"/>
      <c r="O980" s="417"/>
      <c r="P980" s="421" t="s">
        <v>831</v>
      </c>
      <c r="Q980" s="317"/>
      <c r="R980" s="317"/>
      <c r="S980" s="317"/>
      <c r="T980" s="317"/>
      <c r="U980" s="317"/>
      <c r="V980" s="317"/>
      <c r="W980" s="317"/>
      <c r="X980" s="317"/>
      <c r="Y980" s="318">
        <v>9</v>
      </c>
      <c r="Z980" s="319"/>
      <c r="AA980" s="319"/>
      <c r="AB980" s="320"/>
      <c r="AC980" s="322" t="s">
        <v>369</v>
      </c>
      <c r="AD980" s="323"/>
      <c r="AE980" s="323"/>
      <c r="AF980" s="323"/>
      <c r="AG980" s="323"/>
      <c r="AH980" s="324">
        <v>2</v>
      </c>
      <c r="AI980" s="325"/>
      <c r="AJ980" s="325"/>
      <c r="AK980" s="325"/>
      <c r="AL980" s="326">
        <v>94.7</v>
      </c>
      <c r="AM980" s="327"/>
      <c r="AN980" s="327"/>
      <c r="AO980" s="328"/>
      <c r="AP980" s="321" t="s">
        <v>744</v>
      </c>
      <c r="AQ980" s="321"/>
      <c r="AR980" s="321"/>
      <c r="AS980" s="321"/>
      <c r="AT980" s="321"/>
      <c r="AU980" s="321"/>
      <c r="AV980" s="321"/>
      <c r="AW980" s="321"/>
      <c r="AX980" s="321"/>
      <c r="AY980">
        <f>COUNTA($C$980)</f>
        <v>1</v>
      </c>
    </row>
    <row r="981" spans="1:51" ht="30" customHeight="1" x14ac:dyDescent="0.15">
      <c r="A981" s="401">
        <v>5</v>
      </c>
      <c r="B981" s="401">
        <v>1</v>
      </c>
      <c r="C981" s="420" t="s">
        <v>822</v>
      </c>
      <c r="D981" s="415"/>
      <c r="E981" s="415"/>
      <c r="F981" s="415"/>
      <c r="G981" s="415"/>
      <c r="H981" s="415"/>
      <c r="I981" s="415"/>
      <c r="J981" s="416">
        <v>6180001002699</v>
      </c>
      <c r="K981" s="417"/>
      <c r="L981" s="417"/>
      <c r="M981" s="417"/>
      <c r="N981" s="417"/>
      <c r="O981" s="417"/>
      <c r="P981" s="421" t="s">
        <v>832</v>
      </c>
      <c r="Q981" s="317"/>
      <c r="R981" s="317"/>
      <c r="S981" s="317"/>
      <c r="T981" s="317"/>
      <c r="U981" s="317"/>
      <c r="V981" s="317"/>
      <c r="W981" s="317"/>
      <c r="X981" s="317"/>
      <c r="Y981" s="318">
        <v>7</v>
      </c>
      <c r="Z981" s="319"/>
      <c r="AA981" s="319"/>
      <c r="AB981" s="320"/>
      <c r="AC981" s="322" t="s">
        <v>369</v>
      </c>
      <c r="AD981" s="323"/>
      <c r="AE981" s="323"/>
      <c r="AF981" s="323"/>
      <c r="AG981" s="323"/>
      <c r="AH981" s="324">
        <v>1</v>
      </c>
      <c r="AI981" s="325"/>
      <c r="AJ981" s="325"/>
      <c r="AK981" s="325"/>
      <c r="AL981" s="326">
        <v>90</v>
      </c>
      <c r="AM981" s="327"/>
      <c r="AN981" s="327"/>
      <c r="AO981" s="328"/>
      <c r="AP981" s="321" t="s">
        <v>744</v>
      </c>
      <c r="AQ981" s="321"/>
      <c r="AR981" s="321"/>
      <c r="AS981" s="321"/>
      <c r="AT981" s="321"/>
      <c r="AU981" s="321"/>
      <c r="AV981" s="321"/>
      <c r="AW981" s="321"/>
      <c r="AX981" s="321"/>
      <c r="AY981">
        <f>COUNTA($C$981)</f>
        <v>1</v>
      </c>
    </row>
    <row r="982" spans="1:51" ht="30" customHeight="1" x14ac:dyDescent="0.15">
      <c r="A982" s="401">
        <v>6</v>
      </c>
      <c r="B982" s="401">
        <v>1</v>
      </c>
      <c r="C982" s="420" t="s">
        <v>823</v>
      </c>
      <c r="D982" s="415"/>
      <c r="E982" s="415"/>
      <c r="F982" s="415"/>
      <c r="G982" s="415"/>
      <c r="H982" s="415"/>
      <c r="I982" s="415"/>
      <c r="J982" s="416">
        <v>6010401020516</v>
      </c>
      <c r="K982" s="417"/>
      <c r="L982" s="417"/>
      <c r="M982" s="417"/>
      <c r="N982" s="417"/>
      <c r="O982" s="417"/>
      <c r="P982" s="421" t="s">
        <v>833</v>
      </c>
      <c r="Q982" s="317"/>
      <c r="R982" s="317"/>
      <c r="S982" s="317"/>
      <c r="T982" s="317"/>
      <c r="U982" s="317"/>
      <c r="V982" s="317"/>
      <c r="W982" s="317"/>
      <c r="X982" s="317"/>
      <c r="Y982" s="318">
        <v>6</v>
      </c>
      <c r="Z982" s="319"/>
      <c r="AA982" s="319"/>
      <c r="AB982" s="320"/>
      <c r="AC982" s="322" t="s">
        <v>376</v>
      </c>
      <c r="AD982" s="323"/>
      <c r="AE982" s="323"/>
      <c r="AF982" s="323"/>
      <c r="AG982" s="323"/>
      <c r="AH982" s="324" t="s">
        <v>815</v>
      </c>
      <c r="AI982" s="325"/>
      <c r="AJ982" s="325"/>
      <c r="AK982" s="325"/>
      <c r="AL982" s="326">
        <v>100</v>
      </c>
      <c r="AM982" s="327"/>
      <c r="AN982" s="327"/>
      <c r="AO982" s="328"/>
      <c r="AP982" s="321" t="s">
        <v>744</v>
      </c>
      <c r="AQ982" s="321"/>
      <c r="AR982" s="321"/>
      <c r="AS982" s="321"/>
      <c r="AT982" s="321"/>
      <c r="AU982" s="321"/>
      <c r="AV982" s="321"/>
      <c r="AW982" s="321"/>
      <c r="AX982" s="321"/>
      <c r="AY982">
        <f>COUNTA($C$982)</f>
        <v>1</v>
      </c>
    </row>
    <row r="983" spans="1:51" ht="30" customHeight="1" x14ac:dyDescent="0.15">
      <c r="A983" s="401">
        <v>7</v>
      </c>
      <c r="B983" s="401">
        <v>1</v>
      </c>
      <c r="C983" s="420" t="s">
        <v>824</v>
      </c>
      <c r="D983" s="415"/>
      <c r="E983" s="415"/>
      <c r="F983" s="415"/>
      <c r="G983" s="415"/>
      <c r="H983" s="415"/>
      <c r="I983" s="415"/>
      <c r="J983" s="416">
        <v>8011001010418</v>
      </c>
      <c r="K983" s="417"/>
      <c r="L983" s="417"/>
      <c r="M983" s="417"/>
      <c r="N983" s="417"/>
      <c r="O983" s="417"/>
      <c r="P983" s="421" t="s">
        <v>834</v>
      </c>
      <c r="Q983" s="317"/>
      <c r="R983" s="317"/>
      <c r="S983" s="317"/>
      <c r="T983" s="317"/>
      <c r="U983" s="317"/>
      <c r="V983" s="317"/>
      <c r="W983" s="317"/>
      <c r="X983" s="317"/>
      <c r="Y983" s="318">
        <v>5</v>
      </c>
      <c r="Z983" s="319"/>
      <c r="AA983" s="319"/>
      <c r="AB983" s="320"/>
      <c r="AC983" s="322" t="s">
        <v>369</v>
      </c>
      <c r="AD983" s="323"/>
      <c r="AE983" s="323"/>
      <c r="AF983" s="323"/>
      <c r="AG983" s="323"/>
      <c r="AH983" s="324">
        <v>2</v>
      </c>
      <c r="AI983" s="325"/>
      <c r="AJ983" s="325"/>
      <c r="AK983" s="325"/>
      <c r="AL983" s="326">
        <v>94.5</v>
      </c>
      <c r="AM983" s="327"/>
      <c r="AN983" s="327"/>
      <c r="AO983" s="328"/>
      <c r="AP983" s="321" t="s">
        <v>744</v>
      </c>
      <c r="AQ983" s="321"/>
      <c r="AR983" s="321"/>
      <c r="AS983" s="321"/>
      <c r="AT983" s="321"/>
      <c r="AU983" s="321"/>
      <c r="AV983" s="321"/>
      <c r="AW983" s="321"/>
      <c r="AX983" s="321"/>
      <c r="AY983">
        <f>COUNTA($C$983)</f>
        <v>1</v>
      </c>
    </row>
    <row r="984" spans="1:51" ht="30" customHeight="1" x14ac:dyDescent="0.15">
      <c r="A984" s="401">
        <v>8</v>
      </c>
      <c r="B984" s="401">
        <v>1</v>
      </c>
      <c r="C984" s="420" t="s">
        <v>825</v>
      </c>
      <c r="D984" s="415"/>
      <c r="E984" s="415"/>
      <c r="F984" s="415"/>
      <c r="G984" s="415"/>
      <c r="H984" s="415"/>
      <c r="I984" s="415"/>
      <c r="J984" s="416">
        <v>7000020141305</v>
      </c>
      <c r="K984" s="417"/>
      <c r="L984" s="417"/>
      <c r="M984" s="417"/>
      <c r="N984" s="417"/>
      <c r="O984" s="417"/>
      <c r="P984" s="421" t="s">
        <v>835</v>
      </c>
      <c r="Q984" s="317"/>
      <c r="R984" s="317"/>
      <c r="S984" s="317"/>
      <c r="T984" s="317"/>
      <c r="U984" s="317"/>
      <c r="V984" s="317"/>
      <c r="W984" s="317"/>
      <c r="X984" s="317"/>
      <c r="Y984" s="318">
        <v>5</v>
      </c>
      <c r="Z984" s="319"/>
      <c r="AA984" s="319"/>
      <c r="AB984" s="320"/>
      <c r="AC984" s="322" t="s">
        <v>376</v>
      </c>
      <c r="AD984" s="323"/>
      <c r="AE984" s="323"/>
      <c r="AF984" s="323"/>
      <c r="AG984" s="323"/>
      <c r="AH984" s="324" t="s">
        <v>815</v>
      </c>
      <c r="AI984" s="325"/>
      <c r="AJ984" s="325"/>
      <c r="AK984" s="325"/>
      <c r="AL984" s="326">
        <v>100</v>
      </c>
      <c r="AM984" s="327"/>
      <c r="AN984" s="327"/>
      <c r="AO984" s="328"/>
      <c r="AP984" s="321" t="s">
        <v>744</v>
      </c>
      <c r="AQ984" s="321"/>
      <c r="AR984" s="321"/>
      <c r="AS984" s="321"/>
      <c r="AT984" s="321"/>
      <c r="AU984" s="321"/>
      <c r="AV984" s="321"/>
      <c r="AW984" s="321"/>
      <c r="AX984" s="321"/>
      <c r="AY984">
        <f>COUNTA($C$984)</f>
        <v>1</v>
      </c>
    </row>
    <row r="985" spans="1:51" ht="30" customHeight="1" x14ac:dyDescent="0.15">
      <c r="A985" s="401">
        <v>9</v>
      </c>
      <c r="B985" s="401">
        <v>1</v>
      </c>
      <c r="C985" s="420" t="s">
        <v>826</v>
      </c>
      <c r="D985" s="415"/>
      <c r="E985" s="415"/>
      <c r="F985" s="415"/>
      <c r="G985" s="415"/>
      <c r="H985" s="415"/>
      <c r="I985" s="415"/>
      <c r="J985" s="416">
        <v>1011001015010</v>
      </c>
      <c r="K985" s="417"/>
      <c r="L985" s="417"/>
      <c r="M985" s="417"/>
      <c r="N985" s="417"/>
      <c r="O985" s="417"/>
      <c r="P985" s="421" t="s">
        <v>830</v>
      </c>
      <c r="Q985" s="317"/>
      <c r="R985" s="317"/>
      <c r="S985" s="317"/>
      <c r="T985" s="317"/>
      <c r="U985" s="317"/>
      <c r="V985" s="317"/>
      <c r="W985" s="317"/>
      <c r="X985" s="317"/>
      <c r="Y985" s="318">
        <v>3</v>
      </c>
      <c r="Z985" s="319"/>
      <c r="AA985" s="319"/>
      <c r="AB985" s="320"/>
      <c r="AC985" s="322" t="s">
        <v>369</v>
      </c>
      <c r="AD985" s="323"/>
      <c r="AE985" s="323"/>
      <c r="AF985" s="323"/>
      <c r="AG985" s="323"/>
      <c r="AH985" s="324">
        <v>1</v>
      </c>
      <c r="AI985" s="325"/>
      <c r="AJ985" s="325"/>
      <c r="AK985" s="325"/>
      <c r="AL985" s="326">
        <v>88.8</v>
      </c>
      <c r="AM985" s="327"/>
      <c r="AN985" s="327"/>
      <c r="AO985" s="328"/>
      <c r="AP985" s="321" t="s">
        <v>744</v>
      </c>
      <c r="AQ985" s="321"/>
      <c r="AR985" s="321"/>
      <c r="AS985" s="321"/>
      <c r="AT985" s="321"/>
      <c r="AU985" s="321"/>
      <c r="AV985" s="321"/>
      <c r="AW985" s="321"/>
      <c r="AX985" s="321"/>
      <c r="AY985">
        <f>COUNTA($C$985)</f>
        <v>1</v>
      </c>
    </row>
    <row r="986" spans="1:51" ht="30" customHeight="1" x14ac:dyDescent="0.15">
      <c r="A986" s="401">
        <v>10</v>
      </c>
      <c r="B986" s="401">
        <v>1</v>
      </c>
      <c r="C986" s="420" t="s">
        <v>827</v>
      </c>
      <c r="D986" s="415"/>
      <c r="E986" s="415"/>
      <c r="F986" s="415"/>
      <c r="G986" s="415"/>
      <c r="H986" s="415"/>
      <c r="I986" s="415"/>
      <c r="J986" s="416">
        <v>2010901001143</v>
      </c>
      <c r="K986" s="417"/>
      <c r="L986" s="417"/>
      <c r="M986" s="417"/>
      <c r="N986" s="417"/>
      <c r="O986" s="417"/>
      <c r="P986" s="421" t="s">
        <v>836</v>
      </c>
      <c r="Q986" s="317"/>
      <c r="R986" s="317"/>
      <c r="S986" s="317"/>
      <c r="T986" s="317"/>
      <c r="U986" s="317"/>
      <c r="V986" s="317"/>
      <c r="W986" s="317"/>
      <c r="X986" s="317"/>
      <c r="Y986" s="318">
        <v>2</v>
      </c>
      <c r="Z986" s="319"/>
      <c r="AA986" s="319"/>
      <c r="AB986" s="320"/>
      <c r="AC986" s="322" t="s">
        <v>375</v>
      </c>
      <c r="AD986" s="323"/>
      <c r="AE986" s="323"/>
      <c r="AF986" s="323"/>
      <c r="AG986" s="323"/>
      <c r="AH986" s="324" t="s">
        <v>815</v>
      </c>
      <c r="AI986" s="325"/>
      <c r="AJ986" s="325"/>
      <c r="AK986" s="325"/>
      <c r="AL986" s="326">
        <v>100</v>
      </c>
      <c r="AM986" s="327"/>
      <c r="AN986" s="327"/>
      <c r="AO986" s="328"/>
      <c r="AP986" s="321" t="s">
        <v>744</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326</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341</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327</v>
      </c>
      <c r="AQ1109" s="423"/>
      <c r="AR1109" s="423"/>
      <c r="AS1109" s="423"/>
      <c r="AT1109" s="423"/>
      <c r="AU1109" s="423"/>
      <c r="AV1109" s="423"/>
      <c r="AW1109" s="423"/>
      <c r="AX1109" s="423"/>
    </row>
    <row r="1110" spans="1:51" ht="30" customHeight="1" x14ac:dyDescent="0.15">
      <c r="A1110" s="401">
        <v>1</v>
      </c>
      <c r="B1110" s="401">
        <v>1</v>
      </c>
      <c r="C1110" s="890"/>
      <c r="D1110" s="890"/>
      <c r="E1110" s="262" t="s">
        <v>744</v>
      </c>
      <c r="F1110" s="889"/>
      <c r="G1110" s="889"/>
      <c r="H1110" s="889"/>
      <c r="I1110" s="889"/>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791" priority="14003">
      <formula>IF(RIGHT(TEXT(P14,"0.#"),1)=".",FALSE,TRUE)</formula>
    </cfRule>
    <cfRule type="expression" dxfId="2790" priority="14004">
      <formula>IF(RIGHT(TEXT(P14,"0.#"),1)=".",TRUE,FALSE)</formula>
    </cfRule>
  </conditionalFormatting>
  <conditionalFormatting sqref="AE32">
    <cfRule type="expression" dxfId="2789" priority="13993">
      <formula>IF(RIGHT(TEXT(AE32,"0.#"),1)=".",FALSE,TRUE)</formula>
    </cfRule>
    <cfRule type="expression" dxfId="2788" priority="13994">
      <formula>IF(RIGHT(TEXT(AE32,"0.#"),1)=".",TRUE,FALSE)</formula>
    </cfRule>
  </conditionalFormatting>
  <conditionalFormatting sqref="P18:AX18">
    <cfRule type="expression" dxfId="2787" priority="13879">
      <formula>IF(RIGHT(TEXT(P18,"0.#"),1)=".",FALSE,TRUE)</formula>
    </cfRule>
    <cfRule type="expression" dxfId="2786" priority="13880">
      <formula>IF(RIGHT(TEXT(P18,"0.#"),1)=".",TRUE,FALSE)</formula>
    </cfRule>
  </conditionalFormatting>
  <conditionalFormatting sqref="Y790">
    <cfRule type="expression" dxfId="2785" priority="13875">
      <formula>IF(RIGHT(TEXT(Y790,"0.#"),1)=".",FALSE,TRUE)</formula>
    </cfRule>
    <cfRule type="expression" dxfId="2784" priority="13876">
      <formula>IF(RIGHT(TEXT(Y790,"0.#"),1)=".",TRUE,FALSE)</formula>
    </cfRule>
  </conditionalFormatting>
  <conditionalFormatting sqref="Y799">
    <cfRule type="expression" dxfId="2783" priority="13871">
      <formula>IF(RIGHT(TEXT(Y799,"0.#"),1)=".",FALSE,TRUE)</formula>
    </cfRule>
    <cfRule type="expression" dxfId="2782" priority="13872">
      <formula>IF(RIGHT(TEXT(Y799,"0.#"),1)=".",TRUE,FALSE)</formula>
    </cfRule>
  </conditionalFormatting>
  <conditionalFormatting sqref="Y830:Y837 Y828 Y817:Y824 Y815 Y804:Y811 Y802">
    <cfRule type="expression" dxfId="2781" priority="13653">
      <formula>IF(RIGHT(TEXT(Y802,"0.#"),1)=".",FALSE,TRUE)</formula>
    </cfRule>
    <cfRule type="expression" dxfId="2780" priority="13654">
      <formula>IF(RIGHT(TEXT(Y802,"0.#"),1)=".",TRUE,FALSE)</formula>
    </cfRule>
  </conditionalFormatting>
  <conditionalFormatting sqref="P15:AJ17 P13:AX13 AR15:AX15">
    <cfRule type="expression" dxfId="2779" priority="13701">
      <formula>IF(RIGHT(TEXT(P13,"0.#"),1)=".",FALSE,TRUE)</formula>
    </cfRule>
    <cfRule type="expression" dxfId="2778" priority="13702">
      <formula>IF(RIGHT(TEXT(P13,"0.#"),1)=".",TRUE,FALSE)</formula>
    </cfRule>
  </conditionalFormatting>
  <conditionalFormatting sqref="P19:AJ19">
    <cfRule type="expression" dxfId="2777" priority="13699">
      <formula>IF(RIGHT(TEXT(P19,"0.#"),1)=".",FALSE,TRUE)</formula>
    </cfRule>
    <cfRule type="expression" dxfId="2776" priority="13700">
      <formula>IF(RIGHT(TEXT(P19,"0.#"),1)=".",TRUE,FALSE)</formula>
    </cfRule>
  </conditionalFormatting>
  <conditionalFormatting sqref="AE101 AQ101">
    <cfRule type="expression" dxfId="2775" priority="13691">
      <formula>IF(RIGHT(TEXT(AE101,"0.#"),1)=".",FALSE,TRUE)</formula>
    </cfRule>
    <cfRule type="expression" dxfId="2774" priority="13692">
      <formula>IF(RIGHT(TEXT(AE101,"0.#"),1)=".",TRUE,FALSE)</formula>
    </cfRule>
  </conditionalFormatting>
  <conditionalFormatting sqref="Y791:Y798 Y789">
    <cfRule type="expression" dxfId="2773" priority="13677">
      <formula>IF(RIGHT(TEXT(Y789,"0.#"),1)=".",FALSE,TRUE)</formula>
    </cfRule>
    <cfRule type="expression" dxfId="2772" priority="13678">
      <formula>IF(RIGHT(TEXT(Y789,"0.#"),1)=".",TRUE,FALSE)</formula>
    </cfRule>
  </conditionalFormatting>
  <conditionalFormatting sqref="AU790">
    <cfRule type="expression" dxfId="2771" priority="13675">
      <formula>IF(RIGHT(TEXT(AU790,"0.#"),1)=".",FALSE,TRUE)</formula>
    </cfRule>
    <cfRule type="expression" dxfId="2770" priority="13676">
      <formula>IF(RIGHT(TEXT(AU790,"0.#"),1)=".",TRUE,FALSE)</formula>
    </cfRule>
  </conditionalFormatting>
  <conditionalFormatting sqref="AU799">
    <cfRule type="expression" dxfId="2769" priority="13673">
      <formula>IF(RIGHT(TEXT(AU799,"0.#"),1)=".",FALSE,TRUE)</formula>
    </cfRule>
    <cfRule type="expression" dxfId="2768" priority="13674">
      <formula>IF(RIGHT(TEXT(AU799,"0.#"),1)=".",TRUE,FALSE)</formula>
    </cfRule>
  </conditionalFormatting>
  <conditionalFormatting sqref="AU791:AU798 AU789">
    <cfRule type="expression" dxfId="2767" priority="13671">
      <formula>IF(RIGHT(TEXT(AU789,"0.#"),1)=".",FALSE,TRUE)</formula>
    </cfRule>
    <cfRule type="expression" dxfId="2766" priority="13672">
      <formula>IF(RIGHT(TEXT(AU789,"0.#"),1)=".",TRUE,FALSE)</formula>
    </cfRule>
  </conditionalFormatting>
  <conditionalFormatting sqref="Y829 Y816 Y803">
    <cfRule type="expression" dxfId="2765" priority="13657">
      <formula>IF(RIGHT(TEXT(Y803,"0.#"),1)=".",FALSE,TRUE)</formula>
    </cfRule>
    <cfRule type="expression" dxfId="2764" priority="13658">
      <formula>IF(RIGHT(TEXT(Y803,"0.#"),1)=".",TRUE,FALSE)</formula>
    </cfRule>
  </conditionalFormatting>
  <conditionalFormatting sqref="Y838 Y825 Y812">
    <cfRule type="expression" dxfId="2763" priority="13655">
      <formula>IF(RIGHT(TEXT(Y812,"0.#"),1)=".",FALSE,TRUE)</formula>
    </cfRule>
    <cfRule type="expression" dxfId="2762" priority="13656">
      <formula>IF(RIGHT(TEXT(Y812,"0.#"),1)=".",TRUE,FALSE)</formula>
    </cfRule>
  </conditionalFormatting>
  <conditionalFormatting sqref="AU829 AU816 AU803">
    <cfRule type="expression" dxfId="2761" priority="13651">
      <formula>IF(RIGHT(TEXT(AU803,"0.#"),1)=".",FALSE,TRUE)</formula>
    </cfRule>
    <cfRule type="expression" dxfId="2760" priority="13652">
      <formula>IF(RIGHT(TEXT(AU803,"0.#"),1)=".",TRUE,FALSE)</formula>
    </cfRule>
  </conditionalFormatting>
  <conditionalFormatting sqref="AU838 AU825 AU812">
    <cfRule type="expression" dxfId="2759" priority="13649">
      <formula>IF(RIGHT(TEXT(AU812,"0.#"),1)=".",FALSE,TRUE)</formula>
    </cfRule>
    <cfRule type="expression" dxfId="2758" priority="13650">
      <formula>IF(RIGHT(TEXT(AU812,"0.#"),1)=".",TRUE,FALSE)</formula>
    </cfRule>
  </conditionalFormatting>
  <conditionalFormatting sqref="AU830:AU837 AU828 AU817:AU824 AU815 AU804:AU811 AU802">
    <cfRule type="expression" dxfId="2757" priority="13647">
      <formula>IF(RIGHT(TEXT(AU802,"0.#"),1)=".",FALSE,TRUE)</formula>
    </cfRule>
    <cfRule type="expression" dxfId="2756" priority="13648">
      <formula>IF(RIGHT(TEXT(AU802,"0.#"),1)=".",TRUE,FALSE)</formula>
    </cfRule>
  </conditionalFormatting>
  <conditionalFormatting sqref="AM87">
    <cfRule type="expression" dxfId="2755" priority="13301">
      <formula>IF(RIGHT(TEXT(AM87,"0.#"),1)=".",FALSE,TRUE)</formula>
    </cfRule>
    <cfRule type="expression" dxfId="2754" priority="13302">
      <formula>IF(RIGHT(TEXT(AM87,"0.#"),1)=".",TRUE,FALSE)</formula>
    </cfRule>
  </conditionalFormatting>
  <conditionalFormatting sqref="AE55">
    <cfRule type="expression" dxfId="2753" priority="13369">
      <formula>IF(RIGHT(TEXT(AE55,"0.#"),1)=".",FALSE,TRUE)</formula>
    </cfRule>
    <cfRule type="expression" dxfId="2752" priority="13370">
      <formula>IF(RIGHT(TEXT(AE55,"0.#"),1)=".",TRUE,FALSE)</formula>
    </cfRule>
  </conditionalFormatting>
  <conditionalFormatting sqref="AI55">
    <cfRule type="expression" dxfId="2751" priority="13367">
      <formula>IF(RIGHT(TEXT(AI55,"0.#"),1)=".",FALSE,TRUE)</formula>
    </cfRule>
    <cfRule type="expression" dxfId="2750" priority="13368">
      <formula>IF(RIGHT(TEXT(AI55,"0.#"),1)=".",TRUE,FALSE)</formula>
    </cfRule>
  </conditionalFormatting>
  <conditionalFormatting sqref="AM34">
    <cfRule type="expression" dxfId="2749" priority="13447">
      <formula>IF(RIGHT(TEXT(AM34,"0.#"),1)=".",FALSE,TRUE)</formula>
    </cfRule>
    <cfRule type="expression" dxfId="2748" priority="13448">
      <formula>IF(RIGHT(TEXT(AM34,"0.#"),1)=".",TRUE,FALSE)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4">
    <cfRule type="expression" dxfId="2743" priority="13457">
      <formula>IF(RIGHT(TEXT(AI34,"0.#"),1)=".",FALSE,TRUE)</formula>
    </cfRule>
    <cfRule type="expression" dxfId="2742" priority="13458">
      <formula>IF(RIGHT(TEXT(AI34,"0.#"),1)=".",TRUE,FALSE)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47:Y874">
    <cfRule type="expression" dxfId="2417" priority="2953">
      <formula>IF(RIGHT(TEXT(Y847,"0.#"),1)=".",FALSE,TRUE)</formula>
    </cfRule>
    <cfRule type="expression" dxfId="2416" priority="2954">
      <formula>IF(RIGHT(TEXT(Y847,"0.#"),1)=".",TRUE,FALSE)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10:AO1139">
    <cfRule type="expression" dxfId="2387" priority="2859">
      <formula>IF(AND(AL1110&gt;=0, RIGHT(TEXT(AL1110,"0.#"),1)&lt;&gt;"."),TRUE,FALSE)</formula>
    </cfRule>
    <cfRule type="expression" dxfId="2386" priority="2860">
      <formula>IF(AND(AL1110&gt;=0, RIGHT(TEXT(AL1110,"0.#"),1)="."),TRUE,FALSE)</formula>
    </cfRule>
    <cfRule type="expression" dxfId="2385" priority="2861">
      <formula>IF(AND(AL1110&lt;0, RIGHT(TEXT(AL1110,"0.#"),1)&lt;&gt;"."),TRUE,FALSE)</formula>
    </cfRule>
    <cfRule type="expression" dxfId="2384" priority="2862">
      <formula>IF(AND(AL1110&lt;0, RIGHT(TEXT(AL1110,"0.#"),1)="."),TRUE,FALSE)</formula>
    </cfRule>
  </conditionalFormatting>
  <conditionalFormatting sqref="Y1110:Y1139">
    <cfRule type="expression" dxfId="2383" priority="2857">
      <formula>IF(RIGHT(TEXT(Y1110,"0.#"),1)=".",FALSE,TRUE)</formula>
    </cfRule>
    <cfRule type="expression" dxfId="2382" priority="2858">
      <formula>IF(RIGHT(TEXT(Y1110,"0.#"),1)=".",TRUE,FALSE)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45:AO846">
    <cfRule type="expression" dxfId="2373" priority="2811">
      <formula>IF(AND(AL845&gt;=0, RIGHT(TEXT(AL845,"0.#"),1)&lt;&gt;"."),TRUE,FALSE)</formula>
    </cfRule>
    <cfRule type="expression" dxfId="2372" priority="2812">
      <formula>IF(AND(AL845&gt;=0, RIGHT(TEXT(AL845,"0.#"),1)="."),TRUE,FALSE)</formula>
    </cfRule>
    <cfRule type="expression" dxfId="2371" priority="2813">
      <formula>IF(AND(AL845&lt;0, RIGHT(TEXT(AL845,"0.#"),1)&lt;&gt;"."),TRUE,FALSE)</formula>
    </cfRule>
    <cfRule type="expression" dxfId="2370" priority="2814">
      <formula>IF(AND(AL845&lt;0, RIGHT(TEXT(AL845,"0.#"),1)="."),TRUE,FALSE)</formula>
    </cfRule>
  </conditionalFormatting>
  <conditionalFormatting sqref="Y845:Y846">
    <cfRule type="expression" dxfId="2369" priority="2809">
      <formula>IF(RIGHT(TEXT(Y845,"0.#"),1)=".",FALSE,TRUE)</formula>
    </cfRule>
    <cfRule type="expression" dxfId="2368" priority="2810">
      <formula>IF(RIGHT(TEXT(Y845,"0.#"),1)=".",TRUE,FALSE)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80:Y907">
    <cfRule type="expression" dxfId="2051" priority="2069">
      <formula>IF(RIGHT(TEXT(Y880,"0.#"),1)=".",FALSE,TRUE)</formula>
    </cfRule>
    <cfRule type="expression" dxfId="2050" priority="2070">
      <formula>IF(RIGHT(TEXT(Y880,"0.#"),1)=".",TRUE,FALSE)</formula>
    </cfRule>
  </conditionalFormatting>
  <conditionalFormatting sqref="Y878:Y879">
    <cfRule type="expression" dxfId="2049" priority="2063">
      <formula>IF(RIGHT(TEXT(Y878,"0.#"),1)=".",FALSE,TRUE)</formula>
    </cfRule>
    <cfRule type="expression" dxfId="2048" priority="2064">
      <formula>IF(RIGHT(TEXT(Y878,"0.#"),1)=".",TRUE,FALSE)</formula>
    </cfRule>
  </conditionalFormatting>
  <conditionalFormatting sqref="Y913:Y940">
    <cfRule type="expression" dxfId="2047" priority="2057">
      <formula>IF(RIGHT(TEXT(Y913,"0.#"),1)=".",FALSE,TRUE)</formula>
    </cfRule>
    <cfRule type="expression" dxfId="2046" priority="2058">
      <formula>IF(RIGHT(TEXT(Y913,"0.#"),1)=".",TRUE,FALSE)</formula>
    </cfRule>
  </conditionalFormatting>
  <conditionalFormatting sqref="Y911:Y912">
    <cfRule type="expression" dxfId="2045" priority="2051">
      <formula>IF(RIGHT(TEXT(Y911,"0.#"),1)=".",FALSE,TRUE)</formula>
    </cfRule>
    <cfRule type="expression" dxfId="2044" priority="2052">
      <formula>IF(RIGHT(TEXT(Y911,"0.#"),1)=".",TRUE,FALSE)</formula>
    </cfRule>
  </conditionalFormatting>
  <conditionalFormatting sqref="Y946:Y973">
    <cfRule type="expression" dxfId="2043" priority="2045">
      <formula>IF(RIGHT(TEXT(Y946,"0.#"),1)=".",FALSE,TRUE)</formula>
    </cfRule>
    <cfRule type="expression" dxfId="2042" priority="2046">
      <formula>IF(RIGHT(TEXT(Y946,"0.#"),1)=".",TRUE,FALSE)</formula>
    </cfRule>
  </conditionalFormatting>
  <conditionalFormatting sqref="Y944:Y945">
    <cfRule type="expression" dxfId="2041" priority="2039">
      <formula>IF(RIGHT(TEXT(Y944,"0.#"),1)=".",FALSE,TRUE)</formula>
    </cfRule>
    <cfRule type="expression" dxfId="2040" priority="2040">
      <formula>IF(RIGHT(TEXT(Y944,"0.#"),1)=".",TRUE,FALSE)</formula>
    </cfRule>
  </conditionalFormatting>
  <conditionalFormatting sqref="Y979:Y1006">
    <cfRule type="expression" dxfId="2039" priority="2033">
      <formula>IF(RIGHT(TEXT(Y979,"0.#"),1)=".",FALSE,TRUE)</formula>
    </cfRule>
    <cfRule type="expression" dxfId="2038" priority="2034">
      <formula>IF(RIGHT(TEXT(Y979,"0.#"),1)=".",TRUE,FALSE)</formula>
    </cfRule>
  </conditionalFormatting>
  <conditionalFormatting sqref="Y977:Y978">
    <cfRule type="expression" dxfId="2037" priority="2027">
      <formula>IF(RIGHT(TEXT(Y977,"0.#"),1)=".",FALSE,TRUE)</formula>
    </cfRule>
    <cfRule type="expression" dxfId="2036" priority="2028">
      <formula>IF(RIGHT(TEXT(Y977,"0.#"),1)=".",TRUE,FALSE)</formula>
    </cfRule>
  </conditionalFormatting>
  <conditionalFormatting sqref="Y1012:Y1039">
    <cfRule type="expression" dxfId="2035" priority="2021">
      <formula>IF(RIGHT(TEXT(Y1012,"0.#"),1)=".",FALSE,TRUE)</formula>
    </cfRule>
    <cfRule type="expression" dxfId="2034" priority="2022">
      <formula>IF(RIGHT(TEXT(Y1012,"0.#"),1)=".",TRUE,FALSE)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5">
    <cfRule type="expression" dxfId="2017" priority="2285">
      <formula>IF(RIGHT(TEXT(AQ105,"0.#"),1)=".",FALSE,TRUE)</formula>
    </cfRule>
    <cfRule type="expression" dxfId="2016" priority="2286">
      <formula>IF(RIGHT(TEXT(AQ105,"0.#"),1)=".",TRUE,FALSE)</formula>
    </cfRule>
  </conditionalFormatting>
  <conditionalFormatting sqref="AQ107">
    <cfRule type="expression" dxfId="2015" priority="2283">
      <formula>IF(RIGHT(TEXT(AQ107,"0.#"),1)=".",FALSE,TRUE)</formula>
    </cfRule>
    <cfRule type="expression" dxfId="2014" priority="2284">
      <formula>IF(RIGHT(TEXT(AQ107,"0.#"),1)=".",TRUE,FALSE)</formula>
    </cfRule>
  </conditionalFormatting>
  <conditionalFormatting sqref="AQ108">
    <cfRule type="expression" dxfId="2013" priority="2281">
      <formula>IF(RIGHT(TEXT(AQ108,"0.#"),1)=".",FALSE,TRUE)</formula>
    </cfRule>
    <cfRule type="expression" dxfId="2012" priority="2282">
      <formula>IF(RIGHT(TEXT(AQ108,"0.#"),1)=".",TRUE,FALSE)</formula>
    </cfRule>
  </conditionalFormatting>
  <conditionalFormatting sqref="AQ110">
    <cfRule type="expression" dxfId="2011" priority="2279">
      <formula>IF(RIGHT(TEXT(AQ110,"0.#"),1)=".",FALSE,TRUE)</formula>
    </cfRule>
    <cfRule type="expression" dxfId="2010" priority="2280">
      <formula>IF(RIGHT(TEXT(AQ110,"0.#"),1)=".",TRUE,FALSE)</formula>
    </cfRule>
  </conditionalFormatting>
  <conditionalFormatting sqref="AQ111">
    <cfRule type="expression" dxfId="2009" priority="2277">
      <formula>IF(RIGHT(TEXT(AQ111,"0.#"),1)=".",FALSE,TRUE)</formula>
    </cfRule>
    <cfRule type="expression" dxfId="2008" priority="2278">
      <formula>IF(RIGHT(TEXT(AQ111,"0.#"),1)=".",TRUE,FALSE)</formula>
    </cfRule>
  </conditionalFormatting>
  <conditionalFormatting sqref="AQ113">
    <cfRule type="expression" dxfId="2007" priority="2275">
      <formula>IF(RIGHT(TEXT(AQ113,"0.#"),1)=".",FALSE,TRUE)</formula>
    </cfRule>
    <cfRule type="expression" dxfId="2006" priority="2276">
      <formula>IF(RIGHT(TEXT(AQ113,"0.#"),1)=".",TRUE,FALSE)</formula>
    </cfRule>
  </conditionalFormatting>
  <conditionalFormatting sqref="AE67">
    <cfRule type="expression" dxfId="2005" priority="2205">
      <formula>IF(RIGHT(TEXT(AE67,"0.#"),1)=".",FALSE,TRUE)</formula>
    </cfRule>
    <cfRule type="expression" dxfId="2004" priority="2206">
      <formula>IF(RIGHT(TEXT(AE67,"0.#"),1)=".",TRUE,FALSE)</formula>
    </cfRule>
  </conditionalFormatting>
  <conditionalFormatting sqref="AE68">
    <cfRule type="expression" dxfId="2003" priority="2203">
      <formula>IF(RIGHT(TEXT(AE68,"0.#"),1)=".",FALSE,TRUE)</formula>
    </cfRule>
    <cfRule type="expression" dxfId="2002" priority="2204">
      <formula>IF(RIGHT(TEXT(AE68,"0.#"),1)=".",TRUE,FALSE)</formula>
    </cfRule>
  </conditionalFormatting>
  <conditionalFormatting sqref="AE69">
    <cfRule type="expression" dxfId="2001" priority="2201">
      <formula>IF(RIGHT(TEXT(AE69,"0.#"),1)=".",FALSE,TRUE)</formula>
    </cfRule>
    <cfRule type="expression" dxfId="2000" priority="2202">
      <formula>IF(RIGHT(TEXT(AE69,"0.#"),1)=".",TRUE,FALSE)</formula>
    </cfRule>
  </conditionalFormatting>
  <conditionalFormatting sqref="AI69">
    <cfRule type="expression" dxfId="1999" priority="2199">
      <formula>IF(RIGHT(TEXT(AI69,"0.#"),1)=".",FALSE,TRUE)</formula>
    </cfRule>
    <cfRule type="expression" dxfId="1998" priority="2200">
      <formula>IF(RIGHT(TEXT(AI69,"0.#"),1)=".",TRUE,FALSE)</formula>
    </cfRule>
  </conditionalFormatting>
  <conditionalFormatting sqref="AI68">
    <cfRule type="expression" dxfId="1997" priority="2197">
      <formula>IF(RIGHT(TEXT(AI68,"0.#"),1)=".",FALSE,TRUE)</formula>
    </cfRule>
    <cfRule type="expression" dxfId="1996" priority="2198">
      <formula>IF(RIGHT(TEXT(AI68,"0.#"),1)=".",TRUE,FALSE)</formula>
    </cfRule>
  </conditionalFormatting>
  <conditionalFormatting sqref="AI67">
    <cfRule type="expression" dxfId="1995" priority="2195">
      <formula>IF(RIGHT(TEXT(AI67,"0.#"),1)=".",FALSE,TRUE)</formula>
    </cfRule>
    <cfRule type="expression" dxfId="1994" priority="2196">
      <formula>IF(RIGHT(TEXT(AI67,"0.#"),1)=".",TRUE,FALSE)</formula>
    </cfRule>
  </conditionalFormatting>
  <conditionalFormatting sqref="AM67">
    <cfRule type="expression" dxfId="1993" priority="2193">
      <formula>IF(RIGHT(TEXT(AM67,"0.#"),1)=".",FALSE,TRUE)</formula>
    </cfRule>
    <cfRule type="expression" dxfId="1992" priority="2194">
      <formula>IF(RIGHT(TEXT(AM67,"0.#"),1)=".",TRUE,FALSE)</formula>
    </cfRule>
  </conditionalFormatting>
  <conditionalFormatting sqref="AM68">
    <cfRule type="expression" dxfId="1991" priority="2191">
      <formula>IF(RIGHT(TEXT(AM68,"0.#"),1)=".",FALSE,TRUE)</formula>
    </cfRule>
    <cfRule type="expression" dxfId="1990" priority="2192">
      <formula>IF(RIGHT(TEXT(AM68,"0.#"),1)=".",TRUE,FALSE)</formula>
    </cfRule>
  </conditionalFormatting>
  <conditionalFormatting sqref="AM69">
    <cfRule type="expression" dxfId="1989" priority="2189">
      <formula>IF(RIGHT(TEXT(AM69,"0.#"),1)=".",FALSE,TRUE)</formula>
    </cfRule>
    <cfRule type="expression" dxfId="1988" priority="2190">
      <formula>IF(RIGHT(TEXT(AM69,"0.#"),1)=".",TRUE,FALSE)</formula>
    </cfRule>
  </conditionalFormatting>
  <conditionalFormatting sqref="AQ67:AQ69">
    <cfRule type="expression" dxfId="1987" priority="2187">
      <formula>IF(RIGHT(TEXT(AQ67,"0.#"),1)=".",FALSE,TRUE)</formula>
    </cfRule>
    <cfRule type="expression" dxfId="1986" priority="2188">
      <formula>IF(RIGHT(TEXT(AQ67,"0.#"),1)=".",TRUE,FALSE)</formula>
    </cfRule>
  </conditionalFormatting>
  <conditionalFormatting sqref="AU67:AU69">
    <cfRule type="expression" dxfId="1985" priority="2185">
      <formula>IF(RIGHT(TEXT(AU67,"0.#"),1)=".",FALSE,TRUE)</formula>
    </cfRule>
    <cfRule type="expression" dxfId="1984" priority="2186">
      <formula>IF(RIGHT(TEXT(AU67,"0.#"),1)=".",TRUE,FALSE)</formula>
    </cfRule>
  </conditionalFormatting>
  <conditionalFormatting sqref="AE70">
    <cfRule type="expression" dxfId="1983" priority="2183">
      <formula>IF(RIGHT(TEXT(AE70,"0.#"),1)=".",FALSE,TRUE)</formula>
    </cfRule>
    <cfRule type="expression" dxfId="1982" priority="2184">
      <formula>IF(RIGHT(TEXT(AE70,"0.#"),1)=".",TRUE,FALSE)</formula>
    </cfRule>
  </conditionalFormatting>
  <conditionalFormatting sqref="AE71">
    <cfRule type="expression" dxfId="1981" priority="2181">
      <formula>IF(RIGHT(TEXT(AE71,"0.#"),1)=".",FALSE,TRUE)</formula>
    </cfRule>
    <cfRule type="expression" dxfId="1980" priority="2182">
      <formula>IF(RIGHT(TEXT(AE71,"0.#"),1)=".",TRUE,FALSE)</formula>
    </cfRule>
  </conditionalFormatting>
  <conditionalFormatting sqref="AE72">
    <cfRule type="expression" dxfId="1979" priority="2179">
      <formula>IF(RIGHT(TEXT(AE72,"0.#"),1)=".",FALSE,TRUE)</formula>
    </cfRule>
    <cfRule type="expression" dxfId="1978" priority="2180">
      <formula>IF(RIGHT(TEXT(AE72,"0.#"),1)=".",TRUE,FALSE)</formula>
    </cfRule>
  </conditionalFormatting>
  <conditionalFormatting sqref="AI72">
    <cfRule type="expression" dxfId="1977" priority="2177">
      <formula>IF(RIGHT(TEXT(AI72,"0.#"),1)=".",FALSE,TRUE)</formula>
    </cfRule>
    <cfRule type="expression" dxfId="1976" priority="2178">
      <formula>IF(RIGHT(TEXT(AI72,"0.#"),1)=".",TRUE,FALSE)</formula>
    </cfRule>
  </conditionalFormatting>
  <conditionalFormatting sqref="AI71">
    <cfRule type="expression" dxfId="1975" priority="2175">
      <formula>IF(RIGHT(TEXT(AI71,"0.#"),1)=".",FALSE,TRUE)</formula>
    </cfRule>
    <cfRule type="expression" dxfId="1974" priority="2176">
      <formula>IF(RIGHT(TEXT(AI71,"0.#"),1)=".",TRUE,FALSE)</formula>
    </cfRule>
  </conditionalFormatting>
  <conditionalFormatting sqref="AI70">
    <cfRule type="expression" dxfId="1973" priority="2173">
      <formula>IF(RIGHT(TEXT(AI70,"0.#"),1)=".",FALSE,TRUE)</formula>
    </cfRule>
    <cfRule type="expression" dxfId="1972" priority="2174">
      <formula>IF(RIGHT(TEXT(AI70,"0.#"),1)=".",TRUE,FALSE)</formula>
    </cfRule>
  </conditionalFormatting>
  <conditionalFormatting sqref="AM70">
    <cfRule type="expression" dxfId="1971" priority="2171">
      <formula>IF(RIGHT(TEXT(AM70,"0.#"),1)=".",FALSE,TRUE)</formula>
    </cfRule>
    <cfRule type="expression" dxfId="1970" priority="2172">
      <formula>IF(RIGHT(TEXT(AM70,"0.#"),1)=".",TRUE,FALSE)</formula>
    </cfRule>
  </conditionalFormatting>
  <conditionalFormatting sqref="AM71">
    <cfRule type="expression" dxfId="1969" priority="2169">
      <formula>IF(RIGHT(TEXT(AM71,"0.#"),1)=".",FALSE,TRUE)</formula>
    </cfRule>
    <cfRule type="expression" dxfId="1968" priority="2170">
      <formula>IF(RIGHT(TEXT(AM71,"0.#"),1)=".",TRUE,FALSE)</formula>
    </cfRule>
  </conditionalFormatting>
  <conditionalFormatting sqref="AM72">
    <cfRule type="expression" dxfId="1967" priority="2167">
      <formula>IF(RIGHT(TEXT(AM72,"0.#"),1)=".",FALSE,TRUE)</formula>
    </cfRule>
    <cfRule type="expression" dxfId="1966" priority="2168">
      <formula>IF(RIGHT(TEXT(AM72,"0.#"),1)=".",TRUE,FALSE)</formula>
    </cfRule>
  </conditionalFormatting>
  <conditionalFormatting sqref="AQ70:AQ72">
    <cfRule type="expression" dxfId="1965" priority="2165">
      <formula>IF(RIGHT(TEXT(AQ70,"0.#"),1)=".",FALSE,TRUE)</formula>
    </cfRule>
    <cfRule type="expression" dxfId="1964" priority="2166">
      <formula>IF(RIGHT(TEXT(AQ70,"0.#"),1)=".",TRUE,FALSE)</formula>
    </cfRule>
  </conditionalFormatting>
  <conditionalFormatting sqref="AU70:AU72">
    <cfRule type="expression" dxfId="1963" priority="2163">
      <formula>IF(RIGHT(TEXT(AU70,"0.#"),1)=".",FALSE,TRUE)</formula>
    </cfRule>
    <cfRule type="expression" dxfId="1962" priority="2164">
      <formula>IF(RIGHT(TEXT(AU70,"0.#"),1)=".",TRUE,FALSE)</formula>
    </cfRule>
  </conditionalFormatting>
  <conditionalFormatting sqref="AU656">
    <cfRule type="expression" dxfId="1961" priority="681">
      <formula>IF(RIGHT(TEXT(AU656,"0.#"),1)=".",FALSE,TRUE)</formula>
    </cfRule>
    <cfRule type="expression" dxfId="1960" priority="682">
      <formula>IF(RIGHT(TEXT(AU656,"0.#"),1)=".",TRUE,FALSE)</formula>
    </cfRule>
  </conditionalFormatting>
  <conditionalFormatting sqref="AQ655">
    <cfRule type="expression" dxfId="1959" priority="673">
      <formula>IF(RIGHT(TEXT(AQ655,"0.#"),1)=".",FALSE,TRUE)</formula>
    </cfRule>
    <cfRule type="expression" dxfId="1958" priority="674">
      <formula>IF(RIGHT(TEXT(AQ655,"0.#"),1)=".",TRUE,FALSE)</formula>
    </cfRule>
  </conditionalFormatting>
  <conditionalFormatting sqref="AI696">
    <cfRule type="expression" dxfId="1957" priority="465">
      <formula>IF(RIGHT(TEXT(AI696,"0.#"),1)=".",FALSE,TRUE)</formula>
    </cfRule>
    <cfRule type="expression" dxfId="1956" priority="466">
      <formula>IF(RIGHT(TEXT(AI696,"0.#"),1)=".",TRUE,FALSE)</formula>
    </cfRule>
  </conditionalFormatting>
  <conditionalFormatting sqref="AQ694">
    <cfRule type="expression" dxfId="1955" priority="459">
      <formula>IF(RIGHT(TEXT(AQ694,"0.#"),1)=".",FALSE,TRUE)</formula>
    </cfRule>
    <cfRule type="expression" dxfId="1954" priority="460">
      <formula>IF(RIGHT(TEXT(AQ694,"0.#"),1)=".",TRUE,FALSE)</formula>
    </cfRule>
  </conditionalFormatting>
  <conditionalFormatting sqref="AL878:AO907">
    <cfRule type="expression" dxfId="1953" priority="2065">
      <formula>IF(AND(AL878&gt;=0, RIGHT(TEXT(AL878,"0.#"),1)&lt;&gt;"."),TRUE,FALSE)</formula>
    </cfRule>
    <cfRule type="expression" dxfId="1952" priority="2066">
      <formula>IF(AND(AL878&gt;=0, RIGHT(TEXT(AL878,"0.#"),1)="."),TRUE,FALSE)</formula>
    </cfRule>
    <cfRule type="expression" dxfId="1951" priority="2067">
      <formula>IF(AND(AL878&lt;0, RIGHT(TEXT(AL878,"0.#"),1)&lt;&gt;"."),TRUE,FALSE)</formula>
    </cfRule>
    <cfRule type="expression" dxfId="1950" priority="2068">
      <formula>IF(AND(AL878&lt;0, RIGHT(TEXT(AL878,"0.#"),1)="."),TRUE,FALSE)</formula>
    </cfRule>
  </conditionalFormatting>
  <conditionalFormatting sqref="AL913:AO940">
    <cfRule type="expression" dxfId="1949" priority="2059">
      <formula>IF(AND(AL913&gt;=0, RIGHT(TEXT(AL913,"0.#"),1)&lt;&gt;"."),TRUE,FALSE)</formula>
    </cfRule>
    <cfRule type="expression" dxfId="1948" priority="2060">
      <formula>IF(AND(AL913&gt;=0, RIGHT(TEXT(AL913,"0.#"),1)="."),TRUE,FALSE)</formula>
    </cfRule>
    <cfRule type="expression" dxfId="1947" priority="2061">
      <formula>IF(AND(AL913&lt;0, RIGHT(TEXT(AL913,"0.#"),1)&lt;&gt;"."),TRUE,FALSE)</formula>
    </cfRule>
    <cfRule type="expression" dxfId="1946" priority="2062">
      <formula>IF(AND(AL913&lt;0, RIGHT(TEXT(AL913,"0.#"),1)="."),TRUE,FALSE)</formula>
    </cfRule>
  </conditionalFormatting>
  <conditionalFormatting sqref="AL911:AO912">
    <cfRule type="expression" dxfId="1945" priority="2053">
      <formula>IF(AND(AL911&gt;=0, RIGHT(TEXT(AL911,"0.#"),1)&lt;&gt;"."),TRUE,FALSE)</formula>
    </cfRule>
    <cfRule type="expression" dxfId="1944" priority="2054">
      <formula>IF(AND(AL911&gt;=0, RIGHT(TEXT(AL911,"0.#"),1)="."),TRUE,FALSE)</formula>
    </cfRule>
    <cfRule type="expression" dxfId="1943" priority="2055">
      <formula>IF(AND(AL911&lt;0, RIGHT(TEXT(AL911,"0.#"),1)&lt;&gt;"."),TRUE,FALSE)</formula>
    </cfRule>
    <cfRule type="expression" dxfId="1942" priority="2056">
      <formula>IF(AND(AL911&lt;0, RIGHT(TEXT(AL911,"0.#"),1)="."),TRUE,FALSE)</formula>
    </cfRule>
  </conditionalFormatting>
  <conditionalFormatting sqref="AL954:AO973">
    <cfRule type="expression" dxfId="1941" priority="2047">
      <formula>IF(AND(AL954&gt;=0, RIGHT(TEXT(AL954,"0.#"),1)&lt;&gt;"."),TRUE,FALSE)</formula>
    </cfRule>
    <cfRule type="expression" dxfId="1940" priority="2048">
      <formula>IF(AND(AL954&gt;=0, RIGHT(TEXT(AL954,"0.#"),1)="."),TRUE,FALSE)</formula>
    </cfRule>
    <cfRule type="expression" dxfId="1939" priority="2049">
      <formula>IF(AND(AL954&lt;0, RIGHT(TEXT(AL954,"0.#"),1)&lt;&gt;"."),TRUE,FALSE)</formula>
    </cfRule>
    <cfRule type="expression" dxfId="1938" priority="2050">
      <formula>IF(AND(AL954&lt;0, RIGHT(TEXT(AL954,"0.#"),1)="."),TRUE,FALSE)</formula>
    </cfRule>
  </conditionalFormatting>
  <conditionalFormatting sqref="AL944:AO953">
    <cfRule type="expression" dxfId="1937" priority="2041">
      <formula>IF(AND(AL944&gt;=0, RIGHT(TEXT(AL944,"0.#"),1)&lt;&gt;"."),TRUE,FALSE)</formula>
    </cfRule>
    <cfRule type="expression" dxfId="1936" priority="2042">
      <formula>IF(AND(AL944&gt;=0, RIGHT(TEXT(AL944,"0.#"),1)="."),TRUE,FALSE)</formula>
    </cfRule>
    <cfRule type="expression" dxfId="1935" priority="2043">
      <formula>IF(AND(AL944&lt;0, RIGHT(TEXT(AL944,"0.#"),1)&lt;&gt;"."),TRUE,FALSE)</formula>
    </cfRule>
    <cfRule type="expression" dxfId="1934" priority="2044">
      <formula>IF(AND(AL944&lt;0, RIGHT(TEXT(AL944,"0.#"),1)="."),TRUE,FALSE)</formula>
    </cfRule>
  </conditionalFormatting>
  <conditionalFormatting sqref="AL979:AO1006">
    <cfRule type="expression" dxfId="1933" priority="2035">
      <formula>IF(AND(AL979&gt;=0, RIGHT(TEXT(AL979,"0.#"),1)&lt;&gt;"."),TRUE,FALSE)</formula>
    </cfRule>
    <cfRule type="expression" dxfId="1932" priority="2036">
      <formula>IF(AND(AL979&gt;=0, RIGHT(TEXT(AL979,"0.#"),1)="."),TRUE,FALSE)</formula>
    </cfRule>
    <cfRule type="expression" dxfId="1931" priority="2037">
      <formula>IF(AND(AL979&lt;0, RIGHT(TEXT(AL979,"0.#"),1)&lt;&gt;"."),TRUE,FALSE)</formula>
    </cfRule>
    <cfRule type="expression" dxfId="1930" priority="2038">
      <formula>IF(AND(AL979&lt;0, RIGHT(TEXT(AL979,"0.#"),1)="."),TRUE,FALSE)</formula>
    </cfRule>
  </conditionalFormatting>
  <conditionalFormatting sqref="AL977:AO978">
    <cfRule type="expression" dxfId="1929" priority="2029">
      <formula>IF(AND(AL977&gt;=0, RIGHT(TEXT(AL977,"0.#"),1)&lt;&gt;"."),TRUE,FALSE)</formula>
    </cfRule>
    <cfRule type="expression" dxfId="1928" priority="2030">
      <formula>IF(AND(AL977&gt;=0, RIGHT(TEXT(AL977,"0.#"),1)="."),TRUE,FALSE)</formula>
    </cfRule>
    <cfRule type="expression" dxfId="1927" priority="2031">
      <formula>IF(AND(AL977&lt;0, RIGHT(TEXT(AL977,"0.#"),1)&lt;&gt;"."),TRUE,FALSE)</formula>
    </cfRule>
    <cfRule type="expression" dxfId="1926" priority="2032">
      <formula>IF(AND(AL977&lt;0, RIGHT(TEXT(AL977,"0.#"),1)="."),TRUE,FALSE)</formula>
    </cfRule>
  </conditionalFormatting>
  <conditionalFormatting sqref="AL1012:AO1039">
    <cfRule type="expression" dxfId="1925" priority="2023">
      <formula>IF(AND(AL1012&gt;=0, RIGHT(TEXT(AL1012,"0.#"),1)&lt;&gt;"."),TRUE,FALSE)</formula>
    </cfRule>
    <cfRule type="expression" dxfId="1924" priority="2024">
      <formula>IF(AND(AL1012&gt;=0, RIGHT(TEXT(AL1012,"0.#"),1)="."),TRUE,FALSE)</formula>
    </cfRule>
    <cfRule type="expression" dxfId="1923" priority="2025">
      <formula>IF(AND(AL1012&lt;0, RIGHT(TEXT(AL1012,"0.#"),1)&lt;&gt;"."),TRUE,FALSE)</formula>
    </cfRule>
    <cfRule type="expression" dxfId="1922" priority="2026">
      <formula>IF(AND(AL1012&lt;0, RIGHT(TEXT(AL1012,"0.#"),1)="."),TRUE,FALSE)</formula>
    </cfRule>
  </conditionalFormatting>
  <conditionalFormatting sqref="AL1010:AO1011">
    <cfRule type="expression" dxfId="1921" priority="2017">
      <formula>IF(AND(AL1010&gt;=0, RIGHT(TEXT(AL1010,"0.#"),1)&lt;&gt;"."),TRUE,FALSE)</formula>
    </cfRule>
    <cfRule type="expression" dxfId="1920" priority="2018">
      <formula>IF(AND(AL1010&gt;=0, RIGHT(TEXT(AL1010,"0.#"),1)="."),TRUE,FALSE)</formula>
    </cfRule>
    <cfRule type="expression" dxfId="1919" priority="2019">
      <formula>IF(AND(AL1010&lt;0, RIGHT(TEXT(AL1010,"0.#"),1)&lt;&gt;"."),TRUE,FALSE)</formula>
    </cfRule>
    <cfRule type="expression" dxfId="1918" priority="2020">
      <formula>IF(AND(AL1010&lt;0, RIGHT(TEXT(AL1010,"0.#"),1)="."),TRUE,FALSE)</formula>
    </cfRule>
  </conditionalFormatting>
  <conditionalFormatting sqref="Y1010:Y1011">
    <cfRule type="expression" dxfId="1917" priority="2015">
      <formula>IF(RIGHT(TEXT(Y1010,"0.#"),1)=".",FALSE,TRUE)</formula>
    </cfRule>
    <cfRule type="expression" dxfId="1916" priority="2016">
      <formula>IF(RIGHT(TEXT(Y1010,"0.#"),1)=".",TRUE,FALSE)</formula>
    </cfRule>
  </conditionalFormatting>
  <conditionalFormatting sqref="AL1045:AO1072">
    <cfRule type="expression" dxfId="1915" priority="2011">
      <formula>IF(AND(AL1045&gt;=0, RIGHT(TEXT(AL1045,"0.#"),1)&lt;&gt;"."),TRUE,FALSE)</formula>
    </cfRule>
    <cfRule type="expression" dxfId="1914" priority="2012">
      <formula>IF(AND(AL1045&gt;=0, RIGHT(TEXT(AL1045,"0.#"),1)="."),TRUE,FALSE)</formula>
    </cfRule>
    <cfRule type="expression" dxfId="1913" priority="2013">
      <formula>IF(AND(AL1045&lt;0, RIGHT(TEXT(AL1045,"0.#"),1)&lt;&gt;"."),TRUE,FALSE)</formula>
    </cfRule>
    <cfRule type="expression" dxfId="1912" priority="2014">
      <formula>IF(AND(AL1045&lt;0, RIGHT(TEXT(AL1045,"0.#"),1)="."),TRUE,FALSE)</formula>
    </cfRule>
  </conditionalFormatting>
  <conditionalFormatting sqref="Y1045:Y1072">
    <cfRule type="expression" dxfId="1911" priority="2009">
      <formula>IF(RIGHT(TEXT(Y1045,"0.#"),1)=".",FALSE,TRUE)</formula>
    </cfRule>
    <cfRule type="expression" dxfId="1910" priority="2010">
      <formula>IF(RIGHT(TEXT(Y1045,"0.#"),1)=".",TRUE,FALSE)</formula>
    </cfRule>
  </conditionalFormatting>
  <conditionalFormatting sqref="AL1043:AO1044">
    <cfRule type="expression" dxfId="1909" priority="2005">
      <formula>IF(AND(AL1043&gt;=0, RIGHT(TEXT(AL1043,"0.#"),1)&lt;&gt;"."),TRUE,FALSE)</formula>
    </cfRule>
    <cfRule type="expression" dxfId="1908" priority="2006">
      <formula>IF(AND(AL1043&gt;=0, RIGHT(TEXT(AL1043,"0.#"),1)="."),TRUE,FALSE)</formula>
    </cfRule>
    <cfRule type="expression" dxfId="1907" priority="2007">
      <formula>IF(AND(AL1043&lt;0, RIGHT(TEXT(AL1043,"0.#"),1)&lt;&gt;"."),TRUE,FALSE)</formula>
    </cfRule>
    <cfRule type="expression" dxfId="1906" priority="2008">
      <formula>IF(AND(AL1043&lt;0, RIGHT(TEXT(AL1043,"0.#"),1)="."),TRUE,FALSE)</formula>
    </cfRule>
  </conditionalFormatting>
  <conditionalFormatting sqref="Y1043:Y1044">
    <cfRule type="expression" dxfId="1905" priority="2003">
      <formula>IF(RIGHT(TEXT(Y1043,"0.#"),1)=".",FALSE,TRUE)</formula>
    </cfRule>
    <cfRule type="expression" dxfId="1904" priority="2004">
      <formula>IF(RIGHT(TEXT(Y1043,"0.#"),1)=".",TRUE,FALSE)</formula>
    </cfRule>
  </conditionalFormatting>
  <conditionalFormatting sqref="AL1078:AO1105">
    <cfRule type="expression" dxfId="1903" priority="1999">
      <formula>IF(AND(AL1078&gt;=0, RIGHT(TEXT(AL1078,"0.#"),1)&lt;&gt;"."),TRUE,FALSE)</formula>
    </cfRule>
    <cfRule type="expression" dxfId="1902" priority="2000">
      <formula>IF(AND(AL1078&gt;=0, RIGHT(TEXT(AL1078,"0.#"),1)="."),TRUE,FALSE)</formula>
    </cfRule>
    <cfRule type="expression" dxfId="1901" priority="2001">
      <formula>IF(AND(AL1078&lt;0, RIGHT(TEXT(AL1078,"0.#"),1)&lt;&gt;"."),TRUE,FALSE)</formula>
    </cfRule>
    <cfRule type="expression" dxfId="1900" priority="2002">
      <formula>IF(AND(AL1078&lt;0, RIGHT(TEXT(AL1078,"0.#"),1)="."),TRUE,FALSE)</formula>
    </cfRule>
  </conditionalFormatting>
  <conditionalFormatting sqref="Y1078:Y1105">
    <cfRule type="expression" dxfId="1899" priority="1997">
      <formula>IF(RIGHT(TEXT(Y1078,"0.#"),1)=".",FALSE,TRUE)</formula>
    </cfRule>
    <cfRule type="expression" dxfId="1898" priority="1998">
      <formula>IF(RIGHT(TEXT(Y1078,"0.#"),1)=".",TRUE,FALSE)</formula>
    </cfRule>
  </conditionalFormatting>
  <conditionalFormatting sqref="AL1076:AO1077">
    <cfRule type="expression" dxfId="1897" priority="1993">
      <formula>IF(AND(AL1076&gt;=0, RIGHT(TEXT(AL1076,"0.#"),1)&lt;&gt;"."),TRUE,FALSE)</formula>
    </cfRule>
    <cfRule type="expression" dxfId="1896" priority="1994">
      <formula>IF(AND(AL1076&gt;=0, RIGHT(TEXT(AL1076,"0.#"),1)="."),TRUE,FALSE)</formula>
    </cfRule>
    <cfRule type="expression" dxfId="1895" priority="1995">
      <formula>IF(AND(AL1076&lt;0, RIGHT(TEXT(AL1076,"0.#"),1)&lt;&gt;"."),TRUE,FALSE)</formula>
    </cfRule>
    <cfRule type="expression" dxfId="1894" priority="1996">
      <formula>IF(AND(AL1076&lt;0, RIGHT(TEXT(AL1076,"0.#"),1)="."),TRUE,FALSE)</formula>
    </cfRule>
  </conditionalFormatting>
  <conditionalFormatting sqref="Y1076:Y1077">
    <cfRule type="expression" dxfId="1893" priority="1991">
      <formula>IF(RIGHT(TEXT(Y1076,"0.#"),1)=".",FALSE,TRUE)</formula>
    </cfRule>
    <cfRule type="expression" dxfId="1892" priority="1992">
      <formula>IF(RIGHT(TEXT(Y1076,"0.#"),1)=".",TRUE,FALSE)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AU102">
    <cfRule type="expression" dxfId="1151" priority="457">
      <formula>IF(RIGHT(TEXT(AU101,"0.#"),1)=".",FALSE,TRUE)</formula>
    </cfRule>
    <cfRule type="expression" dxfId="1150" priority="458">
      <formula>IF(RIGHT(TEXT(AU101,"0.#"),1)=".",TRUE,FALSE)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50" man="1"/>
    <brk id="747" max="50" man="1"/>
    <brk id="840"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346</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0"/>
      <c r="Z2" s="409"/>
      <c r="AA2" s="410"/>
      <c r="AB2" s="1004" t="s">
        <v>11</v>
      </c>
      <c r="AC2" s="1005"/>
      <c r="AD2" s="1006"/>
      <c r="AE2" s="992" t="s">
        <v>387</v>
      </c>
      <c r="AF2" s="992"/>
      <c r="AG2" s="992"/>
      <c r="AH2" s="992"/>
      <c r="AI2" s="992" t="s">
        <v>409</v>
      </c>
      <c r="AJ2" s="992"/>
      <c r="AK2" s="992"/>
      <c r="AL2" s="455"/>
      <c r="AM2" s="992" t="s">
        <v>506</v>
      </c>
      <c r="AN2" s="992"/>
      <c r="AO2" s="992"/>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0"/>
      <c r="I4" s="1010"/>
      <c r="J4" s="1010"/>
      <c r="K4" s="1010"/>
      <c r="L4" s="1010"/>
      <c r="M4" s="1010"/>
      <c r="N4" s="1010"/>
      <c r="O4" s="1011"/>
      <c r="P4" s="191"/>
      <c r="Q4" s="1018"/>
      <c r="R4" s="1018"/>
      <c r="S4" s="1018"/>
      <c r="T4" s="1018"/>
      <c r="U4" s="1018"/>
      <c r="V4" s="1018"/>
      <c r="W4" s="1018"/>
      <c r="X4" s="1019"/>
      <c r="Y4" s="996" t="s">
        <v>12</v>
      </c>
      <c r="Z4" s="997"/>
      <c r="AA4" s="998"/>
      <c r="AB4" s="548"/>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3" t="s">
        <v>54</v>
      </c>
      <c r="Z5" s="993"/>
      <c r="AA5" s="994"/>
      <c r="AB5" s="519"/>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9" t="s">
        <v>346</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0"/>
      <c r="Z9" s="409"/>
      <c r="AA9" s="410"/>
      <c r="AB9" s="1004" t="s">
        <v>11</v>
      </c>
      <c r="AC9" s="1005"/>
      <c r="AD9" s="1006"/>
      <c r="AE9" s="992" t="s">
        <v>387</v>
      </c>
      <c r="AF9" s="992"/>
      <c r="AG9" s="992"/>
      <c r="AH9" s="992"/>
      <c r="AI9" s="992" t="s">
        <v>409</v>
      </c>
      <c r="AJ9" s="992"/>
      <c r="AK9" s="992"/>
      <c r="AL9" s="455"/>
      <c r="AM9" s="992" t="s">
        <v>506</v>
      </c>
      <c r="AN9" s="992"/>
      <c r="AO9" s="992"/>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548"/>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9"/>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9" t="s">
        <v>346</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0"/>
      <c r="Z16" s="409"/>
      <c r="AA16" s="410"/>
      <c r="AB16" s="1004" t="s">
        <v>11</v>
      </c>
      <c r="AC16" s="1005"/>
      <c r="AD16" s="1006"/>
      <c r="AE16" s="992" t="s">
        <v>387</v>
      </c>
      <c r="AF16" s="992"/>
      <c r="AG16" s="992"/>
      <c r="AH16" s="992"/>
      <c r="AI16" s="992" t="s">
        <v>409</v>
      </c>
      <c r="AJ16" s="992"/>
      <c r="AK16" s="992"/>
      <c r="AL16" s="455"/>
      <c r="AM16" s="992" t="s">
        <v>506</v>
      </c>
      <c r="AN16" s="992"/>
      <c r="AO16" s="992"/>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548"/>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9"/>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9" t="s">
        <v>346</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0"/>
      <c r="Z23" s="409"/>
      <c r="AA23" s="410"/>
      <c r="AB23" s="1004" t="s">
        <v>11</v>
      </c>
      <c r="AC23" s="1005"/>
      <c r="AD23" s="1006"/>
      <c r="AE23" s="992" t="s">
        <v>387</v>
      </c>
      <c r="AF23" s="992"/>
      <c r="AG23" s="992"/>
      <c r="AH23" s="992"/>
      <c r="AI23" s="992" t="s">
        <v>409</v>
      </c>
      <c r="AJ23" s="992"/>
      <c r="AK23" s="992"/>
      <c r="AL23" s="455"/>
      <c r="AM23" s="992" t="s">
        <v>506</v>
      </c>
      <c r="AN23" s="992"/>
      <c r="AO23" s="992"/>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548"/>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9"/>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9" t="s">
        <v>346</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0"/>
      <c r="Z30" s="409"/>
      <c r="AA30" s="410"/>
      <c r="AB30" s="1004" t="s">
        <v>11</v>
      </c>
      <c r="AC30" s="1005"/>
      <c r="AD30" s="1006"/>
      <c r="AE30" s="992" t="s">
        <v>387</v>
      </c>
      <c r="AF30" s="992"/>
      <c r="AG30" s="992"/>
      <c r="AH30" s="992"/>
      <c r="AI30" s="992" t="s">
        <v>409</v>
      </c>
      <c r="AJ30" s="992"/>
      <c r="AK30" s="992"/>
      <c r="AL30" s="455"/>
      <c r="AM30" s="992" t="s">
        <v>506</v>
      </c>
      <c r="AN30" s="992"/>
      <c r="AO30" s="992"/>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548"/>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9"/>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9" t="s">
        <v>346</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0"/>
      <c r="Z37" s="409"/>
      <c r="AA37" s="410"/>
      <c r="AB37" s="1004" t="s">
        <v>11</v>
      </c>
      <c r="AC37" s="1005"/>
      <c r="AD37" s="1006"/>
      <c r="AE37" s="992" t="s">
        <v>387</v>
      </c>
      <c r="AF37" s="992"/>
      <c r="AG37" s="992"/>
      <c r="AH37" s="992"/>
      <c r="AI37" s="992" t="s">
        <v>409</v>
      </c>
      <c r="AJ37" s="992"/>
      <c r="AK37" s="992"/>
      <c r="AL37" s="455"/>
      <c r="AM37" s="992" t="s">
        <v>506</v>
      </c>
      <c r="AN37" s="992"/>
      <c r="AO37" s="992"/>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548"/>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9"/>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9" t="s">
        <v>346</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0"/>
      <c r="Z44" s="409"/>
      <c r="AA44" s="410"/>
      <c r="AB44" s="1004" t="s">
        <v>11</v>
      </c>
      <c r="AC44" s="1005"/>
      <c r="AD44" s="1006"/>
      <c r="AE44" s="992" t="s">
        <v>387</v>
      </c>
      <c r="AF44" s="992"/>
      <c r="AG44" s="992"/>
      <c r="AH44" s="992"/>
      <c r="AI44" s="992" t="s">
        <v>409</v>
      </c>
      <c r="AJ44" s="992"/>
      <c r="AK44" s="992"/>
      <c r="AL44" s="455"/>
      <c r="AM44" s="992" t="s">
        <v>506</v>
      </c>
      <c r="AN44" s="992"/>
      <c r="AO44" s="992"/>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548"/>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9"/>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9" t="s">
        <v>346</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0"/>
      <c r="Z51" s="409"/>
      <c r="AA51" s="410"/>
      <c r="AB51" s="455" t="s">
        <v>11</v>
      </c>
      <c r="AC51" s="1005"/>
      <c r="AD51" s="1006"/>
      <c r="AE51" s="992" t="s">
        <v>387</v>
      </c>
      <c r="AF51" s="992"/>
      <c r="AG51" s="992"/>
      <c r="AH51" s="992"/>
      <c r="AI51" s="992" t="s">
        <v>409</v>
      </c>
      <c r="AJ51" s="992"/>
      <c r="AK51" s="992"/>
      <c r="AL51" s="455"/>
      <c r="AM51" s="992" t="s">
        <v>506</v>
      </c>
      <c r="AN51" s="992"/>
      <c r="AO51" s="992"/>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548"/>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9"/>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9" t="s">
        <v>346</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0"/>
      <c r="Z58" s="409"/>
      <c r="AA58" s="410"/>
      <c r="AB58" s="1004" t="s">
        <v>11</v>
      </c>
      <c r="AC58" s="1005"/>
      <c r="AD58" s="1006"/>
      <c r="AE58" s="992" t="s">
        <v>387</v>
      </c>
      <c r="AF58" s="992"/>
      <c r="AG58" s="992"/>
      <c r="AH58" s="992"/>
      <c r="AI58" s="992" t="s">
        <v>409</v>
      </c>
      <c r="AJ58" s="992"/>
      <c r="AK58" s="992"/>
      <c r="AL58" s="455"/>
      <c r="AM58" s="992" t="s">
        <v>506</v>
      </c>
      <c r="AN58" s="992"/>
      <c r="AO58" s="992"/>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548"/>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9"/>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9" t="s">
        <v>346</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0"/>
      <c r="Z65" s="409"/>
      <c r="AA65" s="410"/>
      <c r="AB65" s="1004" t="s">
        <v>11</v>
      </c>
      <c r="AC65" s="1005"/>
      <c r="AD65" s="1006"/>
      <c r="AE65" s="992" t="s">
        <v>387</v>
      </c>
      <c r="AF65" s="992"/>
      <c r="AG65" s="992"/>
      <c r="AH65" s="992"/>
      <c r="AI65" s="992" t="s">
        <v>409</v>
      </c>
      <c r="AJ65" s="992"/>
      <c r="AK65" s="992"/>
      <c r="AL65" s="455"/>
      <c r="AM65" s="992" t="s">
        <v>506</v>
      </c>
      <c r="AN65" s="992"/>
      <c r="AO65" s="992"/>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548"/>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9"/>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真由子(ootsuka-mayuko.81x)</dc:creator>
  <cp:lastModifiedBy>庄司 裕紀(shouji-hiroki)</cp:lastModifiedBy>
  <cp:lastPrinted>2021-05-25T06:09:35Z</cp:lastPrinted>
  <dcterms:created xsi:type="dcterms:W3CDTF">2012-03-13T00:50:25Z</dcterms:created>
  <dcterms:modified xsi:type="dcterms:W3CDTF">2021-09-02T02:14:11Z</dcterms:modified>
</cp:coreProperties>
</file>