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20210702    レビューシート\07　最終公表（予算班確認後）\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<sst xmlns="http://schemas.openxmlformats.org/spreadsheetml/2006/main" count="3275" uniqueCount="762">
  <si>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</si>
  <si>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</si>
  <si>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</si>
  <si>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</si>
  <si>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</si>
  <si>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</si>
  <si>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</si>
  <si>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</si>
  <si>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</si>
  <si>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</si>
  <si>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</si>
  <si>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</si>
  <si>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</si>
  <si>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</si>
  <si>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</si>
  <si>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</si>
  <si>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</si>
  <si>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</si>
  <si>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</si>
  <si>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</si>
  <si>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</si>
  <si>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</si>
  <si>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</si>
  <si>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</si>
  <si>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</si>
  <si>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</si>
  <si>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</si>
  <si>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</si>
  <si>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</si>
  <si>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</si>
  <si>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</si>
  <si>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</si>
  <si>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</si>
  <si>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</si>
  <si>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</si>
  <si>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</si>
  <si>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</si>
  <si>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</si>
  <si>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</si>
  <si>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</si>
  <si>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</si>
  <si>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</si>
  <si>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</si>
  <si>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</si>
  <si>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</si>
  <si>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</si>
  <si>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</si>
  <si>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</si>
  <si>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</si>
  <si>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</si>
  <si>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</si>
  <si>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</si>
  <si>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</si>
  <si>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</si>
  <si>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</si>
  <si>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</si>
  <si>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</si>
  <si>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</si>
  <si>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</si>
  <si>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</si>
  <si>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</si>
  <si>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</si>
  <si>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</si>
  <si>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</si>
  <si>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</si>
  <si>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</si>
  <si>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</si>
  <si>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</si>
  <si>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</si>
  <si>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</si>
  <si>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</si>
  <si>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</si>
  <si>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</si>
  <si>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</si>
  <si>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</si>
  <si>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</si>
  <si>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</si>
  <si>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</si>
  <si>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</si>
  <si>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</si>
  <si>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</si>
  <si>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</si>
  <si>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</si>
  <si>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</si>
  <si>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</si>
  <si>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</si>
  <si>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</si>
  <si>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</si>
  <si>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</si>
  <si>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</si>
  <si>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</si>
  <si>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</si>
  <si>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</si>
  <si>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</si>
  <si>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</si>
  <si>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</si>
  <si>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</si>
  <si>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</si>
  <si>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</si>
  <si>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</si>
  <si>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</si>
  <si>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</si>
  <si>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</si>
  <si>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</si>
  <si>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</si>
  <si>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</si>
  <si>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</si>
  <si>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</si>
  <si>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</si>
  <si>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</si>
  <si>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</si>
  <si>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</si>
  <si>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</si>
  <si>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</si>
  <si>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</si>
  <si>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</si>
  <si>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</si>
  <si>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</si>
  <si>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</si>
  <si>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</si>
  <si>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</si>
  <si>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</si>
  <si>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</si>
  <si>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</si>
  <si>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</si>
  <si>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</si>
  <si>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</si>
  <si>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</si>
  <si>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</si>
  <si>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</si>
  <si>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</si>
  <si>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</si>
  <si>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</si>
  <si>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</si>
  <si>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</si>
  <si>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</si>
  <si>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</si>
  <si>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</si>
  <si>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</si>
  <si>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</si>
  <si>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</si>
  <si>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</si>
  <si>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</si>
  <si>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</si>
  <si>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</si>
  <si>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</si>
  <si>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</si>
  <si>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</si>
  <si>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</si>
  <si>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</si>
  <si>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</si>
  <si>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</si>
  <si>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</si>
  <si>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</si>
  <si>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</si>
  <si>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</si>
  <si>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</si>
  <si>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</si>
  <si>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</si>
  <si>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</si>
  <si>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</si>
  <si>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</si>
  <si>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</si>
  <si>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</si>
  <si>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</si>
  <si>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</si>
  <si>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</si>
  <si>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</si>
  <si>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</si>
  <si>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</si>
  <si>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</si>
  <si>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</si>
  <si>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</si>
  <si>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</si>
  <si>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</si>
  <si>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</si>
  <si>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</si>
  <si>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</si>
  <si>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</si>
  <si>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</si>
  <si>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</si>
  <si>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</si>
  <si>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</si>
  <si>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</si>
  <si>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</si>
  <si>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</si>
  <si>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</si>
  <si>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</si>
  <si>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</si>
  <si>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</si>
  <si>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</si>
  <si>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</si>
  <si>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</si>
  <si>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</si>
  <si>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</si>
  <si>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</si>
  <si>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</si>
  <si>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</si>
  <si>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</si>
  <si>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</si>
  <si>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</si>
  <si>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</si>
  <si>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</si>
  <si>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</si>
  <si>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</si>
  <si>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</si>
  <si>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</si>
  <si>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</si>
  <si>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</si>
  <si>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</si>
  <si>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</si>
  <si>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</si>
  <si>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</si>
  <si>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</si>
  <si>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</si>
  <si>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</si>
  <si>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</si>
  <si>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</si>
  <si>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</si>
  <si>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</si>
  <si>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</si>
  <si>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</si>
  <si>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</si>
  <si>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</si>
  <si>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</si>
  <si>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</si>
  <si>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</si>
  <si>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</si>
  <si>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</si>
  <si>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</si>
  <si>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</si>
  <si>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</si>
  <si>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</si>
  <si>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</si>
  <si>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</si>
  <si>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</si>
  <si>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</si>
  <si>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</si>
  <si>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</si>
  <si>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</si>
  <si>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</si>
  <si>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</si>
  <si>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</si>
  <si>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</si>
  <si>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</si>
  <si>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</si>
  <si>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</si>
  <si>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</si>
  <si>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</si>
  <si>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</si>
  <si>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</si>
  <si>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</si>
  <si>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</si>
  <si>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</si>
  <si>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</si>
  <si>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</si>
  <si>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</si>
  <si>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</si>
  <si>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</si>
  <si>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</si>
  <si>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</si>
  <si>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</si>
  <si>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</si>
  <si>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</si>
  <si>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</si>
  <si>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</si>
  <si>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</si>
  <si>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</si>
  <si>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</si>
  <si>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</si>
  <si>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</si>
  <si>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</si>
  <si>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</si>
  <si>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</si>
  <si>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</si>
  <si>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</si>
  <si>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</si>
  <si>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</si>
  <si>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</si>
  <si>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</si>
  <si>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</si>
  <si>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</si>
  <si>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</si>
  <si>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</si>
  <si>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</si>
  <si>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</si>
  <si>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</si>
  <si>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</si>
  <si>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</si>
  <si>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</si>
  <si>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</si>
  <si>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</si>
  <si>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</si>
  <si>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</si>
  <si>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</si>
  <si>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</si>
  <si>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</si>
  <si>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</si>
  <si>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</si>
  <si>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</si>
  <si>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</si>
  <si>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</si>
  <si>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</si>
  <si>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</si>
  <si>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</si>
  <si>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</si>
  <si>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</si>
  <si>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</si>
  <si>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</si>
  <si>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</si>
  <si>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</si>
  <si>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</si>
  <si>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</si>
  <si>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</si>
  <si>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</si>
  <si>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</si>
  <si>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</si>
  <si>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</si>
  <si>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</si>
  <si>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</si>
  <si>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</si>
  <si>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</si>
  <si>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</si>
  <si>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</si>
  <si>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</si>
  <si>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</si>
  <si>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</si>
  <si>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</si>
  <si>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</si>
  <si>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</si>
  <si>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</si>
  <si>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</si>
  <si>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</si>
  <si>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</si>
  <si>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</si>
  <si>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</si>
  <si>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</si>
  <si>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</si>
  <si>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</si>
  <si>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</si>
  <si>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</si>
  <si>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</si>
  <si>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</si>
  <si>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</si>
  <si>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</si>
  <si>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</si>
  <si>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</si>
  <si>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</si>
  <si>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</si>
  <si>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</si>
  <si>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</si>
  <si>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</si>
  <si>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</si>
  <si>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</si>
  <si>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</si>
  <si>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</si>
  <si>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</si>
  <si>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</si>
  <si>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</si>
  <si>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</si>
  <si>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</si>
  <si>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</si>
  <si>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</si>
  <si>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</si>
  <si>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</si>
  <si>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</si>
  <si>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</si>
  <si>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</si>
  <si>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</si>
  <si>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</si>
  <si>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</si>
  <si>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</si>
  <si>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</si>
  <si>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</si>
  <si>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</si>
  <si>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</si>
  <si>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</si>
  <si>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</si>
  <si>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</si>
  <si>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</si>
  <si>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</si>
  <si>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</si>
  <si>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</si>
  <si>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</si>
  <si>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</si>
  <si>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</si>
  <si>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</si>
  <si>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</si>
  <si>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</si>
  <si>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</si>
  <si>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</si>
  <si>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</si>
  <si>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</si>
  <si>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</si>
  <si>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</si>
  <si>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</si>
  <si>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</si>
  <si>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</si>
  <si>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</si>
  <si>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</si>
  <si>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</si>
  <si>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</si>
  <si>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</si>
  <si>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</si>
  <si>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</si>
  <si>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</si>
  <si>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</si>
  <si>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</si>
  <si>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</si>
  <si>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</si>
  <si>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</si>
  <si>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</si>
  <si>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</si>
  <si>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</si>
  <si>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</si>
  <si>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</si>
  <si>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</si>
  <si>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</si>
  <si>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</si>
  <si>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</si>
  <si>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</si>
  <si>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</si>
  <si>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</si>
  <si>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</si>
  <si>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</si>
  <si>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</si>
  <si>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</si>
  <si>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</si>
  <si>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</si>
  <si>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</si>
  <si>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</si>
  <si>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</si>
  <si>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</si>
  <si>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</si>
  <si>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</si>
  <si>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</si>
  <si>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</si>
  <si>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</si>
  <si>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</si>
  <si>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</si>
  <si>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</si>
  <si>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</si>
  <si>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</si>
  <si>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</si>
  <si>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</si>
  <si>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</si>
  <si>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</si>
  <si>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</si>
  <si>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</si>
  <si>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</si>
  <si>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</si>
  <si>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</si>
  <si>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</si>
  <si>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</si>
  <si>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</si>
  <si>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</si>
  <si>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</si>
  <si>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</si>
  <si>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</si>
  <si>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</si>
  <si>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</si>
  <si>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</si>
  <si>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</si>
  <si>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</si>
  <si>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</si>
  <si>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</si>
  <si>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</si>
  <si>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</si>
  <si>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</si>
  <si>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</si>
  <si>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</si>
  <si>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</si>
  <si>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</si>
  <si>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</si>
  <si>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</si>
  <si>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</si>
  <si>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</si>
  <si>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</si>
  <si>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</si>
  <si>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</si>
  <si>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</si>
  <si>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</si>
  <si>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</si>
  <si>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</si>
  <si>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</si>
  <si>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</si>
  <si>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</si>
  <si>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</si>
  <si>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</si>
  <si>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</si>
  <si>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</si>
  <si>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</si>
  <si>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</si>
  <si>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</si>
  <si>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</si>
  <si>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</si>
  <si>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</si>
  <si>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</si>
  <si>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</si>
  <si>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</si>
  <si>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</si>
  <si>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</si>
  <si>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</si>
  <si>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</si>
  <si>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</si>
  <si>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</si>
  <si>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</si>
  <si>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</si>
  <si>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</si>
  <si>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</si>
  <si>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</si>
  <si>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</si>
  <si>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</si>
  <si>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</si>
  <si>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</si>
  <si>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</si>
  <si>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</si>
  <si>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</si>
  <si>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</si>
  <si>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</si>
  <si>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</si>
  <si>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</si>
  <si>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</si>
  <si>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</si>
  <si>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</si>
  <si>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</si>
  <si>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</si>
  <si>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</si>
  <si>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</si>
  <si>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</si>
  <si>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</si>
  <si>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</si>
  <si>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</si>
  <si>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</si>
  <si>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</si>
  <si>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</si>
  <si>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</si>
  <si>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</si>
  <si>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</si>
  <si>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</si>
  <si>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</si>
  <si>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</si>
  <si>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</si>
  <si>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</si>
  <si>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</si>
  <si>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</si>
  <si>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</si>
  <si>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</si>
  <si>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</si>
  <si>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</si>
  <si>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</si>
  <si>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</si>
  <si>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</si>
  <si>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</si>
  <si>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</si>
  <si>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</si>
  <si>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</si>
  <si>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</si>
  <si>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</si>
  <si>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</si>
  <si>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</si>
  <si>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</si>
  <si>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</si>
  <si>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</si>
  <si>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</si>
  <si>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</si>
  <si>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</si>
  <si>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</si>
  <si>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</si>
  <si>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</si>
  <si>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</si>
  <si>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</si>
  <si>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</si>
  <si>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</si>
  <si>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</si>
  <si>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</si>
  <si>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</si>
  <si>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</si>
  <si>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</si>
  <si>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</si>
  <si>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</si>
  <si>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</si>
  <si>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</si>
  <si>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</si>
  <si>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</si>
  <si>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</si>
  <si>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</si>
  <si>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</si>
  <si>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</si>
  <si>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</si>
  <si>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</si>
  <si>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</si>
  <si>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</si>
  <si>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</si>
  <si>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</si>
  <si>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</si>
  <si>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</si>
  <si>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</si>
  <si>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</si>
  <si>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</si>
  <si>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</si>
  <si>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</si>
  <si>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</si>
  <si>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</si>
  <si>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</si>
  <si>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</si>
  <si>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</si>
  <si>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</si>
  <si>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</si>
  <si>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</si>
  <si>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</si>
  <si>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</si>
  <si>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</si>
  <si>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</si>
  <si>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</si>
  <si>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</si>
  <si>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</si>
  <si>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</si>
  <si>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</si>
  <si>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</si>
  <si>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</si>
  <si>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</si>
  <si>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</si>
  <si>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</si>
  <si>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</si>
  <si>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</si>
  <si>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</si>
  <si>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</si>
  <si>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</si>
  <si>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</si>
  <si>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</si>
  <si>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</si>
  <si>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</si>
  <si>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</si>
  <si>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</si>
  <si>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</si>
  <si>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</si>
  <si>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</si>
  <si>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</si>
  <si>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</si>
  <si>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</si>
  <si>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</si>
  <si>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</si>
  <si>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</si>
  <si>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</si>
  <si>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</si>
  <si>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</si>
  <si>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</si>
  <si>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</si>
  <si>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</si>
  <si>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</si>
  <si>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</si>
  <si>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</si>
  <si>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</si>
  <si>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</si>
  <si>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</si>
  <si>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</si>
  <si>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</si>
  <si>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</si>
  <si>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</si>
  <si>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</si>
  <si>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</si>
  <si>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</si>
  <si>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</si>
  <si>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</si>
  <si>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</si>
  <si>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</si>
  <si>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</si>
  <si>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</si>
  <si>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</si>
  <si>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</si>
  <si>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</si>
  <si>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</si>
  <si>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</si>
  <si>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</si>
  <si>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</si>
  <si>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</si>
  <si>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</si>
  <si>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</si>
  <si>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</si>
  <si>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</si>
  <si>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</si>
  <si>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</si>
  <si>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</si>
  <si>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</si>
  <si>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</si>
  <si>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</si>
  <si>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</si>
  <si>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</si>
  <si>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</si>
  <si>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</si>
  <si>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</si>
  <si>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</si>
  <si>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</si>
  <si>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</si>
  <si>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</si>
  <si>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</si>
  <si>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</si>
  <si>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</si>
  <si>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</si>
  <si>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</si>
  <si>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</si>
  <si>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</si>
  <si>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</si>
  <si>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</si>
  <si>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</si>
  <si>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</si>
  <si>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</si>
  <si>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</si>
  <si>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</si>
  <si>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</si>
  <si>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健康課長
鷲見　学</t>
  </si>
  <si>
    <t>令和2年度</t>
  </si>
  <si>
    <t>令和3年度</t>
  </si>
  <si>
    <t>健康課</t>
  </si>
  <si>
    <t>健康増進法第9条第1項</t>
  </si>
  <si>
    <t>健康増進事業実施者に対する健康診査の実施等に関する指針（告示）、健康増進事業実施要領</t>
  </si>
  <si>
    <t>健診結果を標準的な電磁的記録の様式で提供できるよう整備を進めるべきとの結論から、様式の標準化に係る整備（データ標準レイアウトの改訂に伴う市区町村のシステム改修等）に要する経費の一部を補助する。
【負担割合】 国１／２、政令指定都市１／２
                 国１／２、市区町村１／２</t>
  </si>
  <si>
    <t>-</t>
  </si>
  <si>
    <t>疾病予防対策事業費等補助金</t>
  </si>
  <si>
    <t>該当年度における自治体への整備数/整備が必要な自治体数について、毎年度１００％を目標とする。</t>
  </si>
  <si>
    <t>該当年度における自治体への整備数/整備が必要な自治体数</t>
  </si>
  <si>
    <t>健康課調べ</t>
  </si>
  <si>
    <t>健康増進事業(健診結果等の様式の標準化整備事業)の交付件数</t>
  </si>
  <si>
    <t>件</t>
  </si>
  <si>
    <t>X:当該年度執行額（百万円）／Y:事業実施自治体数（市町村）　　　　　　　　　</t>
    <phoneticPr fontId="5"/>
  </si>
  <si>
    <t>百万円</t>
  </si>
  <si>
    <t>Ⅰ-10  妊産婦・児童から高齢者に至るまでの幅広い年齢層において、地域・職場などの様々な場所で、国民的な健康づくりを推進すること</t>
  </si>
  <si>
    <t>Ⅰ-10-2　生活習慣の改善等により健康寿命の延伸等を図ること</t>
  </si>
  <si>
    <t>－</t>
  </si>
  <si>
    <t>健康増進事業（健康相談等）</t>
  </si>
  <si>
    <t>健康増進事業（健康診査等）</t>
  </si>
  <si>
    <t>○</t>
  </si>
  <si>
    <t>厚労</t>
  </si>
  <si>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5"/>
  </si>
  <si>
    <t>予防・健康づくりの推進</t>
    <rPh sb="0" eb="2">
      <t>ヨボウ</t>
    </rPh>
    <rPh sb="3" eb="5">
      <t>ケンコウ</t>
    </rPh>
    <rPh sb="9" eb="11">
      <t>スイシン</t>
    </rPh>
    <phoneticPr fontId="5"/>
  </si>
  <si>
    <t>健診・検診情報を標準化された形でデジタル化し、PHRとして活用</t>
    <rPh sb="30" eb="31">
      <t>ヨウ</t>
    </rPh>
    <phoneticPr fontId="5"/>
  </si>
  <si>
    <t>ＰＨＲ推進に向けて健診・検診情報の標準化や必要な法令等を整備</t>
    <phoneticPr fontId="5"/>
  </si>
  <si>
    <t>‐</t>
  </si>
  <si>
    <t>無</t>
  </si>
  <si>
    <t>専門委員会において健診結果を標準的な電磁的記録の様式で提供できるよう整備を進めるべきとの結論から、本事業は国民や社会のニーズを適切に反映している。</t>
    <phoneticPr fontId="5"/>
  </si>
  <si>
    <t>国民の健康増進を推進することは、国及び地方公共団体の責務（応分負担）である。</t>
    <phoneticPr fontId="5"/>
  </si>
  <si>
    <t>健診・検診結果の記載様式について標準化を行い、転居時に市区町村間で引き継がれる仕組みや、マイナポータル等を活用し、個人の健診・検診結果情報を一元的に確認できる仕組みを構築するための事業であり、政策目的である国民の健康づくりを推進する上で優先度の高い事業である。</t>
    <phoneticPr fontId="5"/>
  </si>
  <si>
    <t>－</t>
    <phoneticPr fontId="5"/>
  </si>
  <si>
    <t>健康増進事業（健康相談等）は健康増進法第17条に基づく生活習慣改善の相談等の業務である、また健康増進事業（健康診査等）は健康増進法第19条の２に基づき特定健康診査の対象とならない者に対する健康診査等であり、健康増進事業（健（検）診結果等情報の利活用のためのマイナンバー情報連携に係るシステム改修等事業）は健康増進法第９条第1項に基づく健診結果等の整備であり、法律の位置づけが異なる。</t>
    <phoneticPr fontId="5"/>
  </si>
  <si>
    <t>-</t>
    <phoneticPr fontId="5"/>
  </si>
  <si>
    <t>令和2年度の執行は行われていないが、令和3年度に向けて、必要な法令等を整備している段階である。自治体に対してシステム改修費等の補助を行うことで、健診・検診情報を標準化された形でデジタル化し、PHRの利活用を推進し、国民の健康づくりを進めていく。</t>
    <rPh sb="0" eb="2">
      <t>レイワ</t>
    </rPh>
    <rPh sb="3" eb="5">
      <t>ネンド</t>
    </rPh>
    <rPh sb="6" eb="8">
      <t>シッコウ</t>
    </rPh>
    <rPh sb="9" eb="10">
      <t>オコナ</t>
    </rPh>
    <rPh sb="18" eb="20">
      <t>レイワ</t>
    </rPh>
    <rPh sb="21" eb="23">
      <t>ネンド</t>
    </rPh>
    <rPh sb="24" eb="25">
      <t>ム</t>
    </rPh>
    <rPh sb="41" eb="43">
      <t>ダンカイ</t>
    </rPh>
    <rPh sb="47" eb="50">
      <t>ジチタイ</t>
    </rPh>
    <rPh sb="51" eb="52">
      <t>タイ</t>
    </rPh>
    <rPh sb="58" eb="60">
      <t>カイシュウ</t>
    </rPh>
    <rPh sb="60" eb="62">
      <t>ヒトウ</t>
    </rPh>
    <rPh sb="63" eb="65">
      <t>ホジョ</t>
    </rPh>
    <rPh sb="66" eb="67">
      <t>オコナ</t>
    </rPh>
    <rPh sb="99" eb="102">
      <t>リカツヨウ</t>
    </rPh>
    <rPh sb="103" eb="105">
      <t>スイシン</t>
    </rPh>
    <phoneticPr fontId="5"/>
  </si>
  <si>
    <t>-</t>
    <phoneticPr fontId="5"/>
  </si>
  <si>
    <t>健診結果等の利活用に向けた情報標準化整備事業</t>
    <phoneticPr fontId="5"/>
  </si>
  <si>
    <t>-</t>
    <phoneticPr fontId="5"/>
  </si>
  <si>
    <t xml:space="preserve">健康診査情報の利活用を推進するため、特定健診・特定保健指導のみならず、それ以外の健診・検診結果の記載様式についても標準化を行い、転居時に市区町村間で引き継がれる仕組みや、マイナポータル等を活用し、個人の健診・検診結果情報を一元的に確認できる仕組みを構築することは、重要である。将来的に、市町村において、相互互換性のある形式で健診・検診結果等を情報を共有することで、一人当たりひとつの電磁的記録において健診結果等を共有、また継続管理することが可能となることを目指す。
</t>
    <rPh sb="132" eb="134">
      <t>ジュウヨウ</t>
    </rPh>
    <phoneticPr fontId="5"/>
  </si>
  <si>
    <t>令和３年度の事業実施に向け、自治体や関係団体に情報提供を行うとともに、標準的フォーマット（データ標準レイアウトも含む）の策定やシステム要件の整理等をし、PHRの促進に取り組む。</t>
    <rPh sb="0" eb="2">
      <t>レイワ</t>
    </rPh>
    <rPh sb="3" eb="5">
      <t>ネンド</t>
    </rPh>
    <rPh sb="6" eb="8">
      <t>ジギョウ</t>
    </rPh>
    <rPh sb="8" eb="10">
      <t>ジッシ</t>
    </rPh>
    <rPh sb="11" eb="12">
      <t>ム</t>
    </rPh>
    <rPh sb="14" eb="17">
      <t>ジチタイ</t>
    </rPh>
    <rPh sb="18" eb="20">
      <t>カンケイ</t>
    </rPh>
    <rPh sb="20" eb="22">
      <t>ダンタイ</t>
    </rPh>
    <rPh sb="23" eb="25">
      <t>ジョウホウ</t>
    </rPh>
    <rPh sb="25" eb="27">
      <t>テイキョウ</t>
    </rPh>
    <rPh sb="28" eb="29">
      <t>オコナ</t>
    </rPh>
    <rPh sb="80" eb="82">
      <t>ソクシン</t>
    </rPh>
    <rPh sb="83" eb="84">
      <t>ト</t>
    </rPh>
    <rPh sb="85" eb="86">
      <t>ク</t>
    </rPh>
    <phoneticPr fontId="5"/>
  </si>
  <si>
    <t>C.</t>
    <phoneticPr fontId="5"/>
  </si>
  <si>
    <t>B.</t>
    <phoneticPr fontId="5"/>
  </si>
  <si>
    <t>-</t>
    <phoneticPr fontId="5"/>
  </si>
  <si>
    <t>電子データフォーマット等の作成遅延に伴い、システム改修事業者との調整に不測の日数を要したため。</t>
    <phoneticPr fontId="5"/>
  </si>
  <si>
    <t>点検対象外</t>
    <rPh sb="0" eb="2">
      <t>テンケン</t>
    </rPh>
    <rPh sb="2" eb="5">
      <t>タイショウガイ</t>
    </rPh>
    <phoneticPr fontId="5"/>
  </si>
  <si>
    <t>健康診査情報の利活用を推進するため、特定健診・特定保健指導のみならず、それ以外の健診・検診結果の記載様式についても標準化を行い、転居時に市区町村間で引き継がれる仕組みや、マイナポータル等を活用し、個人の健診・検診結果情報を一元的に確認できる仕組みを構築することを目的とする。</t>
    <phoneticPr fontId="5"/>
  </si>
  <si>
    <t>-</t>
    <phoneticPr fontId="5"/>
  </si>
  <si>
    <t>終了予定</t>
  </si>
  <si>
    <t>事業は当初の予定通りの成果を達成したため、令和３年度をもって終了すること。</t>
    <phoneticPr fontId="5"/>
  </si>
  <si>
    <t>事業目的が達成されたので、予定通り終了する。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</si>
</sst>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27215</xdr:colOff>
      <xdr:row>748</xdr:row>
      <xdr:rowOff>40821</xdr:rowOff>
    </xdr:from>
    <xdr:to>
      <xdr:col>34</xdr:col>
      <xdr:colOff>174785</xdr:colOff>
      <xdr:row>750</xdr:row>
      <xdr:rowOff>27003</xdr:rowOff>
    </xdr:to>
    <xdr:sp macro="" textlink="">
      <xdr:nvSpPr>
        <xdr:cNvPr id="2" name="テキスト ボックス 1"/>
        <xdr:cNvSpPr txBox="1"/>
      </xdr:nvSpPr>
      <xdr:spPr>
        <a:xfrm>
          <a:off x="4721679" y="41882785"/>
          <a:ext cx="2392749" cy="69375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2,945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163286</xdr:colOff>
      <xdr:row>750</xdr:row>
      <xdr:rowOff>27214</xdr:rowOff>
    </xdr:from>
    <xdr:to>
      <xdr:col>28</xdr:col>
      <xdr:colOff>163286</xdr:colOff>
      <xdr:row>752</xdr:row>
      <xdr:rowOff>347827</xdr:rowOff>
    </xdr:to>
    <xdr:cxnSp macro="">
      <xdr:nvCxnSpPr>
        <xdr:cNvPr id="3" name="直線コネクタ 2"/>
        <xdr:cNvCxnSpPr/>
      </xdr:nvCxnSpPr>
      <xdr:spPr>
        <a:xfrm>
          <a:off x="5878286" y="42576750"/>
          <a:ext cx="0" cy="102818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40821</xdr:colOff>
      <xdr:row>752</xdr:row>
      <xdr:rowOff>340179</xdr:rowOff>
    </xdr:from>
    <xdr:to>
      <xdr:col>41</xdr:col>
      <xdr:colOff>58572</xdr:colOff>
      <xdr:row>752</xdr:row>
      <xdr:rowOff>352550</xdr:rowOff>
    </xdr:to>
    <xdr:cxnSp macro="">
      <xdr:nvCxnSpPr>
        <xdr:cNvPr id="5" name="直線コネクタ 4"/>
        <xdr:cNvCxnSpPr/>
      </xdr:nvCxnSpPr>
      <xdr:spPr>
        <a:xfrm>
          <a:off x="3714750" y="43597286"/>
          <a:ext cx="4712215" cy="1237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54429</xdr:colOff>
      <xdr:row>753</xdr:row>
      <xdr:rowOff>1</xdr:rowOff>
    </xdr:from>
    <xdr:to>
      <xdr:col>41</xdr:col>
      <xdr:colOff>54429</xdr:colOff>
      <xdr:row>755</xdr:row>
      <xdr:rowOff>269127</xdr:rowOff>
    </xdr:to>
    <xdr:cxnSp macro="">
      <xdr:nvCxnSpPr>
        <xdr:cNvPr id="6" name="直線矢印コネクタ 5"/>
        <xdr:cNvCxnSpPr/>
      </xdr:nvCxnSpPr>
      <xdr:spPr>
        <a:xfrm>
          <a:off x="8422822" y="43610894"/>
          <a:ext cx="0" cy="97669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54428</xdr:colOff>
      <xdr:row>753</xdr:row>
      <xdr:rowOff>0</xdr:rowOff>
    </xdr:from>
    <xdr:to>
      <xdr:col>18</xdr:col>
      <xdr:colOff>54428</xdr:colOff>
      <xdr:row>755</xdr:row>
      <xdr:rowOff>269126</xdr:rowOff>
    </xdr:to>
    <xdr:cxnSp macro="">
      <xdr:nvCxnSpPr>
        <xdr:cNvPr id="7" name="直線矢印コネクタ 6"/>
        <xdr:cNvCxnSpPr/>
      </xdr:nvCxnSpPr>
      <xdr:spPr>
        <a:xfrm>
          <a:off x="3728357" y="43610893"/>
          <a:ext cx="0" cy="97669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163286</xdr:colOff>
      <xdr:row>756</xdr:row>
      <xdr:rowOff>0</xdr:rowOff>
    </xdr:from>
    <xdr:to>
      <xdr:col>46</xdr:col>
      <xdr:colOff>122846</xdr:colOff>
      <xdr:row>758</xdr:row>
      <xdr:rowOff>281334</xdr:rowOff>
    </xdr:to>
    <xdr:sp macro="" textlink="">
      <xdr:nvSpPr>
        <xdr:cNvPr id="8" name="テキスト ボックス 7"/>
        <xdr:cNvSpPr txBox="1"/>
      </xdr:nvSpPr>
      <xdr:spPr>
        <a:xfrm>
          <a:off x="7511143" y="44672250"/>
          <a:ext cx="2000632" cy="9889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指定都市（</a:t>
          </a:r>
          <a:r>
            <a:rPr kumimoji="1" lang="en-US" altLang="ja-JP" sz="1100"/>
            <a:t>20</a:t>
          </a:r>
          <a:r>
            <a:rPr kumimoji="1" lang="ja-JP" altLang="en-US" sz="1100"/>
            <a:t>）</a:t>
          </a:r>
          <a:endParaRPr kumimoji="1" lang="en-US" altLang="ja-JP" sz="1100"/>
        </a:p>
        <a:p>
          <a:pPr algn="ctr"/>
          <a:r>
            <a:rPr kumimoji="1" lang="ja-JP" altLang="en-US" sz="1100"/>
            <a:t>（</a:t>
          </a:r>
          <a:r>
            <a:rPr kumimoji="1" lang="en-US" altLang="ja-JP" sz="1100"/>
            <a:t>49</a:t>
          </a:r>
          <a:r>
            <a:rPr kumimoji="1" lang="ja-JP" altLang="en-US" sz="1100"/>
            <a:t>百万円）</a:t>
          </a:r>
          <a:endParaRPr kumimoji="1" lang="en-US" altLang="ja-JP" sz="1100"/>
        </a:p>
      </xdr:txBody>
    </xdr:sp>
    <xdr:clientData/>
  </xdr:twoCellAnchor>
  <xdr:twoCellAnchor>
    <xdr:from>
      <xdr:col>13</xdr:col>
      <xdr:colOff>163285</xdr:colOff>
      <xdr:row>755</xdr:row>
      <xdr:rowOff>340180</xdr:rowOff>
    </xdr:from>
    <xdr:to>
      <xdr:col>23</xdr:col>
      <xdr:colOff>112011</xdr:colOff>
      <xdr:row>758</xdr:row>
      <xdr:rowOff>276503</xdr:rowOff>
    </xdr:to>
    <xdr:sp macro="" textlink="">
      <xdr:nvSpPr>
        <xdr:cNvPr id="9" name="テキスト ボックス 8"/>
        <xdr:cNvSpPr txBox="1"/>
      </xdr:nvSpPr>
      <xdr:spPr>
        <a:xfrm>
          <a:off x="2816678" y="44658644"/>
          <a:ext cx="1989797" cy="9976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ja-JP" altLang="en-US" sz="1100"/>
            <a:t>（</a:t>
          </a:r>
          <a:r>
            <a:rPr kumimoji="1" lang="en-US" altLang="ja-JP" sz="1100"/>
            <a:t>2,896</a:t>
          </a:r>
          <a:r>
            <a:rPr kumimoji="1" lang="ja-JP" altLang="en-US" sz="1100"/>
            <a:t>百万円）</a:t>
          </a:r>
          <a:endParaRPr kumimoji="1" lang="en-US" altLang="ja-JP" sz="1100"/>
        </a:p>
      </xdr:txBody>
    </xdr:sp>
    <xdr:clientData/>
  </xdr:twoCellAnchor>
  <xdr:twoCellAnchor>
    <xdr:from>
      <xdr:col>10</xdr:col>
      <xdr:colOff>112059</xdr:colOff>
      <xdr:row>754</xdr:row>
      <xdr:rowOff>156882</xdr:rowOff>
    </xdr:from>
    <xdr:to>
      <xdr:col>16</xdr:col>
      <xdr:colOff>134470</xdr:colOff>
      <xdr:row>755</xdr:row>
      <xdr:rowOff>280146</xdr:rowOff>
    </xdr:to>
    <xdr:sp macro="" textlink="">
      <xdr:nvSpPr>
        <xdr:cNvPr id="11" name="テキスト ボックス 10"/>
        <xdr:cNvSpPr txBox="1"/>
      </xdr:nvSpPr>
      <xdr:spPr>
        <a:xfrm>
          <a:off x="2129118" y="42190147"/>
          <a:ext cx="1232646" cy="4706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33</xdr:col>
      <xdr:colOff>89648</xdr:colOff>
      <xdr:row>754</xdr:row>
      <xdr:rowOff>302559</xdr:rowOff>
    </xdr:from>
    <xdr:to>
      <xdr:col>40</xdr:col>
      <xdr:colOff>51743</xdr:colOff>
      <xdr:row>755</xdr:row>
      <xdr:rowOff>321943</xdr:rowOff>
    </xdr:to>
    <xdr:sp macro="" textlink="">
      <xdr:nvSpPr>
        <xdr:cNvPr id="12" name="テキスト ボックス 11"/>
        <xdr:cNvSpPr txBox="1"/>
      </xdr:nvSpPr>
      <xdr:spPr>
        <a:xfrm>
          <a:off x="6745942" y="42335824"/>
          <a:ext cx="1374036" cy="366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95250</xdr:colOff>
      <xdr:row>758</xdr:row>
      <xdr:rowOff>299358</xdr:rowOff>
    </xdr:from>
    <xdr:to>
      <xdr:col>18</xdr:col>
      <xdr:colOff>95250</xdr:colOff>
      <xdr:row>761</xdr:row>
      <xdr:rowOff>206632</xdr:rowOff>
    </xdr:to>
    <xdr:cxnSp macro="">
      <xdr:nvCxnSpPr>
        <xdr:cNvPr id="13" name="直線矢印コネクタ 12"/>
        <xdr:cNvCxnSpPr/>
      </xdr:nvCxnSpPr>
      <xdr:spPr>
        <a:xfrm>
          <a:off x="3769179" y="45679179"/>
          <a:ext cx="0" cy="96863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149678</xdr:colOff>
      <xdr:row>761</xdr:row>
      <xdr:rowOff>285750</xdr:rowOff>
    </xdr:from>
    <xdr:to>
      <xdr:col>23</xdr:col>
      <xdr:colOff>118764</xdr:colOff>
      <xdr:row>764</xdr:row>
      <xdr:rowOff>196650</xdr:rowOff>
    </xdr:to>
    <xdr:sp macro="" textlink="">
      <xdr:nvSpPr>
        <xdr:cNvPr id="15" name="テキスト ボックス 14"/>
        <xdr:cNvSpPr txBox="1"/>
      </xdr:nvSpPr>
      <xdr:spPr>
        <a:xfrm>
          <a:off x="2803071" y="46726929"/>
          <a:ext cx="2010157" cy="9722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市区町村（</a:t>
          </a:r>
          <a:r>
            <a:rPr kumimoji="1" lang="en-US" altLang="ja-JP" sz="1100"/>
            <a:t>1,727</a:t>
          </a:r>
          <a:r>
            <a:rPr kumimoji="1" lang="ja-JP" altLang="en-US" sz="1100"/>
            <a:t>）</a:t>
          </a:r>
          <a:endParaRPr kumimoji="1" lang="en-US" altLang="ja-JP" sz="1100"/>
        </a:p>
        <a:p>
          <a:pPr algn="ctr"/>
          <a:r>
            <a:rPr kumimoji="1" lang="ja-JP" altLang="en-US" sz="1100"/>
            <a:t>（</a:t>
          </a:r>
          <a:r>
            <a:rPr kumimoji="1" lang="en-US" altLang="ja-JP" sz="1100"/>
            <a:t>2,896</a:t>
          </a:r>
          <a:r>
            <a:rPr kumimoji="1" lang="ja-JP" altLang="en-US" sz="1100"/>
            <a:t>百万円）</a:t>
          </a:r>
          <a:endParaRPr kumimoji="1" lang="en-US" altLang="ja-JP" sz="1100"/>
        </a:p>
      </xdr:txBody>
    </xdr:sp>
    <xdr:clientData/>
  </xdr:twoCellAnchor>
  <xdr:twoCellAnchor>
    <xdr:from>
      <xdr:col>11</xdr:col>
      <xdr:colOff>68035</xdr:colOff>
      <xdr:row>760</xdr:row>
      <xdr:rowOff>272143</xdr:rowOff>
    </xdr:from>
    <xdr:to>
      <xdr:col>17</xdr:col>
      <xdr:colOff>78958</xdr:colOff>
      <xdr:row>761</xdr:row>
      <xdr:rowOff>240300</xdr:rowOff>
    </xdr:to>
    <xdr:sp macro="" textlink="">
      <xdr:nvSpPr>
        <xdr:cNvPr id="16" name="テキスト ボックス 15"/>
        <xdr:cNvSpPr txBox="1"/>
      </xdr:nvSpPr>
      <xdr:spPr>
        <a:xfrm>
          <a:off x="2313214" y="46359536"/>
          <a:ext cx="1235565" cy="321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0</xdr:colOff>
      <xdr:row>764</xdr:row>
      <xdr:rowOff>326571</xdr:rowOff>
    </xdr:from>
    <xdr:to>
      <xdr:col>23</xdr:col>
      <xdr:colOff>150642</xdr:colOff>
      <xdr:row>765</xdr:row>
      <xdr:rowOff>261923</xdr:rowOff>
    </xdr:to>
    <xdr:sp macro="" textlink="">
      <xdr:nvSpPr>
        <xdr:cNvPr id="17" name="大かっこ 16"/>
        <xdr:cNvSpPr/>
      </xdr:nvSpPr>
      <xdr:spPr>
        <a:xfrm>
          <a:off x="2857500" y="47829107"/>
          <a:ext cx="1987606" cy="602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システム改修等</a:t>
          </a:r>
        </a:p>
      </xdr:txBody>
    </xdr:sp>
    <xdr:clientData/>
  </xdr:twoCellAnchor>
  <xdr:twoCellAnchor>
    <xdr:from>
      <xdr:col>36</xdr:col>
      <xdr:colOff>190500</xdr:colOff>
      <xdr:row>759</xdr:row>
      <xdr:rowOff>40822</xdr:rowOff>
    </xdr:from>
    <xdr:to>
      <xdr:col>46</xdr:col>
      <xdr:colOff>137034</xdr:colOff>
      <xdr:row>760</xdr:row>
      <xdr:rowOff>289138</xdr:rowOff>
    </xdr:to>
    <xdr:sp macro="" textlink="">
      <xdr:nvSpPr>
        <xdr:cNvPr id="18" name="大かっこ 17"/>
        <xdr:cNvSpPr/>
      </xdr:nvSpPr>
      <xdr:spPr>
        <a:xfrm>
          <a:off x="7538357" y="45774429"/>
          <a:ext cx="1987606" cy="602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システム改修等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3" zoomScaleNormal="75" zoomScaleSheetLayoutView="100" zoomScalePageLayoutView="85" workbookViewId="0">
      <selection activeCell="M721" sqref="M721:M72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405</v>
      </c>
      <c r="AJ2" s="946" t="s">
        <v>733</v>
      </c>
      <c r="AK2" s="946"/>
      <c r="AL2" s="946"/>
      <c r="AM2" s="946"/>
      <c r="AN2" s="98" t="s">
        <v>405</v>
      </c>
      <c r="AO2" s="946">
        <v>20</v>
      </c>
      <c r="AP2" s="946"/>
      <c r="AQ2" s="946"/>
      <c r="AR2" s="99" t="s">
        <v>708</v>
      </c>
      <c r="AS2" s="952">
        <v>403</v>
      </c>
      <c r="AT2" s="952"/>
      <c r="AU2" s="952"/>
      <c r="AV2" s="98" t="str">
        <f>IF(AW2="","","-")</f>
        <v/>
      </c>
      <c r="AW2" s="912"/>
      <c r="AX2" s="912"/>
    </row>
    <row r="3" spans="1:50" ht="21" customHeight="1" thickBot="1" x14ac:dyDescent="0.2">
      <c r="A3" s="868" t="s">
        <v>701</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709</v>
      </c>
      <c r="AK3" s="870"/>
      <c r="AL3" s="870"/>
      <c r="AM3" s="870"/>
      <c r="AN3" s="870"/>
      <c r="AO3" s="870"/>
      <c r="AP3" s="870"/>
      <c r="AQ3" s="870"/>
      <c r="AR3" s="870"/>
      <c r="AS3" s="870"/>
      <c r="AT3" s="870"/>
      <c r="AU3" s="870"/>
      <c r="AV3" s="870"/>
      <c r="AW3" s="870"/>
      <c r="AX3" s="24" t="s">
        <v>65</v>
      </c>
    </row>
    <row r="4" spans="1:50" ht="24.75" customHeight="1" x14ac:dyDescent="0.15">
      <c r="A4" s="708" t="s">
        <v>25</v>
      </c>
      <c r="B4" s="709"/>
      <c r="C4" s="709"/>
      <c r="D4" s="709"/>
      <c r="E4" s="709"/>
      <c r="F4" s="709"/>
      <c r="G4" s="686" t="s">
        <v>748</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710</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0" t="s">
        <v>712</v>
      </c>
      <c r="H5" s="841"/>
      <c r="I5" s="841"/>
      <c r="J5" s="841"/>
      <c r="K5" s="841"/>
      <c r="L5" s="841"/>
      <c r="M5" s="842" t="s">
        <v>66</v>
      </c>
      <c r="N5" s="843"/>
      <c r="O5" s="843"/>
      <c r="P5" s="843"/>
      <c r="Q5" s="843"/>
      <c r="R5" s="844"/>
      <c r="S5" s="845" t="s">
        <v>713</v>
      </c>
      <c r="T5" s="841"/>
      <c r="U5" s="841"/>
      <c r="V5" s="841"/>
      <c r="W5" s="841"/>
      <c r="X5" s="846"/>
      <c r="Y5" s="702" t="s">
        <v>3</v>
      </c>
      <c r="Z5" s="548"/>
      <c r="AA5" s="548"/>
      <c r="AB5" s="548"/>
      <c r="AC5" s="548"/>
      <c r="AD5" s="549"/>
      <c r="AE5" s="703" t="s">
        <v>714</v>
      </c>
      <c r="AF5" s="703"/>
      <c r="AG5" s="703"/>
      <c r="AH5" s="703"/>
      <c r="AI5" s="703"/>
      <c r="AJ5" s="703"/>
      <c r="AK5" s="703"/>
      <c r="AL5" s="703"/>
      <c r="AM5" s="703"/>
      <c r="AN5" s="703"/>
      <c r="AO5" s="703"/>
      <c r="AP5" s="704"/>
      <c r="AQ5" s="705" t="s">
        <v>711</v>
      </c>
      <c r="AR5" s="706"/>
      <c r="AS5" s="706"/>
      <c r="AT5" s="706"/>
      <c r="AU5" s="706"/>
      <c r="AV5" s="706"/>
      <c r="AW5" s="706"/>
      <c r="AX5" s="707"/>
    </row>
    <row r="6" spans="1:50" ht="39" customHeight="1" x14ac:dyDescent="0.15">
      <c r="A6" s="710" t="s">
        <v>4</v>
      </c>
      <c r="B6" s="711"/>
      <c r="C6" s="711"/>
      <c r="D6" s="711"/>
      <c r="E6" s="711"/>
      <c r="F6" s="711"/>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500" t="s">
        <v>22</v>
      </c>
      <c r="B7" s="501"/>
      <c r="C7" s="501"/>
      <c r="D7" s="501"/>
      <c r="E7" s="501"/>
      <c r="F7" s="502"/>
      <c r="G7" s="503" t="s">
        <v>715</v>
      </c>
      <c r="H7" s="504"/>
      <c r="I7" s="504"/>
      <c r="J7" s="504"/>
      <c r="K7" s="504"/>
      <c r="L7" s="504"/>
      <c r="M7" s="504"/>
      <c r="N7" s="504"/>
      <c r="O7" s="504"/>
      <c r="P7" s="504"/>
      <c r="Q7" s="504"/>
      <c r="R7" s="504"/>
      <c r="S7" s="504"/>
      <c r="T7" s="504"/>
      <c r="U7" s="504"/>
      <c r="V7" s="504"/>
      <c r="W7" s="504"/>
      <c r="X7" s="505"/>
      <c r="Y7" s="924" t="s">
        <v>388</v>
      </c>
      <c r="Z7" s="445"/>
      <c r="AA7" s="445"/>
      <c r="AB7" s="445"/>
      <c r="AC7" s="445"/>
      <c r="AD7" s="925"/>
      <c r="AE7" s="913" t="s">
        <v>716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0" t="s">
        <v>256</v>
      </c>
      <c r="B8" s="501"/>
      <c r="C8" s="501"/>
      <c r="D8" s="501"/>
      <c r="E8" s="501"/>
      <c r="F8" s="502"/>
      <c r="G8" s="947" t="str">
        <f>入力規則等!A27</f>
        <v>-</v>
      </c>
      <c r="H8" s="724"/>
      <c r="I8" s="724"/>
      <c r="J8" s="724"/>
      <c r="K8" s="724"/>
      <c r="L8" s="724"/>
      <c r="M8" s="724"/>
      <c r="N8" s="724"/>
      <c r="O8" s="724"/>
      <c r="P8" s="724"/>
      <c r="Q8" s="724"/>
      <c r="R8" s="724"/>
      <c r="S8" s="724"/>
      <c r="T8" s="724"/>
      <c r="U8" s="724"/>
      <c r="V8" s="724"/>
      <c r="W8" s="724"/>
      <c r="X8" s="948"/>
      <c r="Y8" s="847" t="s">
        <v>257</v>
      </c>
      <c r="Z8" s="848"/>
      <c r="AA8" s="848"/>
      <c r="AB8" s="848"/>
      <c r="AC8" s="848"/>
      <c r="AD8" s="849"/>
      <c r="AE8" s="723" t="str">
        <f>入力規則等!K13</f>
        <v>社会保障</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0" t="s">
        <v>23</v>
      </c>
      <c r="B9" s="851"/>
      <c r="C9" s="851"/>
      <c r="D9" s="851"/>
      <c r="E9" s="851"/>
      <c r="F9" s="851"/>
      <c r="G9" s="852" t="s">
        <v>757</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4" t="s">
        <v>30</v>
      </c>
      <c r="B10" s="665"/>
      <c r="C10" s="665"/>
      <c r="D10" s="665"/>
      <c r="E10" s="665"/>
      <c r="F10" s="665"/>
      <c r="G10" s="758" t="s">
        <v>717</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補助</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65" t="s">
        <v>24</v>
      </c>
      <c r="B12" s="966"/>
      <c r="C12" s="966"/>
      <c r="D12" s="966"/>
      <c r="E12" s="966"/>
      <c r="F12" s="967"/>
      <c r="G12" s="764"/>
      <c r="H12" s="765"/>
      <c r="I12" s="765"/>
      <c r="J12" s="765"/>
      <c r="K12" s="765"/>
      <c r="L12" s="765"/>
      <c r="M12" s="765"/>
      <c r="N12" s="765"/>
      <c r="O12" s="765"/>
      <c r="P12" s="452" t="s">
        <v>389</v>
      </c>
      <c r="Q12" s="447"/>
      <c r="R12" s="447"/>
      <c r="S12" s="447"/>
      <c r="T12" s="447"/>
      <c r="U12" s="447"/>
      <c r="V12" s="448"/>
      <c r="W12" s="452" t="s">
        <v>411</v>
      </c>
      <c r="X12" s="447"/>
      <c r="Y12" s="447"/>
      <c r="Z12" s="447"/>
      <c r="AA12" s="447"/>
      <c r="AB12" s="447"/>
      <c r="AC12" s="448"/>
      <c r="AD12" s="452" t="s">
        <v>698</v>
      </c>
      <c r="AE12" s="447"/>
      <c r="AF12" s="447"/>
      <c r="AG12" s="447"/>
      <c r="AH12" s="447"/>
      <c r="AI12" s="447"/>
      <c r="AJ12" s="448"/>
      <c r="AK12" s="452" t="s">
        <v>702</v>
      </c>
      <c r="AL12" s="447"/>
      <c r="AM12" s="447"/>
      <c r="AN12" s="447"/>
      <c r="AO12" s="447"/>
      <c r="AP12" s="447"/>
      <c r="AQ12" s="448"/>
      <c r="AR12" s="452" t="s">
        <v>703</v>
      </c>
      <c r="AS12" s="447"/>
      <c r="AT12" s="447"/>
      <c r="AU12" s="447"/>
      <c r="AV12" s="447"/>
      <c r="AW12" s="447"/>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t="s">
        <v>718</v>
      </c>
      <c r="Q13" s="662"/>
      <c r="R13" s="662"/>
      <c r="S13" s="662"/>
      <c r="T13" s="662"/>
      <c r="U13" s="662"/>
      <c r="V13" s="663"/>
      <c r="W13" s="661" t="s">
        <v>718</v>
      </c>
      <c r="X13" s="662"/>
      <c r="Y13" s="662"/>
      <c r="Z13" s="662"/>
      <c r="AA13" s="662"/>
      <c r="AB13" s="662"/>
      <c r="AC13" s="663"/>
      <c r="AD13" s="661">
        <v>904</v>
      </c>
      <c r="AE13" s="662"/>
      <c r="AF13" s="662"/>
      <c r="AG13" s="662"/>
      <c r="AH13" s="662"/>
      <c r="AI13" s="662"/>
      <c r="AJ13" s="663"/>
      <c r="AK13" s="661">
        <v>0</v>
      </c>
      <c r="AL13" s="662"/>
      <c r="AM13" s="662"/>
      <c r="AN13" s="662"/>
      <c r="AO13" s="662"/>
      <c r="AP13" s="662"/>
      <c r="AQ13" s="663"/>
      <c r="AR13" s="921">
        <v>0</v>
      </c>
      <c r="AS13" s="922"/>
      <c r="AT13" s="922"/>
      <c r="AU13" s="922"/>
      <c r="AV13" s="922"/>
      <c r="AW13" s="922"/>
      <c r="AX13" s="923"/>
    </row>
    <row r="14" spans="1:50" ht="21" customHeight="1" x14ac:dyDescent="0.15">
      <c r="A14" s="618"/>
      <c r="B14" s="619"/>
      <c r="C14" s="619"/>
      <c r="D14" s="619"/>
      <c r="E14" s="619"/>
      <c r="F14" s="620"/>
      <c r="G14" s="729"/>
      <c r="H14" s="730"/>
      <c r="I14" s="715" t="s">
        <v>8</v>
      </c>
      <c r="J14" s="766"/>
      <c r="K14" s="766"/>
      <c r="L14" s="766"/>
      <c r="M14" s="766"/>
      <c r="N14" s="766"/>
      <c r="O14" s="767"/>
      <c r="P14" s="661" t="s">
        <v>718</v>
      </c>
      <c r="Q14" s="662"/>
      <c r="R14" s="662"/>
      <c r="S14" s="662"/>
      <c r="T14" s="662"/>
      <c r="U14" s="662"/>
      <c r="V14" s="663"/>
      <c r="W14" s="661" t="s">
        <v>718</v>
      </c>
      <c r="X14" s="662"/>
      <c r="Y14" s="662"/>
      <c r="Z14" s="662"/>
      <c r="AA14" s="662"/>
      <c r="AB14" s="662"/>
      <c r="AC14" s="663"/>
      <c r="AD14" s="661">
        <v>2041</v>
      </c>
      <c r="AE14" s="662"/>
      <c r="AF14" s="662"/>
      <c r="AG14" s="662"/>
      <c r="AH14" s="662"/>
      <c r="AI14" s="662"/>
      <c r="AJ14" s="663"/>
      <c r="AK14" s="661" t="s">
        <v>718</v>
      </c>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718</v>
      </c>
      <c r="Q15" s="662"/>
      <c r="R15" s="662"/>
      <c r="S15" s="662"/>
      <c r="T15" s="662"/>
      <c r="U15" s="662"/>
      <c r="V15" s="663"/>
      <c r="W15" s="661" t="s">
        <v>718</v>
      </c>
      <c r="X15" s="662"/>
      <c r="Y15" s="662"/>
      <c r="Z15" s="662"/>
      <c r="AA15" s="662"/>
      <c r="AB15" s="662"/>
      <c r="AC15" s="663"/>
      <c r="AD15" s="661" t="s">
        <v>718</v>
      </c>
      <c r="AE15" s="662"/>
      <c r="AF15" s="662"/>
      <c r="AG15" s="662"/>
      <c r="AH15" s="662"/>
      <c r="AI15" s="662"/>
      <c r="AJ15" s="663"/>
      <c r="AK15" s="661">
        <v>2945</v>
      </c>
      <c r="AL15" s="662"/>
      <c r="AM15" s="662"/>
      <c r="AN15" s="662"/>
      <c r="AO15" s="662"/>
      <c r="AP15" s="662"/>
      <c r="AQ15" s="663"/>
      <c r="AR15" s="661">
        <v>0</v>
      </c>
      <c r="AS15" s="662"/>
      <c r="AT15" s="662"/>
      <c r="AU15" s="662"/>
      <c r="AV15" s="662"/>
      <c r="AW15" s="662"/>
      <c r="AX15" s="807"/>
    </row>
    <row r="16" spans="1:50" ht="21" customHeight="1" x14ac:dyDescent="0.15">
      <c r="A16" s="618"/>
      <c r="B16" s="619"/>
      <c r="C16" s="619"/>
      <c r="D16" s="619"/>
      <c r="E16" s="619"/>
      <c r="F16" s="620"/>
      <c r="G16" s="729"/>
      <c r="H16" s="730"/>
      <c r="I16" s="715" t="s">
        <v>52</v>
      </c>
      <c r="J16" s="716"/>
      <c r="K16" s="716"/>
      <c r="L16" s="716"/>
      <c r="M16" s="716"/>
      <c r="N16" s="716"/>
      <c r="O16" s="717"/>
      <c r="P16" s="661" t="s">
        <v>718</v>
      </c>
      <c r="Q16" s="662"/>
      <c r="R16" s="662"/>
      <c r="S16" s="662"/>
      <c r="T16" s="662"/>
      <c r="U16" s="662"/>
      <c r="V16" s="663"/>
      <c r="W16" s="661" t="s">
        <v>718</v>
      </c>
      <c r="X16" s="662"/>
      <c r="Y16" s="662"/>
      <c r="Z16" s="662"/>
      <c r="AA16" s="662"/>
      <c r="AB16" s="662"/>
      <c r="AC16" s="663"/>
      <c r="AD16" s="661">
        <v>-2945</v>
      </c>
      <c r="AE16" s="662"/>
      <c r="AF16" s="662"/>
      <c r="AG16" s="662"/>
      <c r="AH16" s="662"/>
      <c r="AI16" s="662"/>
      <c r="AJ16" s="663"/>
      <c r="AK16" s="661" t="s">
        <v>718</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718</v>
      </c>
      <c r="Q17" s="662"/>
      <c r="R17" s="662"/>
      <c r="S17" s="662"/>
      <c r="T17" s="662"/>
      <c r="U17" s="662"/>
      <c r="V17" s="663"/>
      <c r="W17" s="661" t="s">
        <v>718</v>
      </c>
      <c r="X17" s="662"/>
      <c r="Y17" s="662"/>
      <c r="Z17" s="662"/>
      <c r="AA17" s="662"/>
      <c r="AB17" s="662"/>
      <c r="AC17" s="663"/>
      <c r="AD17" s="661" t="s">
        <v>718</v>
      </c>
      <c r="AE17" s="662"/>
      <c r="AF17" s="662"/>
      <c r="AG17" s="662"/>
      <c r="AH17" s="662"/>
      <c r="AI17" s="662"/>
      <c r="AJ17" s="663"/>
      <c r="AK17" s="661" t="s">
        <v>718</v>
      </c>
      <c r="AL17" s="662"/>
      <c r="AM17" s="662"/>
      <c r="AN17" s="662"/>
      <c r="AO17" s="662"/>
      <c r="AP17" s="662"/>
      <c r="AQ17" s="663"/>
      <c r="AR17" s="919"/>
      <c r="AS17" s="919"/>
      <c r="AT17" s="919"/>
      <c r="AU17" s="919"/>
      <c r="AV17" s="919"/>
      <c r="AW17" s="919"/>
      <c r="AX17" s="920"/>
    </row>
    <row r="18" spans="1:50" ht="24.75" customHeight="1" x14ac:dyDescent="0.15">
      <c r="A18" s="618"/>
      <c r="B18" s="619"/>
      <c r="C18" s="619"/>
      <c r="D18" s="619"/>
      <c r="E18" s="619"/>
      <c r="F18" s="620"/>
      <c r="G18" s="731"/>
      <c r="H18" s="732"/>
      <c r="I18" s="720" t="s">
        <v>20</v>
      </c>
      <c r="J18" s="721"/>
      <c r="K18" s="721"/>
      <c r="L18" s="721"/>
      <c r="M18" s="721"/>
      <c r="N18" s="721"/>
      <c r="O18" s="722"/>
      <c r="P18" s="879">
        <f>SUM(P13:V17)</f>
        <v>0</v>
      </c>
      <c r="Q18" s="880"/>
      <c r="R18" s="880"/>
      <c r="S18" s="880"/>
      <c r="T18" s="880"/>
      <c r="U18" s="880"/>
      <c r="V18" s="881"/>
      <c r="W18" s="879">
        <f>SUM(W13:AC17)</f>
        <v>0</v>
      </c>
      <c r="X18" s="880"/>
      <c r="Y18" s="880"/>
      <c r="Z18" s="880"/>
      <c r="AA18" s="880"/>
      <c r="AB18" s="880"/>
      <c r="AC18" s="881"/>
      <c r="AD18" s="879">
        <f>SUM(AD13:AJ17)</f>
        <v>0</v>
      </c>
      <c r="AE18" s="880"/>
      <c r="AF18" s="880"/>
      <c r="AG18" s="880"/>
      <c r="AH18" s="880"/>
      <c r="AI18" s="880"/>
      <c r="AJ18" s="881"/>
      <c r="AK18" s="879">
        <f>SUM(AK13:AQ17)</f>
        <v>2945</v>
      </c>
      <c r="AL18" s="880"/>
      <c r="AM18" s="880"/>
      <c r="AN18" s="880"/>
      <c r="AO18" s="880"/>
      <c r="AP18" s="880"/>
      <c r="AQ18" s="881"/>
      <c r="AR18" s="879">
        <f>SUM(AR13:AX17)</f>
        <v>0</v>
      </c>
      <c r="AS18" s="880"/>
      <c r="AT18" s="880"/>
      <c r="AU18" s="880"/>
      <c r="AV18" s="880"/>
      <c r="AW18" s="880"/>
      <c r="AX18" s="882"/>
    </row>
    <row r="19" spans="1:50" ht="24.75" customHeight="1" x14ac:dyDescent="0.15">
      <c r="A19" s="618"/>
      <c r="B19" s="619"/>
      <c r="C19" s="619"/>
      <c r="D19" s="619"/>
      <c r="E19" s="619"/>
      <c r="F19" s="620"/>
      <c r="G19" s="877" t="s">
        <v>9</v>
      </c>
      <c r="H19" s="878"/>
      <c r="I19" s="878"/>
      <c r="J19" s="878"/>
      <c r="K19" s="878"/>
      <c r="L19" s="878"/>
      <c r="M19" s="878"/>
      <c r="N19" s="878"/>
      <c r="O19" s="878"/>
      <c r="P19" s="661">
        <v>0</v>
      </c>
      <c r="Q19" s="662"/>
      <c r="R19" s="662"/>
      <c r="S19" s="662"/>
      <c r="T19" s="662"/>
      <c r="U19" s="662"/>
      <c r="V19" s="663"/>
      <c r="W19" s="661">
        <v>0</v>
      </c>
      <c r="X19" s="662"/>
      <c r="Y19" s="662"/>
      <c r="Z19" s="662"/>
      <c r="AA19" s="662"/>
      <c r="AB19" s="662"/>
      <c r="AC19" s="663"/>
      <c r="AD19" s="661">
        <v>0</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77" t="s">
        <v>10</v>
      </c>
      <c r="H20" s="878"/>
      <c r="I20" s="878"/>
      <c r="J20" s="878"/>
      <c r="K20" s="878"/>
      <c r="L20" s="878"/>
      <c r="M20" s="878"/>
      <c r="N20" s="878"/>
      <c r="O20" s="878"/>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68"/>
      <c r="G21" s="314" t="s">
        <v>353</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706</v>
      </c>
      <c r="B22" s="975"/>
      <c r="C22" s="975"/>
      <c r="D22" s="975"/>
      <c r="E22" s="975"/>
      <c r="F22" s="976"/>
      <c r="G22" s="970" t="s">
        <v>332</v>
      </c>
      <c r="H22" s="222"/>
      <c r="I22" s="222"/>
      <c r="J22" s="222"/>
      <c r="K22" s="222"/>
      <c r="L22" s="222"/>
      <c r="M22" s="222"/>
      <c r="N22" s="222"/>
      <c r="O22" s="223"/>
      <c r="P22" s="935" t="s">
        <v>704</v>
      </c>
      <c r="Q22" s="222"/>
      <c r="R22" s="222"/>
      <c r="S22" s="222"/>
      <c r="T22" s="222"/>
      <c r="U22" s="222"/>
      <c r="V22" s="223"/>
      <c r="W22" s="935" t="s">
        <v>705</v>
      </c>
      <c r="X22" s="222"/>
      <c r="Y22" s="222"/>
      <c r="Z22" s="222"/>
      <c r="AA22" s="222"/>
      <c r="AB22" s="222"/>
      <c r="AC22" s="223"/>
      <c r="AD22" s="935" t="s">
        <v>331</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719</v>
      </c>
      <c r="H23" s="972"/>
      <c r="I23" s="972"/>
      <c r="J23" s="972"/>
      <c r="K23" s="972"/>
      <c r="L23" s="972"/>
      <c r="M23" s="972"/>
      <c r="N23" s="972"/>
      <c r="O23" s="973"/>
      <c r="P23" s="921">
        <v>0</v>
      </c>
      <c r="Q23" s="922"/>
      <c r="R23" s="922"/>
      <c r="S23" s="922"/>
      <c r="T23" s="922"/>
      <c r="U23" s="922"/>
      <c r="V23" s="936"/>
      <c r="W23" s="921">
        <v>0</v>
      </c>
      <c r="X23" s="922"/>
      <c r="Y23" s="922"/>
      <c r="Z23" s="922"/>
      <c r="AA23" s="922"/>
      <c r="AB23" s="922"/>
      <c r="AC23" s="936"/>
      <c r="AD23" s="984" t="s">
        <v>758</v>
      </c>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hidden="1" customHeight="1" x14ac:dyDescent="0.15">
      <c r="A24" s="977"/>
      <c r="B24" s="978"/>
      <c r="C24" s="978"/>
      <c r="D24" s="978"/>
      <c r="E24" s="978"/>
      <c r="F24" s="979"/>
      <c r="G24" s="937"/>
      <c r="H24" s="938"/>
      <c r="I24" s="938"/>
      <c r="J24" s="938"/>
      <c r="K24" s="938"/>
      <c r="L24" s="938"/>
      <c r="M24" s="938"/>
      <c r="N24" s="938"/>
      <c r="O24" s="939"/>
      <c r="P24" s="661"/>
      <c r="Q24" s="662"/>
      <c r="R24" s="662"/>
      <c r="S24" s="662"/>
      <c r="T24" s="662"/>
      <c r="U24" s="662"/>
      <c r="V24" s="663"/>
      <c r="W24" s="661"/>
      <c r="X24" s="662"/>
      <c r="Y24" s="662"/>
      <c r="Z24" s="662"/>
      <c r="AA24" s="662"/>
      <c r="AB24" s="662"/>
      <c r="AC24" s="663"/>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hidden="1" customHeight="1" x14ac:dyDescent="0.15">
      <c r="A25" s="977"/>
      <c r="B25" s="978"/>
      <c r="C25" s="978"/>
      <c r="D25" s="978"/>
      <c r="E25" s="978"/>
      <c r="F25" s="979"/>
      <c r="G25" s="937"/>
      <c r="H25" s="938"/>
      <c r="I25" s="938"/>
      <c r="J25" s="938"/>
      <c r="K25" s="938"/>
      <c r="L25" s="938"/>
      <c r="M25" s="938"/>
      <c r="N25" s="938"/>
      <c r="O25" s="939"/>
      <c r="P25" s="661"/>
      <c r="Q25" s="662"/>
      <c r="R25" s="662"/>
      <c r="S25" s="662"/>
      <c r="T25" s="662"/>
      <c r="U25" s="662"/>
      <c r="V25" s="663"/>
      <c r="W25" s="661"/>
      <c r="X25" s="662"/>
      <c r="Y25" s="662"/>
      <c r="Z25" s="662"/>
      <c r="AA25" s="662"/>
      <c r="AB25" s="662"/>
      <c r="AC25" s="663"/>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hidden="1" customHeight="1" x14ac:dyDescent="0.15">
      <c r="A26" s="977"/>
      <c r="B26" s="978"/>
      <c r="C26" s="978"/>
      <c r="D26" s="978"/>
      <c r="E26" s="978"/>
      <c r="F26" s="979"/>
      <c r="G26" s="937"/>
      <c r="H26" s="938"/>
      <c r="I26" s="938"/>
      <c r="J26" s="938"/>
      <c r="K26" s="938"/>
      <c r="L26" s="938"/>
      <c r="M26" s="938"/>
      <c r="N26" s="938"/>
      <c r="O26" s="939"/>
      <c r="P26" s="661"/>
      <c r="Q26" s="662"/>
      <c r="R26" s="662"/>
      <c r="S26" s="662"/>
      <c r="T26" s="662"/>
      <c r="U26" s="662"/>
      <c r="V26" s="663"/>
      <c r="W26" s="661"/>
      <c r="X26" s="662"/>
      <c r="Y26" s="662"/>
      <c r="Z26" s="662"/>
      <c r="AA26" s="662"/>
      <c r="AB26" s="662"/>
      <c r="AC26" s="663"/>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hidden="1" customHeight="1" x14ac:dyDescent="0.15">
      <c r="A27" s="977"/>
      <c r="B27" s="978"/>
      <c r="C27" s="978"/>
      <c r="D27" s="978"/>
      <c r="E27" s="978"/>
      <c r="F27" s="979"/>
      <c r="G27" s="937"/>
      <c r="H27" s="938"/>
      <c r="I27" s="938"/>
      <c r="J27" s="938"/>
      <c r="K27" s="938"/>
      <c r="L27" s="938"/>
      <c r="M27" s="938"/>
      <c r="N27" s="938"/>
      <c r="O27" s="939"/>
      <c r="P27" s="661"/>
      <c r="Q27" s="662"/>
      <c r="R27" s="662"/>
      <c r="S27" s="662"/>
      <c r="T27" s="662"/>
      <c r="U27" s="662"/>
      <c r="V27" s="663"/>
      <c r="W27" s="661"/>
      <c r="X27" s="662"/>
      <c r="Y27" s="662"/>
      <c r="Z27" s="662"/>
      <c r="AA27" s="662"/>
      <c r="AB27" s="662"/>
      <c r="AC27" s="663"/>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hidden="1" customHeight="1" x14ac:dyDescent="0.15">
      <c r="A28" s="977"/>
      <c r="B28" s="978"/>
      <c r="C28" s="978"/>
      <c r="D28" s="978"/>
      <c r="E28" s="978"/>
      <c r="F28" s="979"/>
      <c r="G28" s="940" t="s">
        <v>336</v>
      </c>
      <c r="H28" s="941"/>
      <c r="I28" s="941"/>
      <c r="J28" s="941"/>
      <c r="K28" s="941"/>
      <c r="L28" s="941"/>
      <c r="M28" s="941"/>
      <c r="N28" s="941"/>
      <c r="O28" s="942"/>
      <c r="P28" s="879">
        <f>P29-SUM(P23:P27)</f>
        <v>0</v>
      </c>
      <c r="Q28" s="880"/>
      <c r="R28" s="880"/>
      <c r="S28" s="880"/>
      <c r="T28" s="880"/>
      <c r="U28" s="880"/>
      <c r="V28" s="881"/>
      <c r="W28" s="879">
        <f>W29-SUM(W23:W27)</f>
        <v>0</v>
      </c>
      <c r="X28" s="880"/>
      <c r="Y28" s="880"/>
      <c r="Z28" s="880"/>
      <c r="AA28" s="880"/>
      <c r="AB28" s="880"/>
      <c r="AC28" s="881"/>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333</v>
      </c>
      <c r="H29" s="944"/>
      <c r="I29" s="944"/>
      <c r="J29" s="944"/>
      <c r="K29" s="944"/>
      <c r="L29" s="944"/>
      <c r="M29" s="944"/>
      <c r="N29" s="944"/>
      <c r="O29" s="945"/>
      <c r="P29" s="661">
        <f>AK13</f>
        <v>0</v>
      </c>
      <c r="Q29" s="662"/>
      <c r="R29" s="662"/>
      <c r="S29" s="662"/>
      <c r="T29" s="662"/>
      <c r="U29" s="662"/>
      <c r="V29" s="663"/>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2" t="s">
        <v>348</v>
      </c>
      <c r="B30" s="863"/>
      <c r="C30" s="863"/>
      <c r="D30" s="863"/>
      <c r="E30" s="863"/>
      <c r="F30" s="864"/>
      <c r="G30" s="777" t="s">
        <v>146</v>
      </c>
      <c r="H30" s="778"/>
      <c r="I30" s="778"/>
      <c r="J30" s="778"/>
      <c r="K30" s="778"/>
      <c r="L30" s="778"/>
      <c r="M30" s="778"/>
      <c r="N30" s="778"/>
      <c r="O30" s="779"/>
      <c r="P30" s="858" t="s">
        <v>59</v>
      </c>
      <c r="Q30" s="778"/>
      <c r="R30" s="778"/>
      <c r="S30" s="778"/>
      <c r="T30" s="778"/>
      <c r="U30" s="778"/>
      <c r="V30" s="778"/>
      <c r="W30" s="778"/>
      <c r="X30" s="779"/>
      <c r="Y30" s="855"/>
      <c r="Z30" s="856"/>
      <c r="AA30" s="857"/>
      <c r="AB30" s="859" t="s">
        <v>11</v>
      </c>
      <c r="AC30" s="860"/>
      <c r="AD30" s="861"/>
      <c r="AE30" s="859" t="s">
        <v>389</v>
      </c>
      <c r="AF30" s="860"/>
      <c r="AG30" s="860"/>
      <c r="AH30" s="861"/>
      <c r="AI30" s="916" t="s">
        <v>411</v>
      </c>
      <c r="AJ30" s="916"/>
      <c r="AK30" s="916"/>
      <c r="AL30" s="859"/>
      <c r="AM30" s="916" t="s">
        <v>508</v>
      </c>
      <c r="AN30" s="916"/>
      <c r="AO30" s="916"/>
      <c r="AP30" s="859"/>
      <c r="AQ30" s="771" t="s">
        <v>232</v>
      </c>
      <c r="AR30" s="772"/>
      <c r="AS30" s="772"/>
      <c r="AT30" s="773"/>
      <c r="AU30" s="778" t="s">
        <v>134</v>
      </c>
      <c r="AV30" s="778"/>
      <c r="AW30" s="778"/>
      <c r="AX30" s="918"/>
    </row>
    <row r="31" spans="1:50"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457"/>
      <c r="Z31" s="458"/>
      <c r="AA31" s="459"/>
      <c r="AB31" s="413"/>
      <c r="AC31" s="414"/>
      <c r="AD31" s="415"/>
      <c r="AE31" s="413"/>
      <c r="AF31" s="414"/>
      <c r="AG31" s="414"/>
      <c r="AH31" s="415"/>
      <c r="AI31" s="917"/>
      <c r="AJ31" s="917"/>
      <c r="AK31" s="917"/>
      <c r="AL31" s="413"/>
      <c r="AM31" s="917"/>
      <c r="AN31" s="917"/>
      <c r="AO31" s="917"/>
      <c r="AP31" s="413"/>
      <c r="AQ31" s="250" t="s">
        <v>718</v>
      </c>
      <c r="AR31" s="201"/>
      <c r="AS31" s="136" t="s">
        <v>233</v>
      </c>
      <c r="AT31" s="137"/>
      <c r="AU31" s="200">
        <v>3</v>
      </c>
      <c r="AV31" s="200"/>
      <c r="AW31" s="398" t="s">
        <v>179</v>
      </c>
      <c r="AX31" s="399"/>
    </row>
    <row r="32" spans="1:50" ht="23.25" customHeight="1" x14ac:dyDescent="0.15">
      <c r="A32" s="403"/>
      <c r="B32" s="401"/>
      <c r="C32" s="401"/>
      <c r="D32" s="401"/>
      <c r="E32" s="401"/>
      <c r="F32" s="402"/>
      <c r="G32" s="569" t="s">
        <v>720</v>
      </c>
      <c r="H32" s="570"/>
      <c r="I32" s="570"/>
      <c r="J32" s="570"/>
      <c r="K32" s="570"/>
      <c r="L32" s="570"/>
      <c r="M32" s="570"/>
      <c r="N32" s="570"/>
      <c r="O32" s="571"/>
      <c r="P32" s="108" t="s">
        <v>721</v>
      </c>
      <c r="Q32" s="108"/>
      <c r="R32" s="108"/>
      <c r="S32" s="108"/>
      <c r="T32" s="108"/>
      <c r="U32" s="108"/>
      <c r="V32" s="108"/>
      <c r="W32" s="108"/>
      <c r="X32" s="109"/>
      <c r="Y32" s="476" t="s">
        <v>12</v>
      </c>
      <c r="Z32" s="536"/>
      <c r="AA32" s="537"/>
      <c r="AB32" s="466" t="s">
        <v>370</v>
      </c>
      <c r="AC32" s="466"/>
      <c r="AD32" s="466"/>
      <c r="AE32" s="218" t="s">
        <v>718</v>
      </c>
      <c r="AF32" s="219"/>
      <c r="AG32" s="219"/>
      <c r="AH32" s="219"/>
      <c r="AI32" s="218" t="s">
        <v>718</v>
      </c>
      <c r="AJ32" s="219"/>
      <c r="AK32" s="219"/>
      <c r="AL32" s="219"/>
      <c r="AM32" s="218" t="s">
        <v>718</v>
      </c>
      <c r="AN32" s="219"/>
      <c r="AO32" s="219"/>
      <c r="AP32" s="219"/>
      <c r="AQ32" s="336" t="s">
        <v>718</v>
      </c>
      <c r="AR32" s="208"/>
      <c r="AS32" s="208"/>
      <c r="AT32" s="337"/>
      <c r="AU32" s="219" t="s">
        <v>718</v>
      </c>
      <c r="AV32" s="219"/>
      <c r="AW32" s="219"/>
      <c r="AX32" s="221"/>
    </row>
    <row r="33" spans="1:51" ht="23.25" customHeight="1" x14ac:dyDescent="0.15">
      <c r="A33" s="404"/>
      <c r="B33" s="405"/>
      <c r="C33" s="405"/>
      <c r="D33" s="405"/>
      <c r="E33" s="405"/>
      <c r="F33" s="406"/>
      <c r="G33" s="572"/>
      <c r="H33" s="573"/>
      <c r="I33" s="573"/>
      <c r="J33" s="573"/>
      <c r="K33" s="573"/>
      <c r="L33" s="573"/>
      <c r="M33" s="573"/>
      <c r="N33" s="573"/>
      <c r="O33" s="574"/>
      <c r="P33" s="111"/>
      <c r="Q33" s="111"/>
      <c r="R33" s="111"/>
      <c r="S33" s="111"/>
      <c r="T33" s="111"/>
      <c r="U33" s="111"/>
      <c r="V33" s="111"/>
      <c r="W33" s="111"/>
      <c r="X33" s="112"/>
      <c r="Y33" s="452" t="s">
        <v>54</v>
      </c>
      <c r="Z33" s="447"/>
      <c r="AA33" s="448"/>
      <c r="AB33" s="528" t="s">
        <v>370</v>
      </c>
      <c r="AC33" s="528"/>
      <c r="AD33" s="528"/>
      <c r="AE33" s="218" t="s">
        <v>747</v>
      </c>
      <c r="AF33" s="219"/>
      <c r="AG33" s="219"/>
      <c r="AH33" s="219"/>
      <c r="AI33" s="218" t="s">
        <v>754</v>
      </c>
      <c r="AJ33" s="219"/>
      <c r="AK33" s="219"/>
      <c r="AL33" s="219"/>
      <c r="AM33" s="218">
        <v>100</v>
      </c>
      <c r="AN33" s="219"/>
      <c r="AO33" s="219"/>
      <c r="AP33" s="219"/>
      <c r="AQ33" s="336" t="s">
        <v>718</v>
      </c>
      <c r="AR33" s="208"/>
      <c r="AS33" s="208"/>
      <c r="AT33" s="337"/>
      <c r="AU33" s="219">
        <v>100</v>
      </c>
      <c r="AV33" s="219"/>
      <c r="AW33" s="219"/>
      <c r="AX33" s="221"/>
    </row>
    <row r="34" spans="1:51" ht="23.25" customHeight="1" x14ac:dyDescent="0.15">
      <c r="A34" s="403"/>
      <c r="B34" s="401"/>
      <c r="C34" s="401"/>
      <c r="D34" s="401"/>
      <c r="E34" s="401"/>
      <c r="F34" s="402"/>
      <c r="G34" s="575"/>
      <c r="H34" s="576"/>
      <c r="I34" s="576"/>
      <c r="J34" s="576"/>
      <c r="K34" s="576"/>
      <c r="L34" s="576"/>
      <c r="M34" s="576"/>
      <c r="N34" s="576"/>
      <c r="O34" s="577"/>
      <c r="P34" s="114"/>
      <c r="Q34" s="114"/>
      <c r="R34" s="114"/>
      <c r="S34" s="114"/>
      <c r="T34" s="114"/>
      <c r="U34" s="114"/>
      <c r="V34" s="114"/>
      <c r="W34" s="114"/>
      <c r="X34" s="115"/>
      <c r="Y34" s="452" t="s">
        <v>13</v>
      </c>
      <c r="Z34" s="447"/>
      <c r="AA34" s="448"/>
      <c r="AB34" s="561" t="s">
        <v>180</v>
      </c>
      <c r="AC34" s="561"/>
      <c r="AD34" s="561"/>
      <c r="AE34" s="218" t="s">
        <v>718</v>
      </c>
      <c r="AF34" s="219"/>
      <c r="AG34" s="219"/>
      <c r="AH34" s="219"/>
      <c r="AI34" s="218" t="s">
        <v>718</v>
      </c>
      <c r="AJ34" s="219"/>
      <c r="AK34" s="219"/>
      <c r="AL34" s="219"/>
      <c r="AM34" s="218" t="s">
        <v>718</v>
      </c>
      <c r="AN34" s="219"/>
      <c r="AO34" s="219"/>
      <c r="AP34" s="219"/>
      <c r="AQ34" s="336" t="s">
        <v>718</v>
      </c>
      <c r="AR34" s="208"/>
      <c r="AS34" s="208"/>
      <c r="AT34" s="337"/>
      <c r="AU34" s="219" t="s">
        <v>718</v>
      </c>
      <c r="AV34" s="219"/>
      <c r="AW34" s="219"/>
      <c r="AX34" s="221"/>
    </row>
    <row r="35" spans="1:51" ht="23.25" customHeight="1" x14ac:dyDescent="0.15">
      <c r="A35" s="228" t="s">
        <v>379</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4" t="s">
        <v>348</v>
      </c>
      <c r="B37" s="775"/>
      <c r="C37" s="775"/>
      <c r="D37" s="775"/>
      <c r="E37" s="775"/>
      <c r="F37" s="776"/>
      <c r="G37" s="416" t="s">
        <v>146</v>
      </c>
      <c r="H37" s="417"/>
      <c r="I37" s="417"/>
      <c r="J37" s="417"/>
      <c r="K37" s="417"/>
      <c r="L37" s="417"/>
      <c r="M37" s="417"/>
      <c r="N37" s="417"/>
      <c r="O37" s="418"/>
      <c r="P37" s="453" t="s">
        <v>59</v>
      </c>
      <c r="Q37" s="417"/>
      <c r="R37" s="417"/>
      <c r="S37" s="417"/>
      <c r="T37" s="417"/>
      <c r="U37" s="417"/>
      <c r="V37" s="417"/>
      <c r="W37" s="417"/>
      <c r="X37" s="418"/>
      <c r="Y37" s="454"/>
      <c r="Z37" s="455"/>
      <c r="AA37" s="456"/>
      <c r="AB37" s="410" t="s">
        <v>11</v>
      </c>
      <c r="AC37" s="411"/>
      <c r="AD37" s="412"/>
      <c r="AE37" s="247" t="s">
        <v>389</v>
      </c>
      <c r="AF37" s="247"/>
      <c r="AG37" s="247"/>
      <c r="AH37" s="247"/>
      <c r="AI37" s="247" t="s">
        <v>411</v>
      </c>
      <c r="AJ37" s="247"/>
      <c r="AK37" s="247"/>
      <c r="AL37" s="247"/>
      <c r="AM37" s="247" t="s">
        <v>508</v>
      </c>
      <c r="AN37" s="247"/>
      <c r="AO37" s="247"/>
      <c r="AP37" s="247"/>
      <c r="AQ37" s="154" t="s">
        <v>232</v>
      </c>
      <c r="AR37" s="155"/>
      <c r="AS37" s="155"/>
      <c r="AT37" s="156"/>
      <c r="AU37" s="417" t="s">
        <v>134</v>
      </c>
      <c r="AV37" s="417"/>
      <c r="AW37" s="417"/>
      <c r="AX37" s="911"/>
      <c r="AY37">
        <f>COUNTA($G$39)</f>
        <v>0</v>
      </c>
    </row>
    <row r="38" spans="1:51" ht="18.75" hidden="1"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457"/>
      <c r="Z38" s="458"/>
      <c r="AA38" s="459"/>
      <c r="AB38" s="413"/>
      <c r="AC38" s="414"/>
      <c r="AD38" s="415"/>
      <c r="AE38" s="247"/>
      <c r="AF38" s="247"/>
      <c r="AG38" s="247"/>
      <c r="AH38" s="247"/>
      <c r="AI38" s="247"/>
      <c r="AJ38" s="247"/>
      <c r="AK38" s="247"/>
      <c r="AL38" s="247"/>
      <c r="AM38" s="247"/>
      <c r="AN38" s="247"/>
      <c r="AO38" s="247"/>
      <c r="AP38" s="247"/>
      <c r="AQ38" s="250"/>
      <c r="AR38" s="201"/>
      <c r="AS38" s="136" t="s">
        <v>233</v>
      </c>
      <c r="AT38" s="137"/>
      <c r="AU38" s="200"/>
      <c r="AV38" s="200"/>
      <c r="AW38" s="398" t="s">
        <v>179</v>
      </c>
      <c r="AX38" s="399"/>
      <c r="AY38">
        <f>$AY$37</f>
        <v>0</v>
      </c>
    </row>
    <row r="39" spans="1:51" ht="23.25" hidden="1" customHeight="1" x14ac:dyDescent="0.15">
      <c r="A39" s="403"/>
      <c r="B39" s="401"/>
      <c r="C39" s="401"/>
      <c r="D39" s="401"/>
      <c r="E39" s="401"/>
      <c r="F39" s="402"/>
      <c r="G39" s="569"/>
      <c r="H39" s="570"/>
      <c r="I39" s="570"/>
      <c r="J39" s="570"/>
      <c r="K39" s="570"/>
      <c r="L39" s="570"/>
      <c r="M39" s="570"/>
      <c r="N39" s="570"/>
      <c r="O39" s="571"/>
      <c r="P39" s="108"/>
      <c r="Q39" s="108"/>
      <c r="R39" s="108"/>
      <c r="S39" s="108"/>
      <c r="T39" s="108"/>
      <c r="U39" s="108"/>
      <c r="V39" s="108"/>
      <c r="W39" s="108"/>
      <c r="X39" s="109"/>
      <c r="Y39" s="476" t="s">
        <v>12</v>
      </c>
      <c r="Z39" s="536"/>
      <c r="AA39" s="537"/>
      <c r="AB39" s="466"/>
      <c r="AC39" s="466"/>
      <c r="AD39" s="46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4"/>
      <c r="B40" s="405"/>
      <c r="C40" s="405"/>
      <c r="D40" s="405"/>
      <c r="E40" s="405"/>
      <c r="F40" s="406"/>
      <c r="G40" s="572"/>
      <c r="H40" s="573"/>
      <c r="I40" s="573"/>
      <c r="J40" s="573"/>
      <c r="K40" s="573"/>
      <c r="L40" s="573"/>
      <c r="M40" s="573"/>
      <c r="N40" s="573"/>
      <c r="O40" s="574"/>
      <c r="P40" s="111"/>
      <c r="Q40" s="111"/>
      <c r="R40" s="111"/>
      <c r="S40" s="111"/>
      <c r="T40" s="111"/>
      <c r="U40" s="111"/>
      <c r="V40" s="111"/>
      <c r="W40" s="111"/>
      <c r="X40" s="112"/>
      <c r="Y40" s="452" t="s">
        <v>54</v>
      </c>
      <c r="Z40" s="447"/>
      <c r="AA40" s="448"/>
      <c r="AB40" s="528"/>
      <c r="AC40" s="528"/>
      <c r="AD40" s="52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7"/>
      <c r="B41" s="408"/>
      <c r="C41" s="408"/>
      <c r="D41" s="408"/>
      <c r="E41" s="408"/>
      <c r="F41" s="409"/>
      <c r="G41" s="575"/>
      <c r="H41" s="576"/>
      <c r="I41" s="576"/>
      <c r="J41" s="576"/>
      <c r="K41" s="576"/>
      <c r="L41" s="576"/>
      <c r="M41" s="576"/>
      <c r="N41" s="576"/>
      <c r="O41" s="577"/>
      <c r="P41" s="114"/>
      <c r="Q41" s="114"/>
      <c r="R41" s="114"/>
      <c r="S41" s="114"/>
      <c r="T41" s="114"/>
      <c r="U41" s="114"/>
      <c r="V41" s="114"/>
      <c r="W41" s="114"/>
      <c r="X41" s="115"/>
      <c r="Y41" s="452" t="s">
        <v>13</v>
      </c>
      <c r="Z41" s="447"/>
      <c r="AA41" s="448"/>
      <c r="AB41" s="561" t="s">
        <v>180</v>
      </c>
      <c r="AC41" s="561"/>
      <c r="AD41" s="56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4" t="s">
        <v>348</v>
      </c>
      <c r="B44" s="775"/>
      <c r="C44" s="775"/>
      <c r="D44" s="775"/>
      <c r="E44" s="775"/>
      <c r="F44" s="776"/>
      <c r="G44" s="416" t="s">
        <v>146</v>
      </c>
      <c r="H44" s="417"/>
      <c r="I44" s="417"/>
      <c r="J44" s="417"/>
      <c r="K44" s="417"/>
      <c r="L44" s="417"/>
      <c r="M44" s="417"/>
      <c r="N44" s="417"/>
      <c r="O44" s="418"/>
      <c r="P44" s="453" t="s">
        <v>59</v>
      </c>
      <c r="Q44" s="417"/>
      <c r="R44" s="417"/>
      <c r="S44" s="417"/>
      <c r="T44" s="417"/>
      <c r="U44" s="417"/>
      <c r="V44" s="417"/>
      <c r="W44" s="417"/>
      <c r="X44" s="418"/>
      <c r="Y44" s="454"/>
      <c r="Z44" s="455"/>
      <c r="AA44" s="456"/>
      <c r="AB44" s="410" t="s">
        <v>11</v>
      </c>
      <c r="AC44" s="411"/>
      <c r="AD44" s="412"/>
      <c r="AE44" s="247" t="s">
        <v>389</v>
      </c>
      <c r="AF44" s="247"/>
      <c r="AG44" s="247"/>
      <c r="AH44" s="247"/>
      <c r="AI44" s="247" t="s">
        <v>411</v>
      </c>
      <c r="AJ44" s="247"/>
      <c r="AK44" s="247"/>
      <c r="AL44" s="247"/>
      <c r="AM44" s="247" t="s">
        <v>508</v>
      </c>
      <c r="AN44" s="247"/>
      <c r="AO44" s="247"/>
      <c r="AP44" s="247"/>
      <c r="AQ44" s="154" t="s">
        <v>232</v>
      </c>
      <c r="AR44" s="155"/>
      <c r="AS44" s="155"/>
      <c r="AT44" s="156"/>
      <c r="AU44" s="417" t="s">
        <v>134</v>
      </c>
      <c r="AV44" s="417"/>
      <c r="AW44" s="417"/>
      <c r="AX44" s="911"/>
      <c r="AY44">
        <f>COUNTA($G$46)</f>
        <v>0</v>
      </c>
    </row>
    <row r="45" spans="1:51" ht="18.75" hidden="1"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457"/>
      <c r="Z45" s="458"/>
      <c r="AA45" s="459"/>
      <c r="AB45" s="413"/>
      <c r="AC45" s="414"/>
      <c r="AD45" s="415"/>
      <c r="AE45" s="247"/>
      <c r="AF45" s="247"/>
      <c r="AG45" s="247"/>
      <c r="AH45" s="247"/>
      <c r="AI45" s="247"/>
      <c r="AJ45" s="247"/>
      <c r="AK45" s="247"/>
      <c r="AL45" s="247"/>
      <c r="AM45" s="247"/>
      <c r="AN45" s="247"/>
      <c r="AO45" s="247"/>
      <c r="AP45" s="247"/>
      <c r="AQ45" s="250"/>
      <c r="AR45" s="201"/>
      <c r="AS45" s="136" t="s">
        <v>233</v>
      </c>
      <c r="AT45" s="137"/>
      <c r="AU45" s="200"/>
      <c r="AV45" s="200"/>
      <c r="AW45" s="398" t="s">
        <v>179</v>
      </c>
      <c r="AX45" s="399"/>
      <c r="AY45">
        <f>$AY$44</f>
        <v>0</v>
      </c>
    </row>
    <row r="46" spans="1:51" ht="23.25" hidden="1" customHeight="1" x14ac:dyDescent="0.15">
      <c r="A46" s="403"/>
      <c r="B46" s="401"/>
      <c r="C46" s="401"/>
      <c r="D46" s="401"/>
      <c r="E46" s="401"/>
      <c r="F46" s="402"/>
      <c r="G46" s="569"/>
      <c r="H46" s="570"/>
      <c r="I46" s="570"/>
      <c r="J46" s="570"/>
      <c r="K46" s="570"/>
      <c r="L46" s="570"/>
      <c r="M46" s="570"/>
      <c r="N46" s="570"/>
      <c r="O46" s="571"/>
      <c r="P46" s="108"/>
      <c r="Q46" s="108"/>
      <c r="R46" s="108"/>
      <c r="S46" s="108"/>
      <c r="T46" s="108"/>
      <c r="U46" s="108"/>
      <c r="V46" s="108"/>
      <c r="W46" s="108"/>
      <c r="X46" s="109"/>
      <c r="Y46" s="476" t="s">
        <v>12</v>
      </c>
      <c r="Z46" s="536"/>
      <c r="AA46" s="537"/>
      <c r="AB46" s="466"/>
      <c r="AC46" s="466"/>
      <c r="AD46" s="46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4"/>
      <c r="B47" s="405"/>
      <c r="C47" s="405"/>
      <c r="D47" s="405"/>
      <c r="E47" s="405"/>
      <c r="F47" s="406"/>
      <c r="G47" s="572"/>
      <c r="H47" s="573"/>
      <c r="I47" s="573"/>
      <c r="J47" s="573"/>
      <c r="K47" s="573"/>
      <c r="L47" s="573"/>
      <c r="M47" s="573"/>
      <c r="N47" s="573"/>
      <c r="O47" s="574"/>
      <c r="P47" s="111"/>
      <c r="Q47" s="111"/>
      <c r="R47" s="111"/>
      <c r="S47" s="111"/>
      <c r="T47" s="111"/>
      <c r="U47" s="111"/>
      <c r="V47" s="111"/>
      <c r="W47" s="111"/>
      <c r="X47" s="112"/>
      <c r="Y47" s="452" t="s">
        <v>54</v>
      </c>
      <c r="Z47" s="447"/>
      <c r="AA47" s="448"/>
      <c r="AB47" s="528"/>
      <c r="AC47" s="528"/>
      <c r="AD47" s="52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7"/>
      <c r="B48" s="408"/>
      <c r="C48" s="408"/>
      <c r="D48" s="408"/>
      <c r="E48" s="408"/>
      <c r="F48" s="409"/>
      <c r="G48" s="575"/>
      <c r="H48" s="576"/>
      <c r="I48" s="576"/>
      <c r="J48" s="576"/>
      <c r="K48" s="576"/>
      <c r="L48" s="576"/>
      <c r="M48" s="576"/>
      <c r="N48" s="576"/>
      <c r="O48" s="577"/>
      <c r="P48" s="114"/>
      <c r="Q48" s="114"/>
      <c r="R48" s="114"/>
      <c r="S48" s="114"/>
      <c r="T48" s="114"/>
      <c r="U48" s="114"/>
      <c r="V48" s="114"/>
      <c r="W48" s="114"/>
      <c r="X48" s="115"/>
      <c r="Y48" s="452" t="s">
        <v>13</v>
      </c>
      <c r="Z48" s="447"/>
      <c r="AA48" s="448"/>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0" t="s">
        <v>348</v>
      </c>
      <c r="B51" s="401"/>
      <c r="C51" s="401"/>
      <c r="D51" s="401"/>
      <c r="E51" s="401"/>
      <c r="F51" s="402"/>
      <c r="G51" s="416" t="s">
        <v>146</v>
      </c>
      <c r="H51" s="417"/>
      <c r="I51" s="417"/>
      <c r="J51" s="417"/>
      <c r="K51" s="417"/>
      <c r="L51" s="417"/>
      <c r="M51" s="417"/>
      <c r="N51" s="417"/>
      <c r="O51" s="418"/>
      <c r="P51" s="453" t="s">
        <v>59</v>
      </c>
      <c r="Q51" s="417"/>
      <c r="R51" s="417"/>
      <c r="S51" s="417"/>
      <c r="T51" s="417"/>
      <c r="U51" s="417"/>
      <c r="V51" s="417"/>
      <c r="W51" s="417"/>
      <c r="X51" s="418"/>
      <c r="Y51" s="454"/>
      <c r="Z51" s="455"/>
      <c r="AA51" s="456"/>
      <c r="AB51" s="410" t="s">
        <v>11</v>
      </c>
      <c r="AC51" s="411"/>
      <c r="AD51" s="412"/>
      <c r="AE51" s="247" t="s">
        <v>389</v>
      </c>
      <c r="AF51" s="247"/>
      <c r="AG51" s="247"/>
      <c r="AH51" s="247"/>
      <c r="AI51" s="247" t="s">
        <v>411</v>
      </c>
      <c r="AJ51" s="247"/>
      <c r="AK51" s="247"/>
      <c r="AL51" s="247"/>
      <c r="AM51" s="247" t="s">
        <v>508</v>
      </c>
      <c r="AN51" s="247"/>
      <c r="AO51" s="247"/>
      <c r="AP51" s="247"/>
      <c r="AQ51" s="154" t="s">
        <v>232</v>
      </c>
      <c r="AR51" s="155"/>
      <c r="AS51" s="155"/>
      <c r="AT51" s="156"/>
      <c r="AU51" s="926" t="s">
        <v>134</v>
      </c>
      <c r="AV51" s="926"/>
      <c r="AW51" s="926"/>
      <c r="AX51" s="927"/>
      <c r="AY51">
        <f>COUNTA($G$53)</f>
        <v>0</v>
      </c>
    </row>
    <row r="52" spans="1:51" ht="18.75" hidden="1"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457"/>
      <c r="Z52" s="458"/>
      <c r="AA52" s="459"/>
      <c r="AB52" s="413"/>
      <c r="AC52" s="414"/>
      <c r="AD52" s="415"/>
      <c r="AE52" s="247"/>
      <c r="AF52" s="247"/>
      <c r="AG52" s="247"/>
      <c r="AH52" s="247"/>
      <c r="AI52" s="247"/>
      <c r="AJ52" s="247"/>
      <c r="AK52" s="247"/>
      <c r="AL52" s="247"/>
      <c r="AM52" s="247"/>
      <c r="AN52" s="247"/>
      <c r="AO52" s="247"/>
      <c r="AP52" s="247"/>
      <c r="AQ52" s="250"/>
      <c r="AR52" s="201"/>
      <c r="AS52" s="136" t="s">
        <v>233</v>
      </c>
      <c r="AT52" s="137"/>
      <c r="AU52" s="200"/>
      <c r="AV52" s="200"/>
      <c r="AW52" s="398" t="s">
        <v>179</v>
      </c>
      <c r="AX52" s="399"/>
      <c r="AY52">
        <f>$AY$51</f>
        <v>0</v>
      </c>
    </row>
    <row r="53" spans="1:51" ht="23.25" hidden="1" customHeight="1" x14ac:dyDescent="0.15">
      <c r="A53" s="403"/>
      <c r="B53" s="401"/>
      <c r="C53" s="401"/>
      <c r="D53" s="401"/>
      <c r="E53" s="401"/>
      <c r="F53" s="402"/>
      <c r="G53" s="569"/>
      <c r="H53" s="570"/>
      <c r="I53" s="570"/>
      <c r="J53" s="570"/>
      <c r="K53" s="570"/>
      <c r="L53" s="570"/>
      <c r="M53" s="570"/>
      <c r="N53" s="570"/>
      <c r="O53" s="571"/>
      <c r="P53" s="108"/>
      <c r="Q53" s="108"/>
      <c r="R53" s="108"/>
      <c r="S53" s="108"/>
      <c r="T53" s="108"/>
      <c r="U53" s="108"/>
      <c r="V53" s="108"/>
      <c r="W53" s="108"/>
      <c r="X53" s="109"/>
      <c r="Y53" s="476" t="s">
        <v>12</v>
      </c>
      <c r="Z53" s="536"/>
      <c r="AA53" s="537"/>
      <c r="AB53" s="466"/>
      <c r="AC53" s="466"/>
      <c r="AD53" s="46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4"/>
      <c r="B54" s="405"/>
      <c r="C54" s="405"/>
      <c r="D54" s="405"/>
      <c r="E54" s="405"/>
      <c r="F54" s="406"/>
      <c r="G54" s="572"/>
      <c r="H54" s="573"/>
      <c r="I54" s="573"/>
      <c r="J54" s="573"/>
      <c r="K54" s="573"/>
      <c r="L54" s="573"/>
      <c r="M54" s="573"/>
      <c r="N54" s="573"/>
      <c r="O54" s="574"/>
      <c r="P54" s="111"/>
      <c r="Q54" s="111"/>
      <c r="R54" s="111"/>
      <c r="S54" s="111"/>
      <c r="T54" s="111"/>
      <c r="U54" s="111"/>
      <c r="V54" s="111"/>
      <c r="W54" s="111"/>
      <c r="X54" s="112"/>
      <c r="Y54" s="452" t="s">
        <v>54</v>
      </c>
      <c r="Z54" s="447"/>
      <c r="AA54" s="448"/>
      <c r="AB54" s="528"/>
      <c r="AC54" s="528"/>
      <c r="AD54" s="52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7"/>
      <c r="B55" s="408"/>
      <c r="C55" s="408"/>
      <c r="D55" s="408"/>
      <c r="E55" s="408"/>
      <c r="F55" s="409"/>
      <c r="G55" s="575"/>
      <c r="H55" s="576"/>
      <c r="I55" s="576"/>
      <c r="J55" s="576"/>
      <c r="K55" s="576"/>
      <c r="L55" s="576"/>
      <c r="M55" s="576"/>
      <c r="N55" s="576"/>
      <c r="O55" s="577"/>
      <c r="P55" s="114"/>
      <c r="Q55" s="114"/>
      <c r="R55" s="114"/>
      <c r="S55" s="114"/>
      <c r="T55" s="114"/>
      <c r="U55" s="114"/>
      <c r="V55" s="114"/>
      <c r="W55" s="114"/>
      <c r="X55" s="115"/>
      <c r="Y55" s="452" t="s">
        <v>13</v>
      </c>
      <c r="Z55" s="447"/>
      <c r="AA55" s="448"/>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0" t="s">
        <v>348</v>
      </c>
      <c r="B58" s="401"/>
      <c r="C58" s="401"/>
      <c r="D58" s="401"/>
      <c r="E58" s="401"/>
      <c r="F58" s="402"/>
      <c r="G58" s="416" t="s">
        <v>146</v>
      </c>
      <c r="H58" s="417"/>
      <c r="I58" s="417"/>
      <c r="J58" s="417"/>
      <c r="K58" s="417"/>
      <c r="L58" s="417"/>
      <c r="M58" s="417"/>
      <c r="N58" s="417"/>
      <c r="O58" s="418"/>
      <c r="P58" s="453" t="s">
        <v>59</v>
      </c>
      <c r="Q58" s="417"/>
      <c r="R58" s="417"/>
      <c r="S58" s="417"/>
      <c r="T58" s="417"/>
      <c r="U58" s="417"/>
      <c r="V58" s="417"/>
      <c r="W58" s="417"/>
      <c r="X58" s="418"/>
      <c r="Y58" s="454"/>
      <c r="Z58" s="455"/>
      <c r="AA58" s="456"/>
      <c r="AB58" s="410" t="s">
        <v>11</v>
      </c>
      <c r="AC58" s="411"/>
      <c r="AD58" s="412"/>
      <c r="AE58" s="247" t="s">
        <v>389</v>
      </c>
      <c r="AF58" s="247"/>
      <c r="AG58" s="247"/>
      <c r="AH58" s="247"/>
      <c r="AI58" s="247" t="s">
        <v>411</v>
      </c>
      <c r="AJ58" s="247"/>
      <c r="AK58" s="247"/>
      <c r="AL58" s="247"/>
      <c r="AM58" s="247" t="s">
        <v>508</v>
      </c>
      <c r="AN58" s="247"/>
      <c r="AO58" s="247"/>
      <c r="AP58" s="247"/>
      <c r="AQ58" s="154" t="s">
        <v>232</v>
      </c>
      <c r="AR58" s="155"/>
      <c r="AS58" s="155"/>
      <c r="AT58" s="156"/>
      <c r="AU58" s="926" t="s">
        <v>134</v>
      </c>
      <c r="AV58" s="926"/>
      <c r="AW58" s="926"/>
      <c r="AX58" s="927"/>
      <c r="AY58">
        <f>COUNTA($G$60)</f>
        <v>0</v>
      </c>
    </row>
    <row r="59" spans="1:51" ht="18.75" hidden="1"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457"/>
      <c r="Z59" s="458"/>
      <c r="AA59" s="459"/>
      <c r="AB59" s="413"/>
      <c r="AC59" s="414"/>
      <c r="AD59" s="415"/>
      <c r="AE59" s="247"/>
      <c r="AF59" s="247"/>
      <c r="AG59" s="247"/>
      <c r="AH59" s="247"/>
      <c r="AI59" s="247"/>
      <c r="AJ59" s="247"/>
      <c r="AK59" s="247"/>
      <c r="AL59" s="247"/>
      <c r="AM59" s="247"/>
      <c r="AN59" s="247"/>
      <c r="AO59" s="247"/>
      <c r="AP59" s="247"/>
      <c r="AQ59" s="250"/>
      <c r="AR59" s="201"/>
      <c r="AS59" s="136" t="s">
        <v>233</v>
      </c>
      <c r="AT59" s="137"/>
      <c r="AU59" s="200"/>
      <c r="AV59" s="200"/>
      <c r="AW59" s="398" t="s">
        <v>179</v>
      </c>
      <c r="AX59" s="399"/>
      <c r="AY59">
        <f>$AY$58</f>
        <v>0</v>
      </c>
    </row>
    <row r="60" spans="1:51" ht="23.25" hidden="1" customHeight="1" x14ac:dyDescent="0.15">
      <c r="A60" s="403"/>
      <c r="B60" s="401"/>
      <c r="C60" s="401"/>
      <c r="D60" s="401"/>
      <c r="E60" s="401"/>
      <c r="F60" s="402"/>
      <c r="G60" s="569"/>
      <c r="H60" s="570"/>
      <c r="I60" s="570"/>
      <c r="J60" s="570"/>
      <c r="K60" s="570"/>
      <c r="L60" s="570"/>
      <c r="M60" s="570"/>
      <c r="N60" s="570"/>
      <c r="O60" s="571"/>
      <c r="P60" s="108"/>
      <c r="Q60" s="108"/>
      <c r="R60" s="108"/>
      <c r="S60" s="108"/>
      <c r="T60" s="108"/>
      <c r="U60" s="108"/>
      <c r="V60" s="108"/>
      <c r="W60" s="108"/>
      <c r="X60" s="109"/>
      <c r="Y60" s="476" t="s">
        <v>12</v>
      </c>
      <c r="Z60" s="536"/>
      <c r="AA60" s="537"/>
      <c r="AB60" s="466"/>
      <c r="AC60" s="466"/>
      <c r="AD60" s="46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4"/>
      <c r="B61" s="405"/>
      <c r="C61" s="405"/>
      <c r="D61" s="405"/>
      <c r="E61" s="405"/>
      <c r="F61" s="406"/>
      <c r="G61" s="572"/>
      <c r="H61" s="573"/>
      <c r="I61" s="573"/>
      <c r="J61" s="573"/>
      <c r="K61" s="573"/>
      <c r="L61" s="573"/>
      <c r="M61" s="573"/>
      <c r="N61" s="573"/>
      <c r="O61" s="574"/>
      <c r="P61" s="111"/>
      <c r="Q61" s="111"/>
      <c r="R61" s="111"/>
      <c r="S61" s="111"/>
      <c r="T61" s="111"/>
      <c r="U61" s="111"/>
      <c r="V61" s="111"/>
      <c r="W61" s="111"/>
      <c r="X61" s="112"/>
      <c r="Y61" s="452" t="s">
        <v>54</v>
      </c>
      <c r="Z61" s="447"/>
      <c r="AA61" s="448"/>
      <c r="AB61" s="528"/>
      <c r="AC61" s="528"/>
      <c r="AD61" s="52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4"/>
      <c r="B62" s="405"/>
      <c r="C62" s="405"/>
      <c r="D62" s="405"/>
      <c r="E62" s="405"/>
      <c r="F62" s="406"/>
      <c r="G62" s="575"/>
      <c r="H62" s="576"/>
      <c r="I62" s="576"/>
      <c r="J62" s="576"/>
      <c r="K62" s="576"/>
      <c r="L62" s="576"/>
      <c r="M62" s="576"/>
      <c r="N62" s="576"/>
      <c r="O62" s="577"/>
      <c r="P62" s="114"/>
      <c r="Q62" s="114"/>
      <c r="R62" s="114"/>
      <c r="S62" s="114"/>
      <c r="T62" s="114"/>
      <c r="U62" s="114"/>
      <c r="V62" s="114"/>
      <c r="W62" s="114"/>
      <c r="X62" s="115"/>
      <c r="Y62" s="452" t="s">
        <v>13</v>
      </c>
      <c r="Z62" s="447"/>
      <c r="AA62" s="448"/>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7" t="s">
        <v>349</v>
      </c>
      <c r="B65" s="488"/>
      <c r="C65" s="488"/>
      <c r="D65" s="488"/>
      <c r="E65" s="488"/>
      <c r="F65" s="489"/>
      <c r="G65" s="490"/>
      <c r="H65" s="242" t="s">
        <v>146</v>
      </c>
      <c r="I65" s="242"/>
      <c r="J65" s="242"/>
      <c r="K65" s="242"/>
      <c r="L65" s="242"/>
      <c r="M65" s="242"/>
      <c r="N65" s="242"/>
      <c r="O65" s="243"/>
      <c r="P65" s="241" t="s">
        <v>59</v>
      </c>
      <c r="Q65" s="242"/>
      <c r="R65" s="242"/>
      <c r="S65" s="242"/>
      <c r="T65" s="242"/>
      <c r="U65" s="242"/>
      <c r="V65" s="243"/>
      <c r="W65" s="492" t="s">
        <v>344</v>
      </c>
      <c r="X65" s="493"/>
      <c r="Y65" s="496"/>
      <c r="Z65" s="496"/>
      <c r="AA65" s="497"/>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80"/>
      <c r="B66" s="481"/>
      <c r="C66" s="481"/>
      <c r="D66" s="481"/>
      <c r="E66" s="481"/>
      <c r="F66" s="482"/>
      <c r="G66" s="491"/>
      <c r="H66" s="245"/>
      <c r="I66" s="245"/>
      <c r="J66" s="245"/>
      <c r="K66" s="245"/>
      <c r="L66" s="245"/>
      <c r="M66" s="245"/>
      <c r="N66" s="245"/>
      <c r="O66" s="246"/>
      <c r="P66" s="244"/>
      <c r="Q66" s="245"/>
      <c r="R66" s="245"/>
      <c r="S66" s="245"/>
      <c r="T66" s="245"/>
      <c r="U66" s="245"/>
      <c r="V66" s="246"/>
      <c r="W66" s="494"/>
      <c r="X66" s="495"/>
      <c r="Y66" s="498"/>
      <c r="Z66" s="498"/>
      <c r="AA66" s="49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80"/>
      <c r="B67" s="481"/>
      <c r="C67" s="481"/>
      <c r="D67" s="481"/>
      <c r="E67" s="481"/>
      <c r="F67" s="48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0"/>
      <c r="B68" s="481"/>
      <c r="C68" s="481"/>
      <c r="D68" s="481"/>
      <c r="E68" s="481"/>
      <c r="F68" s="48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0"/>
      <c r="B69" s="481"/>
      <c r="C69" s="481"/>
      <c r="D69" s="481"/>
      <c r="E69" s="481"/>
      <c r="F69" s="48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0" t="s">
        <v>354</v>
      </c>
      <c r="B70" s="481"/>
      <c r="C70" s="481"/>
      <c r="D70" s="481"/>
      <c r="E70" s="481"/>
      <c r="F70" s="482"/>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0"/>
      <c r="B71" s="481"/>
      <c r="C71" s="481"/>
      <c r="D71" s="481"/>
      <c r="E71" s="481"/>
      <c r="F71" s="48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3"/>
      <c r="B72" s="484"/>
      <c r="C72" s="484"/>
      <c r="D72" s="484"/>
      <c r="E72" s="484"/>
      <c r="F72" s="48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1" t="s">
        <v>349</v>
      </c>
      <c r="B73" s="512"/>
      <c r="C73" s="512"/>
      <c r="D73" s="512"/>
      <c r="E73" s="512"/>
      <c r="F73" s="513"/>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14"/>
      <c r="B74" s="515"/>
      <c r="C74" s="515"/>
      <c r="D74" s="515"/>
      <c r="E74" s="515"/>
      <c r="F74" s="516"/>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4"/>
      <c r="B75" s="515"/>
      <c r="C75" s="515"/>
      <c r="D75" s="515"/>
      <c r="E75" s="515"/>
      <c r="F75" s="516"/>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4"/>
      <c r="B76" s="515"/>
      <c r="C76" s="515"/>
      <c r="D76" s="515"/>
      <c r="E76" s="515"/>
      <c r="F76" s="516"/>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4"/>
      <c r="B77" s="515"/>
      <c r="C77" s="515"/>
      <c r="D77" s="515"/>
      <c r="E77" s="515"/>
      <c r="F77" s="516"/>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1"/>
      <c r="AF77" s="892"/>
      <c r="AG77" s="892"/>
      <c r="AH77" s="892"/>
      <c r="AI77" s="891"/>
      <c r="AJ77" s="892"/>
      <c r="AK77" s="892"/>
      <c r="AL77" s="892"/>
      <c r="AM77" s="891"/>
      <c r="AN77" s="892"/>
      <c r="AO77" s="892"/>
      <c r="AP77" s="892"/>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92"/>
      <c r="I78" s="593"/>
      <c r="J78" s="593"/>
      <c r="K78" s="593"/>
      <c r="L78" s="593"/>
      <c r="M78" s="593"/>
      <c r="N78" s="593"/>
      <c r="O78" s="594"/>
      <c r="P78" s="150"/>
      <c r="Q78" s="150"/>
      <c r="R78" s="150"/>
      <c r="S78" s="150"/>
      <c r="T78" s="150"/>
      <c r="U78" s="150"/>
      <c r="V78" s="150"/>
      <c r="W78" s="150"/>
      <c r="X78" s="150"/>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343</v>
      </c>
      <c r="AP79" s="274"/>
      <c r="AQ79" s="274"/>
      <c r="AR79" s="76" t="s">
        <v>341</v>
      </c>
      <c r="AS79" s="273"/>
      <c r="AT79" s="274"/>
      <c r="AU79" s="274"/>
      <c r="AV79" s="274"/>
      <c r="AW79" s="274"/>
      <c r="AX79" s="969"/>
      <c r="AY79">
        <f>COUNTIF($AR$79,"☑")</f>
        <v>0</v>
      </c>
    </row>
    <row r="80" spans="1:51" ht="18.75" hidden="1" customHeight="1" x14ac:dyDescent="0.15">
      <c r="A80" s="865" t="s">
        <v>147</v>
      </c>
      <c r="B80" s="529" t="s">
        <v>340</v>
      </c>
      <c r="C80" s="530"/>
      <c r="D80" s="530"/>
      <c r="E80" s="530"/>
      <c r="F80" s="531"/>
      <c r="G80" s="435" t="s">
        <v>139</v>
      </c>
      <c r="H80" s="435"/>
      <c r="I80" s="435"/>
      <c r="J80" s="435"/>
      <c r="K80" s="435"/>
      <c r="L80" s="435"/>
      <c r="M80" s="435"/>
      <c r="N80" s="435"/>
      <c r="O80" s="435"/>
      <c r="P80" s="435"/>
      <c r="Q80" s="435"/>
      <c r="R80" s="435"/>
      <c r="S80" s="435"/>
      <c r="T80" s="435"/>
      <c r="U80" s="435"/>
      <c r="V80" s="435"/>
      <c r="W80" s="435"/>
      <c r="X80" s="435"/>
      <c r="Y80" s="435"/>
      <c r="Z80" s="435"/>
      <c r="AA80" s="518"/>
      <c r="AB80" s="434" t="s">
        <v>699</v>
      </c>
      <c r="AC80" s="435"/>
      <c r="AD80" s="435"/>
      <c r="AE80" s="435"/>
      <c r="AF80" s="435"/>
      <c r="AG80" s="435"/>
      <c r="AH80" s="435"/>
      <c r="AI80" s="435"/>
      <c r="AJ80" s="435"/>
      <c r="AK80" s="435"/>
      <c r="AL80" s="435"/>
      <c r="AM80" s="435"/>
      <c r="AN80" s="435"/>
      <c r="AO80" s="435"/>
      <c r="AP80" s="435"/>
      <c r="AQ80" s="435"/>
      <c r="AR80" s="435"/>
      <c r="AS80" s="435"/>
      <c r="AT80" s="435"/>
      <c r="AU80" s="435"/>
      <c r="AV80" s="435"/>
      <c r="AW80" s="435"/>
      <c r="AX80" s="436"/>
      <c r="AY80">
        <f>COUNTA($G$82)</f>
        <v>0</v>
      </c>
    </row>
    <row r="81" spans="1:60" ht="22.5" hidden="1" customHeight="1" x14ac:dyDescent="0.15">
      <c r="A81" s="866"/>
      <c r="B81" s="532"/>
      <c r="C81" s="430"/>
      <c r="D81" s="430"/>
      <c r="E81" s="430"/>
      <c r="F81" s="431"/>
      <c r="G81" s="398"/>
      <c r="H81" s="398"/>
      <c r="I81" s="398"/>
      <c r="J81" s="398"/>
      <c r="K81" s="398"/>
      <c r="L81" s="398"/>
      <c r="M81" s="398"/>
      <c r="N81" s="398"/>
      <c r="O81" s="398"/>
      <c r="P81" s="398"/>
      <c r="Q81" s="398"/>
      <c r="R81" s="398"/>
      <c r="S81" s="398"/>
      <c r="T81" s="398"/>
      <c r="U81" s="398"/>
      <c r="V81" s="398"/>
      <c r="W81" s="398"/>
      <c r="X81" s="398"/>
      <c r="Y81" s="398"/>
      <c r="Z81" s="398"/>
      <c r="AA81" s="420"/>
      <c r="AB81" s="437"/>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c r="AY81">
        <f>$AY$80</f>
        <v>0</v>
      </c>
    </row>
    <row r="82" spans="1:60" ht="22.5" hidden="1" customHeight="1" x14ac:dyDescent="0.15">
      <c r="A82" s="866"/>
      <c r="B82" s="532"/>
      <c r="C82" s="430"/>
      <c r="D82" s="430"/>
      <c r="E82" s="430"/>
      <c r="F82" s="431"/>
      <c r="G82" s="680"/>
      <c r="H82" s="680"/>
      <c r="I82" s="680"/>
      <c r="J82" s="680"/>
      <c r="K82" s="680"/>
      <c r="L82" s="680"/>
      <c r="M82" s="680"/>
      <c r="N82" s="680"/>
      <c r="O82" s="680"/>
      <c r="P82" s="680"/>
      <c r="Q82" s="680"/>
      <c r="R82" s="680"/>
      <c r="S82" s="680"/>
      <c r="T82" s="680"/>
      <c r="U82" s="680"/>
      <c r="V82" s="680"/>
      <c r="W82" s="680"/>
      <c r="X82" s="680"/>
      <c r="Y82" s="680"/>
      <c r="Z82" s="680"/>
      <c r="AA82" s="681"/>
      <c r="AB82" s="885"/>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6"/>
      <c r="AY82">
        <f t="shared" ref="AY82:AY89" si="10">$AY$80</f>
        <v>0</v>
      </c>
    </row>
    <row r="83" spans="1:60" ht="22.5" hidden="1" customHeight="1" x14ac:dyDescent="0.15">
      <c r="A83" s="866"/>
      <c r="B83" s="532"/>
      <c r="C83" s="430"/>
      <c r="D83" s="430"/>
      <c r="E83" s="430"/>
      <c r="F83" s="431"/>
      <c r="G83" s="682"/>
      <c r="H83" s="682"/>
      <c r="I83" s="682"/>
      <c r="J83" s="682"/>
      <c r="K83" s="682"/>
      <c r="L83" s="682"/>
      <c r="M83" s="682"/>
      <c r="N83" s="682"/>
      <c r="O83" s="682"/>
      <c r="P83" s="682"/>
      <c r="Q83" s="682"/>
      <c r="R83" s="682"/>
      <c r="S83" s="682"/>
      <c r="T83" s="682"/>
      <c r="U83" s="682"/>
      <c r="V83" s="682"/>
      <c r="W83" s="682"/>
      <c r="X83" s="682"/>
      <c r="Y83" s="682"/>
      <c r="Z83" s="682"/>
      <c r="AA83" s="683"/>
      <c r="AB83" s="887"/>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88"/>
      <c r="AY83">
        <f t="shared" si="10"/>
        <v>0</v>
      </c>
    </row>
    <row r="84" spans="1:60" ht="19.5" hidden="1" customHeight="1" x14ac:dyDescent="0.15">
      <c r="A84" s="866"/>
      <c r="B84" s="533"/>
      <c r="C84" s="534"/>
      <c r="D84" s="534"/>
      <c r="E84" s="534"/>
      <c r="F84" s="535"/>
      <c r="G84" s="684"/>
      <c r="H84" s="684"/>
      <c r="I84" s="684"/>
      <c r="J84" s="684"/>
      <c r="K84" s="684"/>
      <c r="L84" s="684"/>
      <c r="M84" s="684"/>
      <c r="N84" s="684"/>
      <c r="O84" s="684"/>
      <c r="P84" s="684"/>
      <c r="Q84" s="684"/>
      <c r="R84" s="684"/>
      <c r="S84" s="684"/>
      <c r="T84" s="684"/>
      <c r="U84" s="684"/>
      <c r="V84" s="684"/>
      <c r="W84" s="684"/>
      <c r="X84" s="684"/>
      <c r="Y84" s="684"/>
      <c r="Z84" s="684"/>
      <c r="AA84" s="685"/>
      <c r="AB84" s="889"/>
      <c r="AC84" s="684"/>
      <c r="AD84" s="684"/>
      <c r="AE84" s="682"/>
      <c r="AF84" s="682"/>
      <c r="AG84" s="682"/>
      <c r="AH84" s="682"/>
      <c r="AI84" s="682"/>
      <c r="AJ84" s="682"/>
      <c r="AK84" s="682"/>
      <c r="AL84" s="682"/>
      <c r="AM84" s="682"/>
      <c r="AN84" s="682"/>
      <c r="AO84" s="682"/>
      <c r="AP84" s="682"/>
      <c r="AQ84" s="682"/>
      <c r="AR84" s="682"/>
      <c r="AS84" s="682"/>
      <c r="AT84" s="682"/>
      <c r="AU84" s="684"/>
      <c r="AV84" s="684"/>
      <c r="AW84" s="684"/>
      <c r="AX84" s="890"/>
      <c r="AY84">
        <f t="shared" si="10"/>
        <v>0</v>
      </c>
    </row>
    <row r="85" spans="1:60" ht="18.75" hidden="1" customHeight="1" x14ac:dyDescent="0.15">
      <c r="A85" s="866"/>
      <c r="B85" s="430" t="s">
        <v>145</v>
      </c>
      <c r="C85" s="430"/>
      <c r="D85" s="430"/>
      <c r="E85" s="430"/>
      <c r="F85" s="431"/>
      <c r="G85" s="517" t="s">
        <v>61</v>
      </c>
      <c r="H85" s="435"/>
      <c r="I85" s="435"/>
      <c r="J85" s="435"/>
      <c r="K85" s="435"/>
      <c r="L85" s="435"/>
      <c r="M85" s="435"/>
      <c r="N85" s="435"/>
      <c r="O85" s="518"/>
      <c r="P85" s="434" t="s">
        <v>63</v>
      </c>
      <c r="Q85" s="435"/>
      <c r="R85" s="435"/>
      <c r="S85" s="435"/>
      <c r="T85" s="435"/>
      <c r="U85" s="435"/>
      <c r="V85" s="435"/>
      <c r="W85" s="435"/>
      <c r="X85" s="518"/>
      <c r="Y85" s="165"/>
      <c r="Z85" s="166"/>
      <c r="AA85" s="167"/>
      <c r="AB85" s="562" t="s">
        <v>11</v>
      </c>
      <c r="AC85" s="563"/>
      <c r="AD85" s="564"/>
      <c r="AE85" s="247" t="s">
        <v>389</v>
      </c>
      <c r="AF85" s="247"/>
      <c r="AG85" s="247"/>
      <c r="AH85" s="247"/>
      <c r="AI85" s="247" t="s">
        <v>411</v>
      </c>
      <c r="AJ85" s="247"/>
      <c r="AK85" s="247"/>
      <c r="AL85" s="247"/>
      <c r="AM85" s="247" t="s">
        <v>508</v>
      </c>
      <c r="AN85" s="247"/>
      <c r="AO85" s="247"/>
      <c r="AP85" s="247"/>
      <c r="AQ85" s="158" t="s">
        <v>232</v>
      </c>
      <c r="AR85" s="133"/>
      <c r="AS85" s="133"/>
      <c r="AT85" s="134"/>
      <c r="AU85" s="538" t="s">
        <v>134</v>
      </c>
      <c r="AV85" s="538"/>
      <c r="AW85" s="538"/>
      <c r="AX85" s="539"/>
      <c r="AY85">
        <f t="shared" si="10"/>
        <v>0</v>
      </c>
      <c r="AZ85" s="10"/>
      <c r="BA85" s="10"/>
      <c r="BB85" s="10"/>
      <c r="BC85" s="10"/>
    </row>
    <row r="86" spans="1:60" ht="18.75" hidden="1" customHeight="1" x14ac:dyDescent="0.15">
      <c r="A86" s="866"/>
      <c r="B86" s="430"/>
      <c r="C86" s="430"/>
      <c r="D86" s="430"/>
      <c r="E86" s="430"/>
      <c r="F86" s="431"/>
      <c r="G86" s="419"/>
      <c r="H86" s="398"/>
      <c r="I86" s="398"/>
      <c r="J86" s="398"/>
      <c r="K86" s="398"/>
      <c r="L86" s="398"/>
      <c r="M86" s="398"/>
      <c r="N86" s="398"/>
      <c r="O86" s="420"/>
      <c r="P86" s="437"/>
      <c r="Q86" s="398"/>
      <c r="R86" s="398"/>
      <c r="S86" s="398"/>
      <c r="T86" s="398"/>
      <c r="U86" s="398"/>
      <c r="V86" s="398"/>
      <c r="W86" s="398"/>
      <c r="X86" s="420"/>
      <c r="Y86" s="165"/>
      <c r="Z86" s="166"/>
      <c r="AA86" s="167"/>
      <c r="AB86" s="413"/>
      <c r="AC86" s="414"/>
      <c r="AD86" s="415"/>
      <c r="AE86" s="247"/>
      <c r="AF86" s="247"/>
      <c r="AG86" s="247"/>
      <c r="AH86" s="247"/>
      <c r="AI86" s="247"/>
      <c r="AJ86" s="247"/>
      <c r="AK86" s="247"/>
      <c r="AL86" s="247"/>
      <c r="AM86" s="247"/>
      <c r="AN86" s="247"/>
      <c r="AO86" s="247"/>
      <c r="AP86" s="247"/>
      <c r="AQ86" s="199"/>
      <c r="AR86" s="200"/>
      <c r="AS86" s="136" t="s">
        <v>233</v>
      </c>
      <c r="AT86" s="137"/>
      <c r="AU86" s="200"/>
      <c r="AV86" s="200"/>
      <c r="AW86" s="398" t="s">
        <v>179</v>
      </c>
      <c r="AX86" s="399"/>
      <c r="AY86">
        <f t="shared" si="10"/>
        <v>0</v>
      </c>
      <c r="AZ86" s="10"/>
      <c r="BA86" s="10"/>
      <c r="BB86" s="10"/>
      <c r="BC86" s="10"/>
      <c r="BD86" s="10"/>
      <c r="BE86" s="10"/>
      <c r="BF86" s="10"/>
      <c r="BG86" s="10"/>
      <c r="BH86" s="10"/>
    </row>
    <row r="87" spans="1:60" ht="23.25" hidden="1" customHeight="1" x14ac:dyDescent="0.15">
      <c r="A87" s="866"/>
      <c r="B87" s="430"/>
      <c r="C87" s="430"/>
      <c r="D87" s="430"/>
      <c r="E87" s="430"/>
      <c r="F87" s="431"/>
      <c r="G87" s="107"/>
      <c r="H87" s="108"/>
      <c r="I87" s="108"/>
      <c r="J87" s="108"/>
      <c r="K87" s="108"/>
      <c r="L87" s="108"/>
      <c r="M87" s="108"/>
      <c r="N87" s="108"/>
      <c r="O87" s="109"/>
      <c r="P87" s="108"/>
      <c r="Q87" s="519"/>
      <c r="R87" s="519"/>
      <c r="S87" s="519"/>
      <c r="T87" s="519"/>
      <c r="U87" s="519"/>
      <c r="V87" s="519"/>
      <c r="W87" s="519"/>
      <c r="X87" s="520"/>
      <c r="Y87" s="566" t="s">
        <v>62</v>
      </c>
      <c r="Z87" s="567"/>
      <c r="AA87" s="568"/>
      <c r="AB87" s="466"/>
      <c r="AC87" s="466"/>
      <c r="AD87" s="466"/>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6"/>
      <c r="B88" s="430"/>
      <c r="C88" s="430"/>
      <c r="D88" s="430"/>
      <c r="E88" s="430"/>
      <c r="F88" s="431"/>
      <c r="G88" s="110"/>
      <c r="H88" s="111"/>
      <c r="I88" s="111"/>
      <c r="J88" s="111"/>
      <c r="K88" s="111"/>
      <c r="L88" s="111"/>
      <c r="M88" s="111"/>
      <c r="N88" s="111"/>
      <c r="O88" s="112"/>
      <c r="P88" s="521"/>
      <c r="Q88" s="521"/>
      <c r="R88" s="521"/>
      <c r="S88" s="521"/>
      <c r="T88" s="521"/>
      <c r="U88" s="521"/>
      <c r="V88" s="521"/>
      <c r="W88" s="521"/>
      <c r="X88" s="522"/>
      <c r="Y88" s="463" t="s">
        <v>54</v>
      </c>
      <c r="Z88" s="464"/>
      <c r="AA88" s="465"/>
      <c r="AB88" s="528"/>
      <c r="AC88" s="528"/>
      <c r="AD88" s="528"/>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6"/>
      <c r="B89" s="534"/>
      <c r="C89" s="534"/>
      <c r="D89" s="534"/>
      <c r="E89" s="534"/>
      <c r="F89" s="535"/>
      <c r="G89" s="113"/>
      <c r="H89" s="114"/>
      <c r="I89" s="114"/>
      <c r="J89" s="114"/>
      <c r="K89" s="114"/>
      <c r="L89" s="114"/>
      <c r="M89" s="114"/>
      <c r="N89" s="114"/>
      <c r="O89" s="115"/>
      <c r="P89" s="177"/>
      <c r="Q89" s="177"/>
      <c r="R89" s="177"/>
      <c r="S89" s="177"/>
      <c r="T89" s="177"/>
      <c r="U89" s="177"/>
      <c r="V89" s="177"/>
      <c r="W89" s="177"/>
      <c r="X89" s="565"/>
      <c r="Y89" s="463" t="s">
        <v>13</v>
      </c>
      <c r="Z89" s="464"/>
      <c r="AA89" s="465"/>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6"/>
      <c r="B90" s="430" t="s">
        <v>145</v>
      </c>
      <c r="C90" s="430"/>
      <c r="D90" s="430"/>
      <c r="E90" s="430"/>
      <c r="F90" s="431"/>
      <c r="G90" s="517" t="s">
        <v>61</v>
      </c>
      <c r="H90" s="435"/>
      <c r="I90" s="435"/>
      <c r="J90" s="435"/>
      <c r="K90" s="435"/>
      <c r="L90" s="435"/>
      <c r="M90" s="435"/>
      <c r="N90" s="435"/>
      <c r="O90" s="518"/>
      <c r="P90" s="434" t="s">
        <v>63</v>
      </c>
      <c r="Q90" s="435"/>
      <c r="R90" s="435"/>
      <c r="S90" s="435"/>
      <c r="T90" s="435"/>
      <c r="U90" s="435"/>
      <c r="V90" s="435"/>
      <c r="W90" s="435"/>
      <c r="X90" s="518"/>
      <c r="Y90" s="165"/>
      <c r="Z90" s="166"/>
      <c r="AA90" s="167"/>
      <c r="AB90" s="562" t="s">
        <v>11</v>
      </c>
      <c r="AC90" s="563"/>
      <c r="AD90" s="564"/>
      <c r="AE90" s="247" t="s">
        <v>389</v>
      </c>
      <c r="AF90" s="247"/>
      <c r="AG90" s="247"/>
      <c r="AH90" s="247"/>
      <c r="AI90" s="247" t="s">
        <v>411</v>
      </c>
      <c r="AJ90" s="247"/>
      <c r="AK90" s="247"/>
      <c r="AL90" s="247"/>
      <c r="AM90" s="247" t="s">
        <v>508</v>
      </c>
      <c r="AN90" s="247"/>
      <c r="AO90" s="247"/>
      <c r="AP90" s="247"/>
      <c r="AQ90" s="158" t="s">
        <v>232</v>
      </c>
      <c r="AR90" s="133"/>
      <c r="AS90" s="133"/>
      <c r="AT90" s="134"/>
      <c r="AU90" s="538" t="s">
        <v>134</v>
      </c>
      <c r="AV90" s="538"/>
      <c r="AW90" s="538"/>
      <c r="AX90" s="539"/>
      <c r="AY90">
        <f>COUNTA($G$92)</f>
        <v>0</v>
      </c>
    </row>
    <row r="91" spans="1:60" ht="18.75" hidden="1" customHeight="1" x14ac:dyDescent="0.15">
      <c r="A91" s="866"/>
      <c r="B91" s="430"/>
      <c r="C91" s="430"/>
      <c r="D91" s="430"/>
      <c r="E91" s="430"/>
      <c r="F91" s="431"/>
      <c r="G91" s="419"/>
      <c r="H91" s="398"/>
      <c r="I91" s="398"/>
      <c r="J91" s="398"/>
      <c r="K91" s="398"/>
      <c r="L91" s="398"/>
      <c r="M91" s="398"/>
      <c r="N91" s="398"/>
      <c r="O91" s="420"/>
      <c r="P91" s="437"/>
      <c r="Q91" s="398"/>
      <c r="R91" s="398"/>
      <c r="S91" s="398"/>
      <c r="T91" s="398"/>
      <c r="U91" s="398"/>
      <c r="V91" s="398"/>
      <c r="W91" s="398"/>
      <c r="X91" s="420"/>
      <c r="Y91" s="165"/>
      <c r="Z91" s="166"/>
      <c r="AA91" s="167"/>
      <c r="AB91" s="413"/>
      <c r="AC91" s="414"/>
      <c r="AD91" s="415"/>
      <c r="AE91" s="247"/>
      <c r="AF91" s="247"/>
      <c r="AG91" s="247"/>
      <c r="AH91" s="247"/>
      <c r="AI91" s="247"/>
      <c r="AJ91" s="247"/>
      <c r="AK91" s="247"/>
      <c r="AL91" s="247"/>
      <c r="AM91" s="247"/>
      <c r="AN91" s="247"/>
      <c r="AO91" s="247"/>
      <c r="AP91" s="247"/>
      <c r="AQ91" s="199"/>
      <c r="AR91" s="200"/>
      <c r="AS91" s="136" t="s">
        <v>233</v>
      </c>
      <c r="AT91" s="137"/>
      <c r="AU91" s="200"/>
      <c r="AV91" s="200"/>
      <c r="AW91" s="398" t="s">
        <v>179</v>
      </c>
      <c r="AX91" s="399"/>
      <c r="AY91">
        <f>$AY$90</f>
        <v>0</v>
      </c>
      <c r="AZ91" s="10"/>
      <c r="BA91" s="10"/>
      <c r="BB91" s="10"/>
      <c r="BC91" s="10"/>
    </row>
    <row r="92" spans="1:60" ht="23.25" hidden="1" customHeight="1" x14ac:dyDescent="0.15">
      <c r="A92" s="866"/>
      <c r="B92" s="430"/>
      <c r="C92" s="430"/>
      <c r="D92" s="430"/>
      <c r="E92" s="430"/>
      <c r="F92" s="431"/>
      <c r="G92" s="107"/>
      <c r="H92" s="108"/>
      <c r="I92" s="108"/>
      <c r="J92" s="108"/>
      <c r="K92" s="108"/>
      <c r="L92" s="108"/>
      <c r="M92" s="108"/>
      <c r="N92" s="108"/>
      <c r="O92" s="109"/>
      <c r="P92" s="108"/>
      <c r="Q92" s="519"/>
      <c r="R92" s="519"/>
      <c r="S92" s="519"/>
      <c r="T92" s="519"/>
      <c r="U92" s="519"/>
      <c r="V92" s="519"/>
      <c r="W92" s="519"/>
      <c r="X92" s="520"/>
      <c r="Y92" s="566" t="s">
        <v>62</v>
      </c>
      <c r="Z92" s="567"/>
      <c r="AA92" s="568"/>
      <c r="AB92" s="466"/>
      <c r="AC92" s="466"/>
      <c r="AD92" s="46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6"/>
      <c r="B93" s="430"/>
      <c r="C93" s="430"/>
      <c r="D93" s="430"/>
      <c r="E93" s="430"/>
      <c r="F93" s="431"/>
      <c r="G93" s="110"/>
      <c r="H93" s="111"/>
      <c r="I93" s="111"/>
      <c r="J93" s="111"/>
      <c r="K93" s="111"/>
      <c r="L93" s="111"/>
      <c r="M93" s="111"/>
      <c r="N93" s="111"/>
      <c r="O93" s="112"/>
      <c r="P93" s="521"/>
      <c r="Q93" s="521"/>
      <c r="R93" s="521"/>
      <c r="S93" s="521"/>
      <c r="T93" s="521"/>
      <c r="U93" s="521"/>
      <c r="V93" s="521"/>
      <c r="W93" s="521"/>
      <c r="X93" s="522"/>
      <c r="Y93" s="463" t="s">
        <v>54</v>
      </c>
      <c r="Z93" s="464"/>
      <c r="AA93" s="465"/>
      <c r="AB93" s="528"/>
      <c r="AC93" s="528"/>
      <c r="AD93" s="52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6"/>
      <c r="B94" s="534"/>
      <c r="C94" s="534"/>
      <c r="D94" s="534"/>
      <c r="E94" s="534"/>
      <c r="F94" s="535"/>
      <c r="G94" s="113"/>
      <c r="H94" s="114"/>
      <c r="I94" s="114"/>
      <c r="J94" s="114"/>
      <c r="K94" s="114"/>
      <c r="L94" s="114"/>
      <c r="M94" s="114"/>
      <c r="N94" s="114"/>
      <c r="O94" s="115"/>
      <c r="P94" s="177"/>
      <c r="Q94" s="177"/>
      <c r="R94" s="177"/>
      <c r="S94" s="177"/>
      <c r="T94" s="177"/>
      <c r="U94" s="177"/>
      <c r="V94" s="177"/>
      <c r="W94" s="177"/>
      <c r="X94" s="565"/>
      <c r="Y94" s="463" t="s">
        <v>13</v>
      </c>
      <c r="Z94" s="464"/>
      <c r="AA94" s="465"/>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6"/>
      <c r="B95" s="430" t="s">
        <v>145</v>
      </c>
      <c r="C95" s="430"/>
      <c r="D95" s="430"/>
      <c r="E95" s="430"/>
      <c r="F95" s="431"/>
      <c r="G95" s="517" t="s">
        <v>61</v>
      </c>
      <c r="H95" s="435"/>
      <c r="I95" s="435"/>
      <c r="J95" s="435"/>
      <c r="K95" s="435"/>
      <c r="L95" s="435"/>
      <c r="M95" s="435"/>
      <c r="N95" s="435"/>
      <c r="O95" s="518"/>
      <c r="P95" s="434" t="s">
        <v>63</v>
      </c>
      <c r="Q95" s="435"/>
      <c r="R95" s="435"/>
      <c r="S95" s="435"/>
      <c r="T95" s="435"/>
      <c r="U95" s="435"/>
      <c r="V95" s="435"/>
      <c r="W95" s="435"/>
      <c r="X95" s="518"/>
      <c r="Y95" s="165"/>
      <c r="Z95" s="166"/>
      <c r="AA95" s="167"/>
      <c r="AB95" s="562" t="s">
        <v>11</v>
      </c>
      <c r="AC95" s="563"/>
      <c r="AD95" s="564"/>
      <c r="AE95" s="247" t="s">
        <v>389</v>
      </c>
      <c r="AF95" s="247"/>
      <c r="AG95" s="247"/>
      <c r="AH95" s="247"/>
      <c r="AI95" s="247" t="s">
        <v>411</v>
      </c>
      <c r="AJ95" s="247"/>
      <c r="AK95" s="247"/>
      <c r="AL95" s="247"/>
      <c r="AM95" s="247" t="s">
        <v>508</v>
      </c>
      <c r="AN95" s="247"/>
      <c r="AO95" s="247"/>
      <c r="AP95" s="247"/>
      <c r="AQ95" s="158" t="s">
        <v>232</v>
      </c>
      <c r="AR95" s="133"/>
      <c r="AS95" s="133"/>
      <c r="AT95" s="134"/>
      <c r="AU95" s="538" t="s">
        <v>134</v>
      </c>
      <c r="AV95" s="538"/>
      <c r="AW95" s="538"/>
      <c r="AX95" s="539"/>
      <c r="AY95">
        <f>COUNTA($G$97)</f>
        <v>0</v>
      </c>
      <c r="AZ95" s="10"/>
      <c r="BA95" s="10"/>
      <c r="BB95" s="10"/>
      <c r="BC95" s="10"/>
      <c r="BD95" s="10"/>
      <c r="BE95" s="10"/>
      <c r="BF95" s="10"/>
      <c r="BG95" s="10"/>
      <c r="BH95" s="10"/>
    </row>
    <row r="96" spans="1:60" ht="18.75" hidden="1" customHeight="1" x14ac:dyDescent="0.15">
      <c r="A96" s="866"/>
      <c r="B96" s="430"/>
      <c r="C96" s="430"/>
      <c r="D96" s="430"/>
      <c r="E96" s="430"/>
      <c r="F96" s="431"/>
      <c r="G96" s="419"/>
      <c r="H96" s="398"/>
      <c r="I96" s="398"/>
      <c r="J96" s="398"/>
      <c r="K96" s="398"/>
      <c r="L96" s="398"/>
      <c r="M96" s="398"/>
      <c r="N96" s="398"/>
      <c r="O96" s="420"/>
      <c r="P96" s="437"/>
      <c r="Q96" s="398"/>
      <c r="R96" s="398"/>
      <c r="S96" s="398"/>
      <c r="T96" s="398"/>
      <c r="U96" s="398"/>
      <c r="V96" s="398"/>
      <c r="W96" s="398"/>
      <c r="X96" s="420"/>
      <c r="Y96" s="165"/>
      <c r="Z96" s="166"/>
      <c r="AA96" s="167"/>
      <c r="AB96" s="413"/>
      <c r="AC96" s="414"/>
      <c r="AD96" s="415"/>
      <c r="AE96" s="247"/>
      <c r="AF96" s="247"/>
      <c r="AG96" s="247"/>
      <c r="AH96" s="247"/>
      <c r="AI96" s="247"/>
      <c r="AJ96" s="247"/>
      <c r="AK96" s="247"/>
      <c r="AL96" s="247"/>
      <c r="AM96" s="247"/>
      <c r="AN96" s="247"/>
      <c r="AO96" s="247"/>
      <c r="AP96" s="247"/>
      <c r="AQ96" s="199"/>
      <c r="AR96" s="200"/>
      <c r="AS96" s="136" t="s">
        <v>233</v>
      </c>
      <c r="AT96" s="137"/>
      <c r="AU96" s="200"/>
      <c r="AV96" s="200"/>
      <c r="AW96" s="398" t="s">
        <v>179</v>
      </c>
      <c r="AX96" s="399"/>
      <c r="AY96">
        <f>$AY$95</f>
        <v>0</v>
      </c>
    </row>
    <row r="97" spans="1:60" ht="23.25" hidden="1" customHeight="1" x14ac:dyDescent="0.15">
      <c r="A97" s="866"/>
      <c r="B97" s="430"/>
      <c r="C97" s="430"/>
      <c r="D97" s="430"/>
      <c r="E97" s="430"/>
      <c r="F97" s="431"/>
      <c r="G97" s="107"/>
      <c r="H97" s="108"/>
      <c r="I97" s="108"/>
      <c r="J97" s="108"/>
      <c r="K97" s="108"/>
      <c r="L97" s="108"/>
      <c r="M97" s="108"/>
      <c r="N97" s="108"/>
      <c r="O97" s="109"/>
      <c r="P97" s="108"/>
      <c r="Q97" s="519"/>
      <c r="R97" s="519"/>
      <c r="S97" s="519"/>
      <c r="T97" s="519"/>
      <c r="U97" s="519"/>
      <c r="V97" s="519"/>
      <c r="W97" s="519"/>
      <c r="X97" s="520"/>
      <c r="Y97" s="566" t="s">
        <v>62</v>
      </c>
      <c r="Z97" s="567"/>
      <c r="AA97" s="568"/>
      <c r="AB97" s="473"/>
      <c r="AC97" s="474"/>
      <c r="AD97" s="47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6"/>
      <c r="B98" s="430"/>
      <c r="C98" s="430"/>
      <c r="D98" s="430"/>
      <c r="E98" s="430"/>
      <c r="F98" s="431"/>
      <c r="G98" s="110"/>
      <c r="H98" s="111"/>
      <c r="I98" s="111"/>
      <c r="J98" s="111"/>
      <c r="K98" s="111"/>
      <c r="L98" s="111"/>
      <c r="M98" s="111"/>
      <c r="N98" s="111"/>
      <c r="O98" s="112"/>
      <c r="P98" s="521"/>
      <c r="Q98" s="521"/>
      <c r="R98" s="521"/>
      <c r="S98" s="521"/>
      <c r="T98" s="521"/>
      <c r="U98" s="521"/>
      <c r="V98" s="521"/>
      <c r="W98" s="521"/>
      <c r="X98" s="522"/>
      <c r="Y98" s="463" t="s">
        <v>54</v>
      </c>
      <c r="Z98" s="464"/>
      <c r="AA98" s="465"/>
      <c r="AB98" s="467"/>
      <c r="AC98" s="468"/>
      <c r="AD98" s="46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7"/>
      <c r="B99" s="432"/>
      <c r="C99" s="432"/>
      <c r="D99" s="432"/>
      <c r="E99" s="432"/>
      <c r="F99" s="433"/>
      <c r="G99" s="585"/>
      <c r="H99" s="216"/>
      <c r="I99" s="216"/>
      <c r="J99" s="216"/>
      <c r="K99" s="216"/>
      <c r="L99" s="216"/>
      <c r="M99" s="216"/>
      <c r="N99" s="216"/>
      <c r="O99" s="586"/>
      <c r="P99" s="523"/>
      <c r="Q99" s="523"/>
      <c r="R99" s="523"/>
      <c r="S99" s="523"/>
      <c r="T99" s="523"/>
      <c r="U99" s="523"/>
      <c r="V99" s="523"/>
      <c r="W99" s="523"/>
      <c r="X99" s="524"/>
      <c r="Y99" s="896" t="s">
        <v>13</v>
      </c>
      <c r="Z99" s="897"/>
      <c r="AA99" s="898"/>
      <c r="AB99" s="893" t="s">
        <v>14</v>
      </c>
      <c r="AC99" s="894"/>
      <c r="AD99" s="895"/>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350</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5"/>
      <c r="Z100" s="856"/>
      <c r="AA100" s="857"/>
      <c r="AB100" s="486" t="s">
        <v>11</v>
      </c>
      <c r="AC100" s="486"/>
      <c r="AD100" s="486"/>
      <c r="AE100" s="544" t="s">
        <v>389</v>
      </c>
      <c r="AF100" s="545"/>
      <c r="AG100" s="545"/>
      <c r="AH100" s="546"/>
      <c r="AI100" s="544" t="s">
        <v>411</v>
      </c>
      <c r="AJ100" s="545"/>
      <c r="AK100" s="545"/>
      <c r="AL100" s="546"/>
      <c r="AM100" s="544" t="s">
        <v>508</v>
      </c>
      <c r="AN100" s="545"/>
      <c r="AO100" s="545"/>
      <c r="AP100" s="546"/>
      <c r="AQ100" s="317" t="s">
        <v>416</v>
      </c>
      <c r="AR100" s="318"/>
      <c r="AS100" s="318"/>
      <c r="AT100" s="319"/>
      <c r="AU100" s="317" t="s">
        <v>540</v>
      </c>
      <c r="AV100" s="318"/>
      <c r="AW100" s="318"/>
      <c r="AX100" s="320"/>
    </row>
    <row r="101" spans="1:60" ht="23.25" customHeight="1" x14ac:dyDescent="0.15">
      <c r="A101" s="424"/>
      <c r="B101" s="425"/>
      <c r="C101" s="425"/>
      <c r="D101" s="425"/>
      <c r="E101" s="425"/>
      <c r="F101" s="426"/>
      <c r="G101" s="108" t="s">
        <v>723</v>
      </c>
      <c r="H101" s="108"/>
      <c r="I101" s="108"/>
      <c r="J101" s="108"/>
      <c r="K101" s="108"/>
      <c r="L101" s="108"/>
      <c r="M101" s="108"/>
      <c r="N101" s="108"/>
      <c r="O101" s="108"/>
      <c r="P101" s="108"/>
      <c r="Q101" s="108"/>
      <c r="R101" s="108"/>
      <c r="S101" s="108"/>
      <c r="T101" s="108"/>
      <c r="U101" s="108"/>
      <c r="V101" s="108"/>
      <c r="W101" s="108"/>
      <c r="X101" s="109"/>
      <c r="Y101" s="547" t="s">
        <v>55</v>
      </c>
      <c r="Z101" s="548"/>
      <c r="AA101" s="549"/>
      <c r="AB101" s="466" t="s">
        <v>724</v>
      </c>
      <c r="AC101" s="466"/>
      <c r="AD101" s="466"/>
      <c r="AE101" s="282" t="s">
        <v>718</v>
      </c>
      <c r="AF101" s="282"/>
      <c r="AG101" s="282"/>
      <c r="AH101" s="282"/>
      <c r="AI101" s="282" t="s">
        <v>718</v>
      </c>
      <c r="AJ101" s="282"/>
      <c r="AK101" s="282"/>
      <c r="AL101" s="282"/>
      <c r="AM101" s="282" t="s">
        <v>718</v>
      </c>
      <c r="AN101" s="282"/>
      <c r="AO101" s="282"/>
      <c r="AP101" s="282"/>
      <c r="AQ101" s="282" t="s">
        <v>749</v>
      </c>
      <c r="AR101" s="282"/>
      <c r="AS101" s="282"/>
      <c r="AT101" s="282"/>
      <c r="AU101" s="218"/>
      <c r="AV101" s="219"/>
      <c r="AW101" s="219"/>
      <c r="AX101" s="221"/>
    </row>
    <row r="102" spans="1:60" ht="23.25" customHeight="1" thickBot="1" x14ac:dyDescent="0.2">
      <c r="A102" s="427"/>
      <c r="B102" s="428"/>
      <c r="C102" s="428"/>
      <c r="D102" s="428"/>
      <c r="E102" s="428"/>
      <c r="F102" s="429"/>
      <c r="G102" s="114"/>
      <c r="H102" s="114"/>
      <c r="I102" s="114"/>
      <c r="J102" s="114"/>
      <c r="K102" s="114"/>
      <c r="L102" s="114"/>
      <c r="M102" s="114"/>
      <c r="N102" s="114"/>
      <c r="O102" s="114"/>
      <c r="P102" s="114"/>
      <c r="Q102" s="114"/>
      <c r="R102" s="114"/>
      <c r="S102" s="114"/>
      <c r="T102" s="114"/>
      <c r="U102" s="114"/>
      <c r="V102" s="114"/>
      <c r="W102" s="114"/>
      <c r="X102" s="115"/>
      <c r="Y102" s="449" t="s">
        <v>56</v>
      </c>
      <c r="Z102" s="450"/>
      <c r="AA102" s="451"/>
      <c r="AB102" s="466" t="s">
        <v>724</v>
      </c>
      <c r="AC102" s="466"/>
      <c r="AD102" s="466"/>
      <c r="AE102" s="282" t="s">
        <v>718</v>
      </c>
      <c r="AF102" s="282"/>
      <c r="AG102" s="282"/>
      <c r="AH102" s="282"/>
      <c r="AI102" s="282" t="s">
        <v>718</v>
      </c>
      <c r="AJ102" s="282"/>
      <c r="AK102" s="282"/>
      <c r="AL102" s="282"/>
      <c r="AM102" s="282">
        <v>870</v>
      </c>
      <c r="AN102" s="282"/>
      <c r="AO102" s="282"/>
      <c r="AP102" s="282"/>
      <c r="AQ102" s="282">
        <v>1724</v>
      </c>
      <c r="AR102" s="282"/>
      <c r="AS102" s="282"/>
      <c r="AT102" s="282"/>
      <c r="AU102" s="225"/>
      <c r="AV102" s="226"/>
      <c r="AW102" s="226"/>
      <c r="AX102" s="321"/>
    </row>
    <row r="103" spans="1:60" ht="31.5" hidden="1" customHeight="1" x14ac:dyDescent="0.15">
      <c r="A103" s="421" t="s">
        <v>350</v>
      </c>
      <c r="B103" s="422"/>
      <c r="C103" s="422"/>
      <c r="D103" s="422"/>
      <c r="E103" s="422"/>
      <c r="F103" s="423"/>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52" t="s">
        <v>11</v>
      </c>
      <c r="AC103" s="447"/>
      <c r="AD103" s="448"/>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0</v>
      </c>
    </row>
    <row r="104" spans="1:60" ht="23.25" hidden="1" customHeight="1" x14ac:dyDescent="0.15">
      <c r="A104" s="424"/>
      <c r="B104" s="425"/>
      <c r="C104" s="425"/>
      <c r="D104" s="425"/>
      <c r="E104" s="425"/>
      <c r="F104" s="426"/>
      <c r="G104" s="108"/>
      <c r="H104" s="108"/>
      <c r="I104" s="108"/>
      <c r="J104" s="108"/>
      <c r="K104" s="108"/>
      <c r="L104" s="108"/>
      <c r="M104" s="108"/>
      <c r="N104" s="108"/>
      <c r="O104" s="108"/>
      <c r="P104" s="108"/>
      <c r="Q104" s="108"/>
      <c r="R104" s="108"/>
      <c r="S104" s="108"/>
      <c r="T104" s="108"/>
      <c r="U104" s="108"/>
      <c r="V104" s="108"/>
      <c r="W104" s="108"/>
      <c r="X104" s="109"/>
      <c r="Y104" s="470" t="s">
        <v>55</v>
      </c>
      <c r="Z104" s="471"/>
      <c r="AA104" s="472"/>
      <c r="AB104" s="550"/>
      <c r="AC104" s="551"/>
      <c r="AD104" s="55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7"/>
      <c r="B105" s="428"/>
      <c r="C105" s="428"/>
      <c r="D105" s="428"/>
      <c r="E105" s="428"/>
      <c r="F105" s="429"/>
      <c r="G105" s="114"/>
      <c r="H105" s="114"/>
      <c r="I105" s="114"/>
      <c r="J105" s="114"/>
      <c r="K105" s="114"/>
      <c r="L105" s="114"/>
      <c r="M105" s="114"/>
      <c r="N105" s="114"/>
      <c r="O105" s="114"/>
      <c r="P105" s="114"/>
      <c r="Q105" s="114"/>
      <c r="R105" s="114"/>
      <c r="S105" s="114"/>
      <c r="T105" s="114"/>
      <c r="U105" s="114"/>
      <c r="V105" s="114"/>
      <c r="W105" s="114"/>
      <c r="X105" s="115"/>
      <c r="Y105" s="449" t="s">
        <v>56</v>
      </c>
      <c r="Z105" s="553"/>
      <c r="AA105" s="554"/>
      <c r="AB105" s="473"/>
      <c r="AC105" s="474"/>
      <c r="AD105" s="47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1" t="s">
        <v>350</v>
      </c>
      <c r="B106" s="422"/>
      <c r="C106" s="422"/>
      <c r="D106" s="422"/>
      <c r="E106" s="422"/>
      <c r="F106" s="423"/>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52" t="s">
        <v>11</v>
      </c>
      <c r="AC106" s="447"/>
      <c r="AD106" s="448"/>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24"/>
      <c r="B107" s="425"/>
      <c r="C107" s="425"/>
      <c r="D107" s="425"/>
      <c r="E107" s="425"/>
      <c r="F107" s="426"/>
      <c r="G107" s="108"/>
      <c r="H107" s="108"/>
      <c r="I107" s="108"/>
      <c r="J107" s="108"/>
      <c r="K107" s="108"/>
      <c r="L107" s="108"/>
      <c r="M107" s="108"/>
      <c r="N107" s="108"/>
      <c r="O107" s="108"/>
      <c r="P107" s="108"/>
      <c r="Q107" s="108"/>
      <c r="R107" s="108"/>
      <c r="S107" s="108"/>
      <c r="T107" s="108"/>
      <c r="U107" s="108"/>
      <c r="V107" s="108"/>
      <c r="W107" s="108"/>
      <c r="X107" s="109"/>
      <c r="Y107" s="470" t="s">
        <v>55</v>
      </c>
      <c r="Z107" s="471"/>
      <c r="AA107" s="472"/>
      <c r="AB107" s="550"/>
      <c r="AC107" s="551"/>
      <c r="AD107" s="55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7"/>
      <c r="B108" s="428"/>
      <c r="C108" s="428"/>
      <c r="D108" s="428"/>
      <c r="E108" s="428"/>
      <c r="F108" s="429"/>
      <c r="G108" s="114"/>
      <c r="H108" s="114"/>
      <c r="I108" s="114"/>
      <c r="J108" s="114"/>
      <c r="K108" s="114"/>
      <c r="L108" s="114"/>
      <c r="M108" s="114"/>
      <c r="N108" s="114"/>
      <c r="O108" s="114"/>
      <c r="P108" s="114"/>
      <c r="Q108" s="114"/>
      <c r="R108" s="114"/>
      <c r="S108" s="114"/>
      <c r="T108" s="114"/>
      <c r="U108" s="114"/>
      <c r="V108" s="114"/>
      <c r="W108" s="114"/>
      <c r="X108" s="115"/>
      <c r="Y108" s="449" t="s">
        <v>56</v>
      </c>
      <c r="Z108" s="553"/>
      <c r="AA108" s="554"/>
      <c r="AB108" s="473"/>
      <c r="AC108" s="474"/>
      <c r="AD108" s="47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1" t="s">
        <v>350</v>
      </c>
      <c r="B109" s="422"/>
      <c r="C109" s="422"/>
      <c r="D109" s="422"/>
      <c r="E109" s="422"/>
      <c r="F109" s="423"/>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52" t="s">
        <v>11</v>
      </c>
      <c r="AC109" s="447"/>
      <c r="AD109" s="448"/>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24"/>
      <c r="B110" s="425"/>
      <c r="C110" s="425"/>
      <c r="D110" s="425"/>
      <c r="E110" s="425"/>
      <c r="F110" s="426"/>
      <c r="G110" s="108"/>
      <c r="H110" s="108"/>
      <c r="I110" s="108"/>
      <c r="J110" s="108"/>
      <c r="K110" s="108"/>
      <c r="L110" s="108"/>
      <c r="M110" s="108"/>
      <c r="N110" s="108"/>
      <c r="O110" s="108"/>
      <c r="P110" s="108"/>
      <c r="Q110" s="108"/>
      <c r="R110" s="108"/>
      <c r="S110" s="108"/>
      <c r="T110" s="108"/>
      <c r="U110" s="108"/>
      <c r="V110" s="108"/>
      <c r="W110" s="108"/>
      <c r="X110" s="109"/>
      <c r="Y110" s="470" t="s">
        <v>55</v>
      </c>
      <c r="Z110" s="471"/>
      <c r="AA110" s="472"/>
      <c r="AB110" s="550"/>
      <c r="AC110" s="551"/>
      <c r="AD110" s="55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7"/>
      <c r="B111" s="428"/>
      <c r="C111" s="428"/>
      <c r="D111" s="428"/>
      <c r="E111" s="428"/>
      <c r="F111" s="429"/>
      <c r="G111" s="114"/>
      <c r="H111" s="114"/>
      <c r="I111" s="114"/>
      <c r="J111" s="114"/>
      <c r="K111" s="114"/>
      <c r="L111" s="114"/>
      <c r="M111" s="114"/>
      <c r="N111" s="114"/>
      <c r="O111" s="114"/>
      <c r="P111" s="114"/>
      <c r="Q111" s="114"/>
      <c r="R111" s="114"/>
      <c r="S111" s="114"/>
      <c r="T111" s="114"/>
      <c r="U111" s="114"/>
      <c r="V111" s="114"/>
      <c r="W111" s="114"/>
      <c r="X111" s="115"/>
      <c r="Y111" s="449" t="s">
        <v>56</v>
      </c>
      <c r="Z111" s="553"/>
      <c r="AA111" s="554"/>
      <c r="AB111" s="473"/>
      <c r="AC111" s="474"/>
      <c r="AD111" s="47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1" t="s">
        <v>350</v>
      </c>
      <c r="B112" s="422"/>
      <c r="C112" s="422"/>
      <c r="D112" s="422"/>
      <c r="E112" s="422"/>
      <c r="F112" s="423"/>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52" t="s">
        <v>11</v>
      </c>
      <c r="AC112" s="447"/>
      <c r="AD112" s="448"/>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24"/>
      <c r="B113" s="425"/>
      <c r="C113" s="425"/>
      <c r="D113" s="425"/>
      <c r="E113" s="425"/>
      <c r="F113" s="426"/>
      <c r="G113" s="108"/>
      <c r="H113" s="108"/>
      <c r="I113" s="108"/>
      <c r="J113" s="108"/>
      <c r="K113" s="108"/>
      <c r="L113" s="108"/>
      <c r="M113" s="108"/>
      <c r="N113" s="108"/>
      <c r="O113" s="108"/>
      <c r="P113" s="108"/>
      <c r="Q113" s="108"/>
      <c r="R113" s="108"/>
      <c r="S113" s="108"/>
      <c r="T113" s="108"/>
      <c r="U113" s="108"/>
      <c r="V113" s="108"/>
      <c r="W113" s="108"/>
      <c r="X113" s="109"/>
      <c r="Y113" s="470" t="s">
        <v>55</v>
      </c>
      <c r="Z113" s="471"/>
      <c r="AA113" s="472"/>
      <c r="AB113" s="550"/>
      <c r="AC113" s="551"/>
      <c r="AD113" s="55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7"/>
      <c r="B114" s="428"/>
      <c r="C114" s="428"/>
      <c r="D114" s="428"/>
      <c r="E114" s="428"/>
      <c r="F114" s="429"/>
      <c r="G114" s="114"/>
      <c r="H114" s="114"/>
      <c r="I114" s="114"/>
      <c r="J114" s="114"/>
      <c r="K114" s="114"/>
      <c r="L114" s="114"/>
      <c r="M114" s="114"/>
      <c r="N114" s="114"/>
      <c r="O114" s="114"/>
      <c r="P114" s="114"/>
      <c r="Q114" s="114"/>
      <c r="R114" s="114"/>
      <c r="S114" s="114"/>
      <c r="T114" s="114"/>
      <c r="U114" s="114"/>
      <c r="V114" s="114"/>
      <c r="W114" s="114"/>
      <c r="X114" s="115"/>
      <c r="Y114" s="449" t="s">
        <v>56</v>
      </c>
      <c r="Z114" s="553"/>
      <c r="AA114" s="554"/>
      <c r="AB114" s="473"/>
      <c r="AC114" s="474"/>
      <c r="AD114" s="475"/>
      <c r="AE114" s="555"/>
      <c r="AF114" s="555"/>
      <c r="AG114" s="555"/>
      <c r="AH114" s="555"/>
      <c r="AI114" s="555"/>
      <c r="AJ114" s="555"/>
      <c r="AK114" s="555"/>
      <c r="AL114" s="555"/>
      <c r="AM114" s="555"/>
      <c r="AN114" s="555"/>
      <c r="AO114" s="555"/>
      <c r="AP114" s="555"/>
      <c r="AQ114" s="218"/>
      <c r="AR114" s="219"/>
      <c r="AS114" s="219"/>
      <c r="AT114" s="220"/>
      <c r="AU114" s="218"/>
      <c r="AV114" s="219"/>
      <c r="AW114" s="219"/>
      <c r="AX114" s="221"/>
      <c r="AY114">
        <f>$AY$112</f>
        <v>0</v>
      </c>
    </row>
    <row r="115" spans="1:51" ht="23.25" hidden="1" customHeight="1" x14ac:dyDescent="0.15">
      <c r="A115" s="438" t="s">
        <v>15</v>
      </c>
      <c r="B115" s="439"/>
      <c r="C115" s="439"/>
      <c r="D115" s="439"/>
      <c r="E115" s="439"/>
      <c r="F115" s="440"/>
      <c r="G115" s="447" t="s">
        <v>16</v>
      </c>
      <c r="H115" s="447"/>
      <c r="I115" s="447"/>
      <c r="J115" s="447"/>
      <c r="K115" s="447"/>
      <c r="L115" s="447"/>
      <c r="M115" s="447"/>
      <c r="N115" s="447"/>
      <c r="O115" s="447"/>
      <c r="P115" s="447"/>
      <c r="Q115" s="447"/>
      <c r="R115" s="447"/>
      <c r="S115" s="447"/>
      <c r="T115" s="447"/>
      <c r="U115" s="447"/>
      <c r="V115" s="447"/>
      <c r="W115" s="447"/>
      <c r="X115" s="448"/>
      <c r="Y115" s="558"/>
      <c r="Z115" s="559"/>
      <c r="AA115" s="560"/>
      <c r="AB115" s="452" t="s">
        <v>11</v>
      </c>
      <c r="AC115" s="447"/>
      <c r="AD115" s="448"/>
      <c r="AE115" s="247" t="s">
        <v>389</v>
      </c>
      <c r="AF115" s="247"/>
      <c r="AG115" s="247"/>
      <c r="AH115" s="247"/>
      <c r="AI115" s="247" t="s">
        <v>411</v>
      </c>
      <c r="AJ115" s="247"/>
      <c r="AK115" s="247"/>
      <c r="AL115" s="247"/>
      <c r="AM115" s="247" t="s">
        <v>508</v>
      </c>
      <c r="AN115" s="247"/>
      <c r="AO115" s="247"/>
      <c r="AP115" s="247"/>
      <c r="AQ115" s="595" t="s">
        <v>541</v>
      </c>
      <c r="AR115" s="596"/>
      <c r="AS115" s="596"/>
      <c r="AT115" s="596"/>
      <c r="AU115" s="596"/>
      <c r="AV115" s="596"/>
      <c r="AW115" s="596"/>
      <c r="AX115" s="597"/>
    </row>
    <row r="116" spans="1:51" ht="23.25" hidden="1" customHeight="1" x14ac:dyDescent="0.15">
      <c r="A116" s="441"/>
      <c r="B116" s="442"/>
      <c r="C116" s="442"/>
      <c r="D116" s="442"/>
      <c r="E116" s="442"/>
      <c r="F116" s="443"/>
      <c r="G116" s="393" t="s">
        <v>725</v>
      </c>
      <c r="H116" s="393"/>
      <c r="I116" s="393"/>
      <c r="J116" s="393"/>
      <c r="K116" s="393"/>
      <c r="L116" s="393"/>
      <c r="M116" s="393"/>
      <c r="N116" s="393"/>
      <c r="O116" s="393"/>
      <c r="P116" s="393"/>
      <c r="Q116" s="393"/>
      <c r="R116" s="393"/>
      <c r="S116" s="393"/>
      <c r="T116" s="393"/>
      <c r="U116" s="393"/>
      <c r="V116" s="393"/>
      <c r="W116" s="393"/>
      <c r="X116" s="393"/>
      <c r="Y116" s="460" t="s">
        <v>15</v>
      </c>
      <c r="Z116" s="461"/>
      <c r="AA116" s="462"/>
      <c r="AB116" s="467" t="s">
        <v>726</v>
      </c>
      <c r="AC116" s="468"/>
      <c r="AD116" s="469"/>
      <c r="AE116" s="282" t="s">
        <v>718</v>
      </c>
      <c r="AF116" s="282"/>
      <c r="AG116" s="282"/>
      <c r="AH116" s="282"/>
      <c r="AI116" s="282" t="s">
        <v>718</v>
      </c>
      <c r="AJ116" s="282"/>
      <c r="AK116" s="282"/>
      <c r="AL116" s="282"/>
      <c r="AM116" s="282"/>
      <c r="AN116" s="282"/>
      <c r="AO116" s="282"/>
      <c r="AP116" s="282"/>
      <c r="AQ116" s="218"/>
      <c r="AR116" s="219"/>
      <c r="AS116" s="219"/>
      <c r="AT116" s="219"/>
      <c r="AU116" s="219"/>
      <c r="AV116" s="219"/>
      <c r="AW116" s="219"/>
      <c r="AX116" s="221"/>
    </row>
    <row r="117" spans="1:51" ht="46.5" hidden="1" customHeight="1" x14ac:dyDescent="0.15">
      <c r="A117" s="444"/>
      <c r="B117" s="445"/>
      <c r="C117" s="445"/>
      <c r="D117" s="445"/>
      <c r="E117" s="445"/>
      <c r="F117" s="446"/>
      <c r="G117" s="394"/>
      <c r="H117" s="394"/>
      <c r="I117" s="394"/>
      <c r="J117" s="394"/>
      <c r="K117" s="394"/>
      <c r="L117" s="394"/>
      <c r="M117" s="394"/>
      <c r="N117" s="394"/>
      <c r="O117" s="394"/>
      <c r="P117" s="394"/>
      <c r="Q117" s="394"/>
      <c r="R117" s="394"/>
      <c r="S117" s="394"/>
      <c r="T117" s="394"/>
      <c r="U117" s="394"/>
      <c r="V117" s="394"/>
      <c r="W117" s="394"/>
      <c r="X117" s="394"/>
      <c r="Y117" s="476" t="s">
        <v>49</v>
      </c>
      <c r="Z117" s="450"/>
      <c r="AA117" s="451"/>
      <c r="AB117" s="477" t="s">
        <v>357</v>
      </c>
      <c r="AC117" s="478"/>
      <c r="AD117" s="479"/>
      <c r="AE117" s="556" t="s">
        <v>718</v>
      </c>
      <c r="AF117" s="556"/>
      <c r="AG117" s="556"/>
      <c r="AH117" s="556"/>
      <c r="AI117" s="556" t="s">
        <v>718</v>
      </c>
      <c r="AJ117" s="556"/>
      <c r="AK117" s="556"/>
      <c r="AL117" s="556"/>
      <c r="AM117" s="556"/>
      <c r="AN117" s="556"/>
      <c r="AO117" s="556"/>
      <c r="AP117" s="556"/>
      <c r="AQ117" s="556"/>
      <c r="AR117" s="556"/>
      <c r="AS117" s="556"/>
      <c r="AT117" s="556"/>
      <c r="AU117" s="556"/>
      <c r="AV117" s="556"/>
      <c r="AW117" s="556"/>
      <c r="AX117" s="557"/>
    </row>
    <row r="118" spans="1:51" ht="23.25" hidden="1" customHeight="1" x14ac:dyDescent="0.15">
      <c r="A118" s="438" t="s">
        <v>15</v>
      </c>
      <c r="B118" s="439"/>
      <c r="C118" s="439"/>
      <c r="D118" s="439"/>
      <c r="E118" s="439"/>
      <c r="F118" s="440"/>
      <c r="G118" s="447" t="s">
        <v>16</v>
      </c>
      <c r="H118" s="447"/>
      <c r="I118" s="447"/>
      <c r="J118" s="447"/>
      <c r="K118" s="447"/>
      <c r="L118" s="447"/>
      <c r="M118" s="447"/>
      <c r="N118" s="447"/>
      <c r="O118" s="447"/>
      <c r="P118" s="447"/>
      <c r="Q118" s="447"/>
      <c r="R118" s="447"/>
      <c r="S118" s="447"/>
      <c r="T118" s="447"/>
      <c r="U118" s="447"/>
      <c r="V118" s="447"/>
      <c r="W118" s="447"/>
      <c r="X118" s="448"/>
      <c r="Y118" s="558"/>
      <c r="Z118" s="559"/>
      <c r="AA118" s="560"/>
      <c r="AB118" s="452" t="s">
        <v>11</v>
      </c>
      <c r="AC118" s="447"/>
      <c r="AD118" s="448"/>
      <c r="AE118" s="247" t="s">
        <v>389</v>
      </c>
      <c r="AF118" s="247"/>
      <c r="AG118" s="247"/>
      <c r="AH118" s="247"/>
      <c r="AI118" s="247" t="s">
        <v>411</v>
      </c>
      <c r="AJ118" s="247"/>
      <c r="AK118" s="247"/>
      <c r="AL118" s="247"/>
      <c r="AM118" s="247" t="s">
        <v>508</v>
      </c>
      <c r="AN118" s="247"/>
      <c r="AO118" s="247"/>
      <c r="AP118" s="247"/>
      <c r="AQ118" s="595" t="s">
        <v>541</v>
      </c>
      <c r="AR118" s="596"/>
      <c r="AS118" s="596"/>
      <c r="AT118" s="596"/>
      <c r="AU118" s="596"/>
      <c r="AV118" s="596"/>
      <c r="AW118" s="596"/>
      <c r="AX118" s="597"/>
      <c r="AY118" s="92">
        <f>IF(SUBSTITUTE(SUBSTITUTE($G$119,"／",""),"　","")="",0,1)</f>
        <v>0</v>
      </c>
    </row>
    <row r="119" spans="1:51" ht="23.25" hidden="1" customHeight="1" x14ac:dyDescent="0.15">
      <c r="A119" s="441"/>
      <c r="B119" s="442"/>
      <c r="C119" s="442"/>
      <c r="D119" s="442"/>
      <c r="E119" s="442"/>
      <c r="F119" s="443"/>
      <c r="G119" s="393" t="s">
        <v>358</v>
      </c>
      <c r="H119" s="393"/>
      <c r="I119" s="393"/>
      <c r="J119" s="393"/>
      <c r="K119" s="393"/>
      <c r="L119" s="393"/>
      <c r="M119" s="393"/>
      <c r="N119" s="393"/>
      <c r="O119" s="393"/>
      <c r="P119" s="393"/>
      <c r="Q119" s="393"/>
      <c r="R119" s="393"/>
      <c r="S119" s="393"/>
      <c r="T119" s="393"/>
      <c r="U119" s="393"/>
      <c r="V119" s="393"/>
      <c r="W119" s="393"/>
      <c r="X119" s="393"/>
      <c r="Y119" s="460" t="s">
        <v>15</v>
      </c>
      <c r="Z119" s="461"/>
      <c r="AA119" s="462"/>
      <c r="AB119" s="467"/>
      <c r="AC119" s="468"/>
      <c r="AD119" s="46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4"/>
      <c r="B120" s="445"/>
      <c r="C120" s="445"/>
      <c r="D120" s="445"/>
      <c r="E120" s="445"/>
      <c r="F120" s="446"/>
      <c r="G120" s="394"/>
      <c r="H120" s="394"/>
      <c r="I120" s="394"/>
      <c r="J120" s="394"/>
      <c r="K120" s="394"/>
      <c r="L120" s="394"/>
      <c r="M120" s="394"/>
      <c r="N120" s="394"/>
      <c r="O120" s="394"/>
      <c r="P120" s="394"/>
      <c r="Q120" s="394"/>
      <c r="R120" s="394"/>
      <c r="S120" s="394"/>
      <c r="T120" s="394"/>
      <c r="U120" s="394"/>
      <c r="V120" s="394"/>
      <c r="W120" s="394"/>
      <c r="X120" s="394"/>
      <c r="Y120" s="476" t="s">
        <v>49</v>
      </c>
      <c r="Z120" s="450"/>
      <c r="AA120" s="451"/>
      <c r="AB120" s="477" t="s">
        <v>357</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c r="AY120">
        <f>$AY$118</f>
        <v>0</v>
      </c>
    </row>
    <row r="121" spans="1:51" ht="23.25" hidden="1" customHeight="1" x14ac:dyDescent="0.15">
      <c r="A121" s="438" t="s">
        <v>15</v>
      </c>
      <c r="B121" s="439"/>
      <c r="C121" s="439"/>
      <c r="D121" s="439"/>
      <c r="E121" s="439"/>
      <c r="F121" s="440"/>
      <c r="G121" s="447" t="s">
        <v>16</v>
      </c>
      <c r="H121" s="447"/>
      <c r="I121" s="447"/>
      <c r="J121" s="447"/>
      <c r="K121" s="447"/>
      <c r="L121" s="447"/>
      <c r="M121" s="447"/>
      <c r="N121" s="447"/>
      <c r="O121" s="447"/>
      <c r="P121" s="447"/>
      <c r="Q121" s="447"/>
      <c r="R121" s="447"/>
      <c r="S121" s="447"/>
      <c r="T121" s="447"/>
      <c r="U121" s="447"/>
      <c r="V121" s="447"/>
      <c r="W121" s="447"/>
      <c r="X121" s="448"/>
      <c r="Y121" s="558"/>
      <c r="Z121" s="559"/>
      <c r="AA121" s="560"/>
      <c r="AB121" s="452" t="s">
        <v>11</v>
      </c>
      <c r="AC121" s="447"/>
      <c r="AD121" s="448"/>
      <c r="AE121" s="247" t="s">
        <v>389</v>
      </c>
      <c r="AF121" s="247"/>
      <c r="AG121" s="247"/>
      <c r="AH121" s="247"/>
      <c r="AI121" s="247" t="s">
        <v>411</v>
      </c>
      <c r="AJ121" s="247"/>
      <c r="AK121" s="247"/>
      <c r="AL121" s="247"/>
      <c r="AM121" s="247" t="s">
        <v>508</v>
      </c>
      <c r="AN121" s="247"/>
      <c r="AO121" s="247"/>
      <c r="AP121" s="247"/>
      <c r="AQ121" s="595" t="s">
        <v>541</v>
      </c>
      <c r="AR121" s="596"/>
      <c r="AS121" s="596"/>
      <c r="AT121" s="596"/>
      <c r="AU121" s="596"/>
      <c r="AV121" s="596"/>
      <c r="AW121" s="596"/>
      <c r="AX121" s="597"/>
      <c r="AY121" s="92">
        <f>IF(SUBSTITUTE(SUBSTITUTE($G$122,"／",""),"　","")="",0,1)</f>
        <v>0</v>
      </c>
    </row>
    <row r="122" spans="1:51" ht="23.25" hidden="1" customHeight="1" x14ac:dyDescent="0.15">
      <c r="A122" s="441"/>
      <c r="B122" s="442"/>
      <c r="C122" s="442"/>
      <c r="D122" s="442"/>
      <c r="E122" s="442"/>
      <c r="F122" s="443"/>
      <c r="G122" s="393" t="s">
        <v>359</v>
      </c>
      <c r="H122" s="393"/>
      <c r="I122" s="393"/>
      <c r="J122" s="393"/>
      <c r="K122" s="393"/>
      <c r="L122" s="393"/>
      <c r="M122" s="393"/>
      <c r="N122" s="393"/>
      <c r="O122" s="393"/>
      <c r="P122" s="393"/>
      <c r="Q122" s="393"/>
      <c r="R122" s="393"/>
      <c r="S122" s="393"/>
      <c r="T122" s="393"/>
      <c r="U122" s="393"/>
      <c r="V122" s="393"/>
      <c r="W122" s="393"/>
      <c r="X122" s="393"/>
      <c r="Y122" s="460" t="s">
        <v>15</v>
      </c>
      <c r="Z122" s="461"/>
      <c r="AA122" s="462"/>
      <c r="AB122" s="467"/>
      <c r="AC122" s="468"/>
      <c r="AD122" s="46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4"/>
      <c r="B123" s="445"/>
      <c r="C123" s="445"/>
      <c r="D123" s="445"/>
      <c r="E123" s="445"/>
      <c r="F123" s="446"/>
      <c r="G123" s="394"/>
      <c r="H123" s="394"/>
      <c r="I123" s="394"/>
      <c r="J123" s="394"/>
      <c r="K123" s="394"/>
      <c r="L123" s="394"/>
      <c r="M123" s="394"/>
      <c r="N123" s="394"/>
      <c r="O123" s="394"/>
      <c r="P123" s="394"/>
      <c r="Q123" s="394"/>
      <c r="R123" s="394"/>
      <c r="S123" s="394"/>
      <c r="T123" s="394"/>
      <c r="U123" s="394"/>
      <c r="V123" s="394"/>
      <c r="W123" s="394"/>
      <c r="X123" s="394"/>
      <c r="Y123" s="476" t="s">
        <v>49</v>
      </c>
      <c r="Z123" s="450"/>
      <c r="AA123" s="451"/>
      <c r="AB123" s="477" t="s">
        <v>357</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8" t="s">
        <v>15</v>
      </c>
      <c r="B124" s="439"/>
      <c r="C124" s="439"/>
      <c r="D124" s="439"/>
      <c r="E124" s="439"/>
      <c r="F124" s="440"/>
      <c r="G124" s="447" t="s">
        <v>16</v>
      </c>
      <c r="H124" s="447"/>
      <c r="I124" s="447"/>
      <c r="J124" s="447"/>
      <c r="K124" s="447"/>
      <c r="L124" s="447"/>
      <c r="M124" s="447"/>
      <c r="N124" s="447"/>
      <c r="O124" s="447"/>
      <c r="P124" s="447"/>
      <c r="Q124" s="447"/>
      <c r="R124" s="447"/>
      <c r="S124" s="447"/>
      <c r="T124" s="447"/>
      <c r="U124" s="447"/>
      <c r="V124" s="447"/>
      <c r="W124" s="447"/>
      <c r="X124" s="448"/>
      <c r="Y124" s="558"/>
      <c r="Z124" s="559"/>
      <c r="AA124" s="560"/>
      <c r="AB124" s="452" t="s">
        <v>11</v>
      </c>
      <c r="AC124" s="447"/>
      <c r="AD124" s="448"/>
      <c r="AE124" s="247" t="s">
        <v>389</v>
      </c>
      <c r="AF124" s="247"/>
      <c r="AG124" s="247"/>
      <c r="AH124" s="247"/>
      <c r="AI124" s="247" t="s">
        <v>411</v>
      </c>
      <c r="AJ124" s="247"/>
      <c r="AK124" s="247"/>
      <c r="AL124" s="247"/>
      <c r="AM124" s="247" t="s">
        <v>508</v>
      </c>
      <c r="AN124" s="247"/>
      <c r="AO124" s="247"/>
      <c r="AP124" s="247"/>
      <c r="AQ124" s="595" t="s">
        <v>541</v>
      </c>
      <c r="AR124" s="596"/>
      <c r="AS124" s="596"/>
      <c r="AT124" s="596"/>
      <c r="AU124" s="596"/>
      <c r="AV124" s="596"/>
      <c r="AW124" s="596"/>
      <c r="AX124" s="597"/>
      <c r="AY124" s="92">
        <f>IF(SUBSTITUTE(SUBSTITUTE($G$125,"／",""),"　","")="",0,1)</f>
        <v>0</v>
      </c>
    </row>
    <row r="125" spans="1:51" ht="23.25" hidden="1" customHeight="1" x14ac:dyDescent="0.15">
      <c r="A125" s="441"/>
      <c r="B125" s="442"/>
      <c r="C125" s="442"/>
      <c r="D125" s="442"/>
      <c r="E125" s="442"/>
      <c r="F125" s="443"/>
      <c r="G125" s="393" t="s">
        <v>359</v>
      </c>
      <c r="H125" s="393"/>
      <c r="I125" s="393"/>
      <c r="J125" s="393"/>
      <c r="K125" s="393"/>
      <c r="L125" s="393"/>
      <c r="M125" s="393"/>
      <c r="N125" s="393"/>
      <c r="O125" s="393"/>
      <c r="P125" s="393"/>
      <c r="Q125" s="393"/>
      <c r="R125" s="393"/>
      <c r="S125" s="393"/>
      <c r="T125" s="393"/>
      <c r="U125" s="393"/>
      <c r="V125" s="393"/>
      <c r="W125" s="393"/>
      <c r="X125" s="931"/>
      <c r="Y125" s="460" t="s">
        <v>15</v>
      </c>
      <c r="Z125" s="461"/>
      <c r="AA125" s="462"/>
      <c r="AB125" s="467"/>
      <c r="AC125" s="468"/>
      <c r="AD125" s="46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4"/>
      <c r="B126" s="445"/>
      <c r="C126" s="445"/>
      <c r="D126" s="445"/>
      <c r="E126" s="445"/>
      <c r="F126" s="446"/>
      <c r="G126" s="394"/>
      <c r="H126" s="394"/>
      <c r="I126" s="394"/>
      <c r="J126" s="394"/>
      <c r="K126" s="394"/>
      <c r="L126" s="394"/>
      <c r="M126" s="394"/>
      <c r="N126" s="394"/>
      <c r="O126" s="394"/>
      <c r="P126" s="394"/>
      <c r="Q126" s="394"/>
      <c r="R126" s="394"/>
      <c r="S126" s="394"/>
      <c r="T126" s="394"/>
      <c r="U126" s="394"/>
      <c r="V126" s="394"/>
      <c r="W126" s="394"/>
      <c r="X126" s="932"/>
      <c r="Y126" s="476" t="s">
        <v>49</v>
      </c>
      <c r="Z126" s="450"/>
      <c r="AA126" s="451"/>
      <c r="AB126" s="477" t="s">
        <v>357</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2"/>
      <c r="C127" s="442"/>
      <c r="D127" s="442"/>
      <c r="E127" s="442"/>
      <c r="F127" s="443"/>
      <c r="G127" s="414" t="s">
        <v>16</v>
      </c>
      <c r="H127" s="414"/>
      <c r="I127" s="414"/>
      <c r="J127" s="414"/>
      <c r="K127" s="414"/>
      <c r="L127" s="414"/>
      <c r="M127" s="414"/>
      <c r="N127" s="414"/>
      <c r="O127" s="414"/>
      <c r="P127" s="414"/>
      <c r="Q127" s="414"/>
      <c r="R127" s="414"/>
      <c r="S127" s="414"/>
      <c r="T127" s="414"/>
      <c r="U127" s="414"/>
      <c r="V127" s="414"/>
      <c r="W127" s="414"/>
      <c r="X127" s="415"/>
      <c r="Y127" s="928"/>
      <c r="Z127" s="929"/>
      <c r="AA127" s="930"/>
      <c r="AB127" s="413" t="s">
        <v>11</v>
      </c>
      <c r="AC127" s="414"/>
      <c r="AD127" s="415"/>
      <c r="AE127" s="247" t="s">
        <v>389</v>
      </c>
      <c r="AF127" s="247"/>
      <c r="AG127" s="247"/>
      <c r="AH127" s="247"/>
      <c r="AI127" s="247" t="s">
        <v>411</v>
      </c>
      <c r="AJ127" s="247"/>
      <c r="AK127" s="247"/>
      <c r="AL127" s="247"/>
      <c r="AM127" s="247" t="s">
        <v>508</v>
      </c>
      <c r="AN127" s="247"/>
      <c r="AO127" s="247"/>
      <c r="AP127" s="247"/>
      <c r="AQ127" s="595" t="s">
        <v>541</v>
      </c>
      <c r="AR127" s="596"/>
      <c r="AS127" s="596"/>
      <c r="AT127" s="596"/>
      <c r="AU127" s="596"/>
      <c r="AV127" s="596"/>
      <c r="AW127" s="596"/>
      <c r="AX127" s="597"/>
      <c r="AY127" s="92">
        <f>IF(SUBSTITUTE(SUBSTITUTE($G$128,"／",""),"　","")="",0,1)</f>
        <v>0</v>
      </c>
    </row>
    <row r="128" spans="1:51" ht="23.25" hidden="1" customHeight="1" x14ac:dyDescent="0.15">
      <c r="A128" s="441"/>
      <c r="B128" s="442"/>
      <c r="C128" s="442"/>
      <c r="D128" s="442"/>
      <c r="E128" s="442"/>
      <c r="F128" s="443"/>
      <c r="G128" s="393" t="s">
        <v>359</v>
      </c>
      <c r="H128" s="393"/>
      <c r="I128" s="393"/>
      <c r="J128" s="393"/>
      <c r="K128" s="393"/>
      <c r="L128" s="393"/>
      <c r="M128" s="393"/>
      <c r="N128" s="393"/>
      <c r="O128" s="393"/>
      <c r="P128" s="393"/>
      <c r="Q128" s="393"/>
      <c r="R128" s="393"/>
      <c r="S128" s="393"/>
      <c r="T128" s="393"/>
      <c r="U128" s="393"/>
      <c r="V128" s="393"/>
      <c r="W128" s="393"/>
      <c r="X128" s="393"/>
      <c r="Y128" s="460" t="s">
        <v>15</v>
      </c>
      <c r="Z128" s="461"/>
      <c r="AA128" s="462"/>
      <c r="AB128" s="467"/>
      <c r="AC128" s="468"/>
      <c r="AD128" s="46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4"/>
      <c r="B129" s="445"/>
      <c r="C129" s="445"/>
      <c r="D129" s="445"/>
      <c r="E129" s="445"/>
      <c r="F129" s="446"/>
      <c r="G129" s="394"/>
      <c r="H129" s="394"/>
      <c r="I129" s="394"/>
      <c r="J129" s="394"/>
      <c r="K129" s="394"/>
      <c r="L129" s="394"/>
      <c r="M129" s="394"/>
      <c r="N129" s="394"/>
      <c r="O129" s="394"/>
      <c r="P129" s="394"/>
      <c r="Q129" s="394"/>
      <c r="R129" s="394"/>
      <c r="S129" s="394"/>
      <c r="T129" s="394"/>
      <c r="U129" s="394"/>
      <c r="V129" s="394"/>
      <c r="W129" s="394"/>
      <c r="X129" s="394"/>
      <c r="Y129" s="476" t="s">
        <v>49</v>
      </c>
      <c r="Z129" s="450"/>
      <c r="AA129" s="451"/>
      <c r="AB129" s="477" t="s">
        <v>357</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404</v>
      </c>
      <c r="B130" s="186"/>
      <c r="C130" s="185" t="s">
        <v>236</v>
      </c>
      <c r="D130" s="186"/>
      <c r="E130" s="170" t="s">
        <v>265</v>
      </c>
      <c r="F130" s="171"/>
      <c r="G130" s="172" t="s">
        <v>727</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728</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729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729</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729</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14.25" customHeight="1" x14ac:dyDescent="0.15">
      <c r="A154" s="190"/>
      <c r="B154" s="187"/>
      <c r="C154" s="181"/>
      <c r="D154" s="187"/>
      <c r="E154" s="181"/>
      <c r="F154" s="182"/>
      <c r="G154" s="107" t="s">
        <v>729</v>
      </c>
      <c r="H154" s="108"/>
      <c r="I154" s="108"/>
      <c r="J154" s="108"/>
      <c r="K154" s="108"/>
      <c r="L154" s="108"/>
      <c r="M154" s="108"/>
      <c r="N154" s="108"/>
      <c r="O154" s="108"/>
      <c r="P154" s="109"/>
      <c r="Q154" s="128" t="s">
        <v>729</v>
      </c>
      <c r="R154" s="108"/>
      <c r="S154" s="108"/>
      <c r="T154" s="108"/>
      <c r="U154" s="108"/>
      <c r="V154" s="108"/>
      <c r="W154" s="108"/>
      <c r="X154" s="108"/>
      <c r="Y154" s="108"/>
      <c r="Z154" s="108"/>
      <c r="AA154" s="290"/>
      <c r="AB154" s="144" t="s">
        <v>729</v>
      </c>
      <c r="AC154" s="145"/>
      <c r="AD154" s="145"/>
      <c r="AE154" s="150" t="s">
        <v>718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14.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14.2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14.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745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14.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670</v>
      </c>
      <c r="D430" s="933"/>
      <c r="E430" s="175" t="s">
        <v>398</v>
      </c>
      <c r="F430" s="899"/>
      <c r="G430" s="900" t="s">
        <v>252</v>
      </c>
      <c r="H430" s="126"/>
      <c r="I430" s="126"/>
      <c r="J430" s="901" t="s">
        <v>253</v>
      </c>
      <c r="K430" s="902"/>
      <c r="L430" s="902"/>
      <c r="M430" s="902"/>
      <c r="N430" s="902"/>
      <c r="O430" s="902"/>
      <c r="P430" s="902"/>
      <c r="Q430" s="902"/>
      <c r="R430" s="902"/>
      <c r="S430" s="902"/>
      <c r="T430" s="903"/>
      <c r="U430" s="593" t="s">
        <v>735</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4"/>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5"/>
      <c r="AJ432" s="335"/>
      <c r="AK432" s="335"/>
      <c r="AL432" s="157"/>
      <c r="AM432" s="335"/>
      <c r="AN432" s="335"/>
      <c r="AO432" s="335"/>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38"/>
      <c r="F433" s="339"/>
      <c r="G433" s="107" t="s">
        <v>737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729</v>
      </c>
      <c r="AC433" s="214"/>
      <c r="AD433" s="214"/>
      <c r="AE433" s="336" t="s">
        <v>718</v>
      </c>
      <c r="AF433" s="208"/>
      <c r="AG433" s="208"/>
      <c r="AH433" s="208"/>
      <c r="AI433" s="336" t="s">
        <v>718</v>
      </c>
      <c r="AJ433" s="208"/>
      <c r="AK433" s="208"/>
      <c r="AL433" s="208"/>
      <c r="AM433" s="336" t="s">
        <v>754</v>
      </c>
      <c r="AN433" s="208"/>
      <c r="AO433" s="208"/>
      <c r="AP433" s="337"/>
      <c r="AQ433" s="336" t="s">
        <v>718</v>
      </c>
      <c r="AR433" s="208"/>
      <c r="AS433" s="208"/>
      <c r="AT433" s="337"/>
      <c r="AU433" s="208" t="s">
        <v>718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729</v>
      </c>
      <c r="AC434" s="206"/>
      <c r="AD434" s="206"/>
      <c r="AE434" s="336" t="s">
        <v>718</v>
      </c>
      <c r="AF434" s="208"/>
      <c r="AG434" s="208"/>
      <c r="AH434" s="337"/>
      <c r="AI434" s="336" t="s">
        <v>718</v>
      </c>
      <c r="AJ434" s="208"/>
      <c r="AK434" s="208"/>
      <c r="AL434" s="208"/>
      <c r="AM434" s="336" t="s">
        <v>754</v>
      </c>
      <c r="AN434" s="208"/>
      <c r="AO434" s="208"/>
      <c r="AP434" s="337"/>
      <c r="AQ434" s="336" t="s">
        <v>718</v>
      </c>
      <c r="AR434" s="208"/>
      <c r="AS434" s="208"/>
      <c r="AT434" s="337"/>
      <c r="AU434" s="208" t="s">
        <v>718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718</v>
      </c>
      <c r="AF435" s="208"/>
      <c r="AG435" s="208"/>
      <c r="AH435" s="337"/>
      <c r="AI435" s="336" t="s">
        <v>718</v>
      </c>
      <c r="AJ435" s="208"/>
      <c r="AK435" s="208"/>
      <c r="AL435" s="208"/>
      <c r="AM435" s="336" t="s">
        <v>754</v>
      </c>
      <c r="AN435" s="208"/>
      <c r="AO435" s="208"/>
      <c r="AP435" s="337"/>
      <c r="AQ435" s="336" t="s">
        <v>718</v>
      </c>
      <c r="AR435" s="208"/>
      <c r="AS435" s="208"/>
      <c r="AT435" s="337"/>
      <c r="AU435" s="208" t="s">
        <v>718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718</v>
      </c>
      <c r="AF457" s="201"/>
      <c r="AG457" s="136" t="s">
        <v>233</v>
      </c>
      <c r="AH457" s="137"/>
      <c r="AI457" s="335"/>
      <c r="AJ457" s="335"/>
      <c r="AK457" s="335"/>
      <c r="AL457" s="157"/>
      <c r="AM457" s="335"/>
      <c r="AN457" s="335"/>
      <c r="AO457" s="335"/>
      <c r="AP457" s="157"/>
      <c r="AQ457" s="250" t="s">
        <v>718</v>
      </c>
      <c r="AR457" s="201"/>
      <c r="AS457" s="136" t="s">
        <v>233</v>
      </c>
      <c r="AT457" s="137"/>
      <c r="AU457" s="201" t="s">
        <v>718</v>
      </c>
      <c r="AV457" s="201"/>
      <c r="AW457" s="136" t="s">
        <v>179</v>
      </c>
      <c r="AX457" s="196"/>
      <c r="AY457">
        <f>$AY$456</f>
        <v>1</v>
      </c>
    </row>
    <row r="458" spans="1:51" ht="23.25" customHeight="1" x14ac:dyDescent="0.15">
      <c r="A458" s="190"/>
      <c r="B458" s="187"/>
      <c r="C458" s="181"/>
      <c r="D458" s="187"/>
      <c r="E458" s="338"/>
      <c r="F458" s="339"/>
      <c r="G458" s="107" t="s">
        <v>736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729</v>
      </c>
      <c r="AC458" s="214"/>
      <c r="AD458" s="214"/>
      <c r="AE458" s="336" t="s">
        <v>718</v>
      </c>
      <c r="AF458" s="208"/>
      <c r="AG458" s="208"/>
      <c r="AH458" s="208"/>
      <c r="AI458" s="336" t="s">
        <v>718</v>
      </c>
      <c r="AJ458" s="208"/>
      <c r="AK458" s="208"/>
      <c r="AL458" s="208"/>
      <c r="AM458" s="336" t="s">
        <v>754</v>
      </c>
      <c r="AN458" s="208"/>
      <c r="AO458" s="208"/>
      <c r="AP458" s="337"/>
      <c r="AQ458" s="336" t="s">
        <v>718</v>
      </c>
      <c r="AR458" s="208"/>
      <c r="AS458" s="208"/>
      <c r="AT458" s="337"/>
      <c r="AU458" s="208" t="s">
        <v>718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729</v>
      </c>
      <c r="AC459" s="206"/>
      <c r="AD459" s="206"/>
      <c r="AE459" s="336" t="s">
        <v>718</v>
      </c>
      <c r="AF459" s="208"/>
      <c r="AG459" s="208"/>
      <c r="AH459" s="337"/>
      <c r="AI459" s="336" t="s">
        <v>718</v>
      </c>
      <c r="AJ459" s="208"/>
      <c r="AK459" s="208"/>
      <c r="AL459" s="208"/>
      <c r="AM459" s="336" t="s">
        <v>754</v>
      </c>
      <c r="AN459" s="208"/>
      <c r="AO459" s="208"/>
      <c r="AP459" s="337"/>
      <c r="AQ459" s="336" t="s">
        <v>718</v>
      </c>
      <c r="AR459" s="208"/>
      <c r="AS459" s="208"/>
      <c r="AT459" s="337"/>
      <c r="AU459" s="208" t="s">
        <v>718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718</v>
      </c>
      <c r="AF460" s="208"/>
      <c r="AG460" s="208"/>
      <c r="AH460" s="337"/>
      <c r="AI460" s="336" t="s">
        <v>718</v>
      </c>
      <c r="AJ460" s="208"/>
      <c r="AK460" s="208"/>
      <c r="AL460" s="208"/>
      <c r="AM460" s="336" t="s">
        <v>754</v>
      </c>
      <c r="AN460" s="208"/>
      <c r="AO460" s="208"/>
      <c r="AP460" s="337"/>
      <c r="AQ460" s="336" t="s">
        <v>718</v>
      </c>
      <c r="AR460" s="208"/>
      <c r="AS460" s="208"/>
      <c r="AT460" s="337"/>
      <c r="AU460" s="208" t="s">
        <v>718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32.25"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32.2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401</v>
      </c>
      <c r="F484" s="176"/>
      <c r="G484" s="900" t="s">
        <v>252</v>
      </c>
      <c r="H484" s="126"/>
      <c r="I484" s="126"/>
      <c r="J484" s="901"/>
      <c r="K484" s="902"/>
      <c r="L484" s="902"/>
      <c r="M484" s="902"/>
      <c r="N484" s="902"/>
      <c r="O484" s="902"/>
      <c r="P484" s="902"/>
      <c r="Q484" s="902"/>
      <c r="R484" s="902"/>
      <c r="S484" s="902"/>
      <c r="T484" s="903"/>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4"/>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900" t="s">
        <v>252</v>
      </c>
      <c r="H538" s="126"/>
      <c r="I538" s="126"/>
      <c r="J538" s="901"/>
      <c r="K538" s="902"/>
      <c r="L538" s="902"/>
      <c r="M538" s="902"/>
      <c r="N538" s="902"/>
      <c r="O538" s="902"/>
      <c r="P538" s="902"/>
      <c r="Q538" s="902"/>
      <c r="R538" s="902"/>
      <c r="S538" s="902"/>
      <c r="T538" s="903"/>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4"/>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900" t="s">
        <v>252</v>
      </c>
      <c r="H592" s="126"/>
      <c r="I592" s="126"/>
      <c r="J592" s="901"/>
      <c r="K592" s="902"/>
      <c r="L592" s="902"/>
      <c r="M592" s="902"/>
      <c r="N592" s="902"/>
      <c r="O592" s="902"/>
      <c r="P592" s="902"/>
      <c r="Q592" s="902"/>
      <c r="R592" s="902"/>
      <c r="S592" s="902"/>
      <c r="T592" s="903"/>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4"/>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900" t="s">
        <v>252</v>
      </c>
      <c r="H646" s="126"/>
      <c r="I646" s="126"/>
      <c r="J646" s="901"/>
      <c r="K646" s="902"/>
      <c r="L646" s="902"/>
      <c r="M646" s="902"/>
      <c r="N646" s="902"/>
      <c r="O646" s="902"/>
      <c r="P646" s="902"/>
      <c r="Q646" s="902"/>
      <c r="R646" s="902"/>
      <c r="S646" s="902"/>
      <c r="T646" s="903"/>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4"/>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1" ht="44.25" customHeight="1" x14ac:dyDescent="0.15">
      <c r="A702" s="871" t="s">
        <v>140</v>
      </c>
      <c r="B702" s="872"/>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1" t="s">
        <v>732</v>
      </c>
      <c r="AE702" s="342"/>
      <c r="AF702" s="342"/>
      <c r="AG702" s="385" t="s">
        <v>740</v>
      </c>
      <c r="AH702" s="386"/>
      <c r="AI702" s="386"/>
      <c r="AJ702" s="386"/>
      <c r="AK702" s="386"/>
      <c r="AL702" s="386"/>
      <c r="AM702" s="386"/>
      <c r="AN702" s="386"/>
      <c r="AO702" s="386"/>
      <c r="AP702" s="386"/>
      <c r="AQ702" s="386"/>
      <c r="AR702" s="386"/>
      <c r="AS702" s="386"/>
      <c r="AT702" s="386"/>
      <c r="AU702" s="386"/>
      <c r="AV702" s="386"/>
      <c r="AW702" s="386"/>
      <c r="AX702" s="387"/>
    </row>
    <row r="703" spans="1:51" ht="42"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2" t="s">
        <v>732</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80.25" customHeight="1" x14ac:dyDescent="0.15">
      <c r="A704" s="875"/>
      <c r="B704" s="876"/>
      <c r="C704" s="819" t="s">
        <v>142</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6" t="s">
        <v>732</v>
      </c>
      <c r="AE704" s="787"/>
      <c r="AF704" s="787"/>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2" t="s">
        <v>41</v>
      </c>
      <c r="D705" s="823"/>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4"/>
      <c r="AD705" s="718" t="s">
        <v>738</v>
      </c>
      <c r="AE705" s="719"/>
      <c r="AF705" s="719"/>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798"/>
      <c r="D706" s="799"/>
      <c r="E706" s="734" t="s">
        <v>380</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2" t="s">
        <v>739</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0"/>
      <c r="D707" s="801"/>
      <c r="E707" s="737" t="s">
        <v>316</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6" t="s">
        <v>739</v>
      </c>
      <c r="AE707" s="837"/>
      <c r="AF707" s="837"/>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8" t="s">
        <v>738</v>
      </c>
      <c r="AE708" s="609"/>
      <c r="AF708" s="609"/>
      <c r="AG708" s="746" t="s">
        <v>743</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2" t="s">
        <v>738</v>
      </c>
      <c r="AE709" s="323"/>
      <c r="AF709" s="323"/>
      <c r="AG709" s="104" t="s">
        <v>743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2" t="s">
        <v>738</v>
      </c>
      <c r="AE710" s="323"/>
      <c r="AF710" s="323"/>
      <c r="AG710" s="104" t="s">
        <v>743</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2" t="s">
        <v>738</v>
      </c>
      <c r="AE711" s="323"/>
      <c r="AF711" s="323"/>
      <c r="AG711" s="104" t="s">
        <v>743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1" t="s">
        <v>345</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6" t="s">
        <v>738</v>
      </c>
      <c r="AE712" s="787"/>
      <c r="AF712" s="787"/>
      <c r="AG712" s="811" t="s">
        <v>743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6"/>
      <c r="B713" s="648"/>
      <c r="C713" s="949" t="s">
        <v>346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732</v>
      </c>
      <c r="AE713" s="323"/>
      <c r="AF713" s="667"/>
      <c r="AG713" s="104" t="s">
        <v>755</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324</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08" t="s">
        <v>738</v>
      </c>
      <c r="AE714" s="809"/>
      <c r="AF714" s="810"/>
      <c r="AG714" s="740" t="s">
        <v>743</v>
      </c>
      <c r="AH714" s="741"/>
      <c r="AI714" s="741"/>
      <c r="AJ714" s="741"/>
      <c r="AK714" s="741"/>
      <c r="AL714" s="741"/>
      <c r="AM714" s="741"/>
      <c r="AN714" s="741"/>
      <c r="AO714" s="741"/>
      <c r="AP714" s="741"/>
      <c r="AQ714" s="741"/>
      <c r="AR714" s="741"/>
      <c r="AS714" s="741"/>
      <c r="AT714" s="741"/>
      <c r="AU714" s="741"/>
      <c r="AV714" s="741"/>
      <c r="AW714" s="741"/>
      <c r="AX714" s="742"/>
    </row>
    <row r="715" spans="1:50" ht="27" customHeight="1" x14ac:dyDescent="0.15">
      <c r="A715" s="644" t="s">
        <v>40</v>
      </c>
      <c r="B715" s="788"/>
      <c r="C715" s="789" t="s">
        <v>325</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738</v>
      </c>
      <c r="AE715" s="609"/>
      <c r="AF715" s="660"/>
      <c r="AG715" s="746" t="s">
        <v>743</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738</v>
      </c>
      <c r="AE716" s="631"/>
      <c r="AF716" s="631"/>
      <c r="AG716" s="104" t="s">
        <v>743</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1" t="s">
        <v>243</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2" t="s">
        <v>738</v>
      </c>
      <c r="AE717" s="323"/>
      <c r="AF717" s="323"/>
      <c r="AG717" s="104" t="s">
        <v>743</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2" t="s">
        <v>738</v>
      </c>
      <c r="AE718" s="323"/>
      <c r="AF718" s="323"/>
      <c r="AG718" s="130" t="s">
        <v>743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738</v>
      </c>
      <c r="AE719" s="609"/>
      <c r="AF719" s="609"/>
      <c r="AG719" s="128" t="s">
        <v>744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2"/>
      <c r="B720" s="783"/>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2"/>
      <c r="B721" s="783"/>
      <c r="C721" s="293" t="s">
        <v>709</v>
      </c>
      <c r="D721" s="294"/>
      <c r="E721" s="294"/>
      <c r="F721" s="295"/>
      <c r="G721" s="284"/>
      <c r="H721" s="285"/>
      <c r="I721" s="77" t="str">
        <f>IF(OR(G721="　", G721=""), "", "-")</f>
        <v/>
      </c>
      <c r="J721" s="288">
        <v>392</v>
      </c>
      <c r="K721" s="288"/>
      <c r="L721" s="77" t="str">
        <f>IF(M721="","","-")</f>
        <v/>
      </c>
      <c r="M721" s="78"/>
      <c r="N721" s="301" t="s">
        <v>730</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2"/>
      <c r="B722" s="783"/>
      <c r="C722" s="293" t="s">
        <v>709</v>
      </c>
      <c r="D722" s="294"/>
      <c r="E722" s="294"/>
      <c r="F722" s="295"/>
      <c r="G722" s="284"/>
      <c r="H722" s="285"/>
      <c r="I722" s="77" t="str">
        <f t="shared" ref="I722:I725" si="113">IF(OR(G722="　", G722=""), "", "-")</f>
        <v/>
      </c>
      <c r="J722" s="288">
        <v>393</v>
      </c>
      <c r="K722" s="288"/>
      <c r="L722" s="77" t="str">
        <f t="shared" ref="L722:L725" si="114">IF(M722="","","-")</f>
        <v/>
      </c>
      <c r="M722" s="78"/>
      <c r="N722" s="301" t="s">
        <v>731</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2"/>
      <c r="B723" s="78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2"/>
      <c r="B724" s="78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4"/>
      <c r="B725" s="78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3"/>
      <c r="C726" s="816" t="s">
        <v>53</v>
      </c>
      <c r="D726" s="838"/>
      <c r="E726" s="838"/>
      <c r="F726" s="839"/>
      <c r="G726" s="582" t="s">
        <v>750</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4"/>
      <c r="B727" s="805"/>
      <c r="C727" s="752" t="s">
        <v>57</v>
      </c>
      <c r="D727" s="753"/>
      <c r="E727" s="753"/>
      <c r="F727" s="754"/>
      <c r="G727" s="580" t="s">
        <v>751</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2" ht="47.25" customHeight="1" thickBot="1" x14ac:dyDescent="0.2">
      <c r="A729" s="638" t="s">
        <v>756</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2" ht="48" customHeight="1" thickBot="1" x14ac:dyDescent="0.2">
      <c r="A731" s="677" t="s">
        <v>759</v>
      </c>
      <c r="B731" s="678"/>
      <c r="C731" s="678"/>
      <c r="D731" s="678"/>
      <c r="E731" s="679"/>
      <c r="F731" s="733" t="s">
        <v>760</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2" ht="48" customHeight="1" thickBot="1" x14ac:dyDescent="0.2">
      <c r="A733" s="677" t="s">
        <v>381</v>
      </c>
      <c r="B733" s="678"/>
      <c r="C733" s="678"/>
      <c r="D733" s="678"/>
      <c r="E733" s="679"/>
      <c r="F733" s="641" t="s">
        <v>761</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2" ht="34.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2" ht="24.75" customHeight="1" x14ac:dyDescent="0.15">
      <c r="A736" s="654" t="s">
        <v>351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992" t="s">
        <v>671</v>
      </c>
      <c r="B737" s="211"/>
      <c r="C737" s="211"/>
      <c r="D737" s="212"/>
      <c r="E737" s="956" t="s">
        <v>729</v>
      </c>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396</v>
      </c>
      <c r="B738" s="361"/>
      <c r="C738" s="361"/>
      <c r="D738" s="361"/>
      <c r="E738" s="956" t="s">
        <v>729</v>
      </c>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395</v>
      </c>
      <c r="B739" s="361"/>
      <c r="C739" s="361"/>
      <c r="D739" s="361"/>
      <c r="E739" s="956" t="s">
        <v>729</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394</v>
      </c>
      <c r="B740" s="361"/>
      <c r="C740" s="361"/>
      <c r="D740" s="361"/>
      <c r="E740" s="956" t="s">
        <v>729</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393</v>
      </c>
      <c r="B741" s="361"/>
      <c r="C741" s="361"/>
      <c r="D741" s="361"/>
      <c r="E741" s="956" t="s">
        <v>729</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392</v>
      </c>
      <c r="B742" s="361"/>
      <c r="C742" s="361"/>
      <c r="D742" s="361"/>
      <c r="E742" s="956" t="s">
        <v>729</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391</v>
      </c>
      <c r="B743" s="361"/>
      <c r="C743" s="361"/>
      <c r="D743" s="361"/>
      <c r="E743" s="956" t="s">
        <v>729</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390</v>
      </c>
      <c r="B744" s="361"/>
      <c r="C744" s="361"/>
      <c r="D744" s="361"/>
      <c r="E744" s="956" t="s">
        <v>729</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389</v>
      </c>
      <c r="B745" s="361"/>
      <c r="C745" s="361"/>
      <c r="D745" s="361"/>
      <c r="E745" s="993" t="s">
        <v>729</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544</v>
      </c>
      <c r="B746" s="361"/>
      <c r="C746" s="361"/>
      <c r="D746" s="361"/>
      <c r="E746" s="962" t="s">
        <v>709</v>
      </c>
      <c r="F746" s="960"/>
      <c r="G746" s="960"/>
      <c r="H746" s="100" t="str">
        <f>IF(E746="","","-")</f>
        <v>-</v>
      </c>
      <c r="I746" s="960" t="s">
        <v>341</v>
      </c>
      <c r="J746" s="960"/>
      <c r="K746" s="100" t="str">
        <f>IF(I746="","","-")</f>
        <v>-</v>
      </c>
      <c r="L746" s="961"/>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508</v>
      </c>
      <c r="B747" s="361"/>
      <c r="C747" s="361"/>
      <c r="D747" s="361"/>
      <c r="E747" s="962" t="s">
        <v>709</v>
      </c>
      <c r="F747" s="960"/>
      <c r="G747" s="960"/>
      <c r="H747" s="100" t="str">
        <f>IF(E747="","","-")</f>
        <v>-</v>
      </c>
      <c r="I747" s="960" t="s">
        <v>412</v>
      </c>
      <c r="J747" s="960"/>
      <c r="K747" s="100" t="str">
        <f>IF(I747="","","-")</f>
        <v>-</v>
      </c>
      <c r="L747" s="961">
        <v>46</v>
      </c>
      <c r="M747" s="961"/>
      <c r="N747" s="100" t="str">
        <f>IF(O747="","","-")</f>
        <v>-</v>
      </c>
      <c r="O747" s="963">
        <v>0</v>
      </c>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8" t="s">
        <v>383</v>
      </c>
      <c r="B748" s="619"/>
      <c r="C748" s="619"/>
      <c r="D748" s="619"/>
      <c r="E748" s="619"/>
      <c r="F748" s="620"/>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385</v>
      </c>
      <c r="B787" s="633"/>
      <c r="C787" s="633"/>
      <c r="D787" s="633"/>
      <c r="E787" s="633"/>
      <c r="F787" s="634"/>
      <c r="G787" s="599" t="s">
        <v>360</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753</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7"/>
    </row>
    <row r="788" spans="1:51" ht="24.75" customHeight="1" x14ac:dyDescent="0.15">
      <c r="A788" s="635"/>
      <c r="B788" s="636"/>
      <c r="C788" s="636"/>
      <c r="D788" s="636"/>
      <c r="E788" s="636"/>
      <c r="F788" s="637"/>
      <c r="G788" s="816" t="s">
        <v>17</v>
      </c>
      <c r="H788" s="672"/>
      <c r="I788" s="672"/>
      <c r="J788" s="672"/>
      <c r="K788" s="672"/>
      <c r="L788" s="671" t="s">
        <v>18</v>
      </c>
      <c r="M788" s="672"/>
      <c r="N788" s="672"/>
      <c r="O788" s="672"/>
      <c r="P788" s="672"/>
      <c r="Q788" s="672"/>
      <c r="R788" s="672"/>
      <c r="S788" s="672"/>
      <c r="T788" s="672"/>
      <c r="U788" s="672"/>
      <c r="V788" s="672"/>
      <c r="W788" s="672"/>
      <c r="X788" s="673"/>
      <c r="Y788" s="657" t="s">
        <v>19</v>
      </c>
      <c r="Z788" s="658"/>
      <c r="AA788" s="658"/>
      <c r="AB788" s="802"/>
      <c r="AC788" s="816" t="s">
        <v>17</v>
      </c>
      <c r="AD788" s="672"/>
      <c r="AE788" s="672"/>
      <c r="AF788" s="672"/>
      <c r="AG788" s="672"/>
      <c r="AH788" s="671" t="s">
        <v>18</v>
      </c>
      <c r="AI788" s="672"/>
      <c r="AJ788" s="672"/>
      <c r="AK788" s="672"/>
      <c r="AL788" s="672"/>
      <c r="AM788" s="672"/>
      <c r="AN788" s="672"/>
      <c r="AO788" s="672"/>
      <c r="AP788" s="672"/>
      <c r="AQ788" s="672"/>
      <c r="AR788" s="672"/>
      <c r="AS788" s="672"/>
      <c r="AT788" s="673"/>
      <c r="AU788" s="657" t="s">
        <v>19</v>
      </c>
      <c r="AV788" s="658"/>
      <c r="AW788" s="658"/>
      <c r="AX788" s="659"/>
    </row>
    <row r="789" spans="1:51" ht="24.75" customHeight="1" x14ac:dyDescent="0.15">
      <c r="A789" s="635"/>
      <c r="B789" s="636"/>
      <c r="C789" s="636"/>
      <c r="D789" s="636"/>
      <c r="E789" s="636"/>
      <c r="F789" s="637"/>
      <c r="G789" s="674"/>
      <c r="H789" s="675"/>
      <c r="I789" s="675"/>
      <c r="J789" s="675"/>
      <c r="K789" s="676"/>
      <c r="L789" s="668"/>
      <c r="M789" s="669"/>
      <c r="N789" s="669"/>
      <c r="O789" s="669"/>
      <c r="P789" s="669"/>
      <c r="Q789" s="669"/>
      <c r="R789" s="669"/>
      <c r="S789" s="669"/>
      <c r="T789" s="669"/>
      <c r="U789" s="669"/>
      <c r="V789" s="669"/>
      <c r="W789" s="669"/>
      <c r="X789" s="670"/>
      <c r="Y789" s="388"/>
      <c r="Z789" s="389"/>
      <c r="AA789" s="389"/>
      <c r="AB789" s="806"/>
      <c r="AC789" s="674"/>
      <c r="AD789" s="675"/>
      <c r="AE789" s="675"/>
      <c r="AF789" s="675"/>
      <c r="AG789" s="676"/>
      <c r="AH789" s="668"/>
      <c r="AI789" s="669"/>
      <c r="AJ789" s="669"/>
      <c r="AK789" s="669"/>
      <c r="AL789" s="669"/>
      <c r="AM789" s="669"/>
      <c r="AN789" s="669"/>
      <c r="AO789" s="669"/>
      <c r="AP789" s="669"/>
      <c r="AQ789" s="669"/>
      <c r="AR789" s="669"/>
      <c r="AS789" s="669"/>
      <c r="AT789" s="670"/>
      <c r="AU789" s="388"/>
      <c r="AV789" s="389"/>
      <c r="AW789" s="389"/>
      <c r="AX789" s="390"/>
    </row>
    <row r="790" spans="1:51"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1"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1" ht="24.75" hidden="1"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c r="AD792" s="611"/>
      <c r="AE792" s="611"/>
      <c r="AF792" s="611"/>
      <c r="AG792" s="612"/>
      <c r="AH792" s="602"/>
      <c r="AI792" s="603"/>
      <c r="AJ792" s="603"/>
      <c r="AK792" s="603"/>
      <c r="AL792" s="603"/>
      <c r="AM792" s="603"/>
      <c r="AN792" s="603"/>
      <c r="AO792" s="603"/>
      <c r="AP792" s="603"/>
      <c r="AQ792" s="603"/>
      <c r="AR792" s="603"/>
      <c r="AS792" s="603"/>
      <c r="AT792" s="604"/>
      <c r="AU792" s="605"/>
      <c r="AV792" s="606"/>
      <c r="AW792" s="606"/>
      <c r="AX792" s="607"/>
    </row>
    <row r="793" spans="1:51" ht="24.75" hidden="1"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c r="AD793" s="611"/>
      <c r="AE793" s="611"/>
      <c r="AF793" s="611"/>
      <c r="AG793" s="612"/>
      <c r="AH793" s="602"/>
      <c r="AI793" s="603"/>
      <c r="AJ793" s="603"/>
      <c r="AK793" s="603"/>
      <c r="AL793" s="603"/>
      <c r="AM793" s="603"/>
      <c r="AN793" s="603"/>
      <c r="AO793" s="603"/>
      <c r="AP793" s="603"/>
      <c r="AQ793" s="603"/>
      <c r="AR793" s="603"/>
      <c r="AS793" s="603"/>
      <c r="AT793" s="604"/>
      <c r="AU793" s="605"/>
      <c r="AV793" s="606"/>
      <c r="AW793" s="606"/>
      <c r="AX793" s="607"/>
    </row>
    <row r="794" spans="1:51" ht="24.75" hidden="1"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c r="AD794" s="611"/>
      <c r="AE794" s="611"/>
      <c r="AF794" s="611"/>
      <c r="AG794" s="612"/>
      <c r="AH794" s="602"/>
      <c r="AI794" s="603"/>
      <c r="AJ794" s="603"/>
      <c r="AK794" s="603"/>
      <c r="AL794" s="603"/>
      <c r="AM794" s="603"/>
      <c r="AN794" s="603"/>
      <c r="AO794" s="603"/>
      <c r="AP794" s="603"/>
      <c r="AQ794" s="603"/>
      <c r="AR794" s="603"/>
      <c r="AS794" s="603"/>
      <c r="AT794" s="604"/>
      <c r="AU794" s="605"/>
      <c r="AV794" s="606"/>
      <c r="AW794" s="606"/>
      <c r="AX794" s="607"/>
    </row>
    <row r="795" spans="1:51" ht="24.75" hidden="1"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thickBot="1" x14ac:dyDescent="0.2">
      <c r="A799" s="635"/>
      <c r="B799" s="636"/>
      <c r="C799" s="636"/>
      <c r="D799" s="636"/>
      <c r="E799" s="636"/>
      <c r="F799" s="637"/>
      <c r="G799" s="827" t="s">
        <v>20</v>
      </c>
      <c r="H799" s="828"/>
      <c r="I799" s="828"/>
      <c r="J799" s="828"/>
      <c r="K799" s="828"/>
      <c r="L799" s="829"/>
      <c r="M799" s="830"/>
      <c r="N799" s="830"/>
      <c r="O799" s="830"/>
      <c r="P799" s="830"/>
      <c r="Q799" s="830"/>
      <c r="R799" s="830"/>
      <c r="S799" s="830"/>
      <c r="T799" s="830"/>
      <c r="U799" s="830"/>
      <c r="V799" s="830"/>
      <c r="W799" s="830"/>
      <c r="X799" s="831"/>
      <c r="Y799" s="832">
        <f>SUM(Y789:AB798)</f>
        <v>0</v>
      </c>
      <c r="Z799" s="833"/>
      <c r="AA799" s="833"/>
      <c r="AB799" s="834"/>
      <c r="AC799" s="827" t="s">
        <v>20</v>
      </c>
      <c r="AD799" s="828"/>
      <c r="AE799" s="828"/>
      <c r="AF799" s="828"/>
      <c r="AG799" s="828"/>
      <c r="AH799" s="829"/>
      <c r="AI799" s="830"/>
      <c r="AJ799" s="830"/>
      <c r="AK799" s="830"/>
      <c r="AL799" s="830"/>
      <c r="AM799" s="830"/>
      <c r="AN799" s="830"/>
      <c r="AO799" s="830"/>
      <c r="AP799" s="830"/>
      <c r="AQ799" s="830"/>
      <c r="AR799" s="830"/>
      <c r="AS799" s="830"/>
      <c r="AT799" s="831"/>
      <c r="AU799" s="832">
        <f>SUM(AU789:AX798)</f>
        <v>0</v>
      </c>
      <c r="AV799" s="833"/>
      <c r="AW799" s="833"/>
      <c r="AX799" s="835"/>
    </row>
    <row r="800" spans="1:51" ht="24.75" customHeight="1" x14ac:dyDescent="0.15">
      <c r="A800" s="635"/>
      <c r="B800" s="636"/>
      <c r="C800" s="636"/>
      <c r="D800" s="636"/>
      <c r="E800" s="636"/>
      <c r="F800" s="637"/>
      <c r="G800" s="599" t="s">
        <v>752</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7"/>
      <c r="AY800">
        <f>COUNTA($G$802,$AC$802)</f>
        <v>0</v>
      </c>
    </row>
    <row r="801" spans="1:51" ht="24.75" customHeight="1" x14ac:dyDescent="0.15">
      <c r="A801" s="635"/>
      <c r="B801" s="636"/>
      <c r="C801" s="636"/>
      <c r="D801" s="636"/>
      <c r="E801" s="636"/>
      <c r="F801" s="637"/>
      <c r="G801" s="816" t="s">
        <v>17</v>
      </c>
      <c r="H801" s="672"/>
      <c r="I801" s="672"/>
      <c r="J801" s="672"/>
      <c r="K801" s="672"/>
      <c r="L801" s="671" t="s">
        <v>18</v>
      </c>
      <c r="M801" s="672"/>
      <c r="N801" s="672"/>
      <c r="O801" s="672"/>
      <c r="P801" s="672"/>
      <c r="Q801" s="672"/>
      <c r="R801" s="672"/>
      <c r="S801" s="672"/>
      <c r="T801" s="672"/>
      <c r="U801" s="672"/>
      <c r="V801" s="672"/>
      <c r="W801" s="672"/>
      <c r="X801" s="673"/>
      <c r="Y801" s="657" t="s">
        <v>19</v>
      </c>
      <c r="Z801" s="658"/>
      <c r="AA801" s="658"/>
      <c r="AB801" s="802"/>
      <c r="AC801" s="816" t="s">
        <v>17</v>
      </c>
      <c r="AD801" s="672"/>
      <c r="AE801" s="672"/>
      <c r="AF801" s="672"/>
      <c r="AG801" s="672"/>
      <c r="AH801" s="671" t="s">
        <v>18</v>
      </c>
      <c r="AI801" s="672"/>
      <c r="AJ801" s="672"/>
      <c r="AK801" s="672"/>
      <c r="AL801" s="672"/>
      <c r="AM801" s="672"/>
      <c r="AN801" s="672"/>
      <c r="AO801" s="672"/>
      <c r="AP801" s="672"/>
      <c r="AQ801" s="672"/>
      <c r="AR801" s="672"/>
      <c r="AS801" s="672"/>
      <c r="AT801" s="673"/>
      <c r="AU801" s="657" t="s">
        <v>19</v>
      </c>
      <c r="AV801" s="658"/>
      <c r="AW801" s="658"/>
      <c r="AX801" s="659"/>
      <c r="AY801">
        <f>$AY$800</f>
        <v>0</v>
      </c>
    </row>
    <row r="802" spans="1:51" ht="24.75" customHeight="1" x14ac:dyDescent="0.15">
      <c r="A802" s="635"/>
      <c r="B802" s="636"/>
      <c r="C802" s="636"/>
      <c r="D802" s="636"/>
      <c r="E802" s="636"/>
      <c r="F802" s="637"/>
      <c r="G802" s="674"/>
      <c r="H802" s="675"/>
      <c r="I802" s="675"/>
      <c r="J802" s="675"/>
      <c r="K802" s="676"/>
      <c r="L802" s="668"/>
      <c r="M802" s="669"/>
      <c r="N802" s="669"/>
      <c r="O802" s="669"/>
      <c r="P802" s="669"/>
      <c r="Q802" s="669"/>
      <c r="R802" s="669"/>
      <c r="S802" s="669"/>
      <c r="T802" s="669"/>
      <c r="U802" s="669"/>
      <c r="V802" s="669"/>
      <c r="W802" s="669"/>
      <c r="X802" s="670"/>
      <c r="Y802" s="388"/>
      <c r="Z802" s="389"/>
      <c r="AA802" s="389"/>
      <c r="AB802" s="806"/>
      <c r="AC802" s="674"/>
      <c r="AD802" s="675"/>
      <c r="AE802" s="675"/>
      <c r="AF802" s="675"/>
      <c r="AG802" s="676"/>
      <c r="AH802" s="668"/>
      <c r="AI802" s="669"/>
      <c r="AJ802" s="669"/>
      <c r="AK802" s="669"/>
      <c r="AL802" s="669"/>
      <c r="AM802" s="669"/>
      <c r="AN802" s="669"/>
      <c r="AO802" s="669"/>
      <c r="AP802" s="669"/>
      <c r="AQ802" s="669"/>
      <c r="AR802" s="669"/>
      <c r="AS802" s="669"/>
      <c r="AT802" s="670"/>
      <c r="AU802" s="388"/>
      <c r="AV802" s="389"/>
      <c r="AW802" s="389"/>
      <c r="AX802" s="390"/>
      <c r="AY802">
        <f t="shared" ref="AY802:AY812" si="115">$AY$800</f>
        <v>0</v>
      </c>
    </row>
    <row r="803" spans="1:51"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customHeight="1" x14ac:dyDescent="0.15">
      <c r="A812" s="635"/>
      <c r="B812" s="636"/>
      <c r="C812" s="636"/>
      <c r="D812" s="636"/>
      <c r="E812" s="636"/>
      <c r="F812" s="637"/>
      <c r="G812" s="827" t="s">
        <v>20</v>
      </c>
      <c r="H812" s="828"/>
      <c r="I812" s="828"/>
      <c r="J812" s="828"/>
      <c r="K812" s="828"/>
      <c r="L812" s="829"/>
      <c r="M812" s="830"/>
      <c r="N812" s="830"/>
      <c r="O812" s="830"/>
      <c r="P812" s="830"/>
      <c r="Q812" s="830"/>
      <c r="R812" s="830"/>
      <c r="S812" s="830"/>
      <c r="T812" s="830"/>
      <c r="U812" s="830"/>
      <c r="V812" s="830"/>
      <c r="W812" s="830"/>
      <c r="X812" s="831"/>
      <c r="Y812" s="832">
        <f>SUM(Y802:AB811)</f>
        <v>0</v>
      </c>
      <c r="Z812" s="833"/>
      <c r="AA812" s="833"/>
      <c r="AB812" s="834"/>
      <c r="AC812" s="827" t="s">
        <v>20</v>
      </c>
      <c r="AD812" s="828"/>
      <c r="AE812" s="828"/>
      <c r="AF812" s="828"/>
      <c r="AG812" s="828"/>
      <c r="AH812" s="829"/>
      <c r="AI812" s="830"/>
      <c r="AJ812" s="830"/>
      <c r="AK812" s="830"/>
      <c r="AL812" s="830"/>
      <c r="AM812" s="830"/>
      <c r="AN812" s="830"/>
      <c r="AO812" s="830"/>
      <c r="AP812" s="830"/>
      <c r="AQ812" s="830"/>
      <c r="AR812" s="830"/>
      <c r="AS812" s="830"/>
      <c r="AT812" s="831"/>
      <c r="AU812" s="832">
        <f>SUM(AU802:AX811)</f>
        <v>0</v>
      </c>
      <c r="AV812" s="833"/>
      <c r="AW812" s="833"/>
      <c r="AX812" s="835"/>
      <c r="AY812">
        <f t="shared" si="115"/>
        <v>0</v>
      </c>
    </row>
    <row r="813" spans="1:51" ht="24.75" hidden="1" customHeight="1" x14ac:dyDescent="0.15">
      <c r="A813" s="635"/>
      <c r="B813" s="636"/>
      <c r="C813" s="636"/>
      <c r="D813" s="636"/>
      <c r="E813" s="636"/>
      <c r="F813" s="637"/>
      <c r="G813" s="599" t="s">
        <v>319</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320</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7"/>
      <c r="AY813">
        <f>COUNTA($G$815,$AC$815)</f>
        <v>0</v>
      </c>
    </row>
    <row r="814" spans="1:51" ht="24.75" hidden="1" customHeight="1" x14ac:dyDescent="0.15">
      <c r="A814" s="635"/>
      <c r="B814" s="636"/>
      <c r="C814" s="636"/>
      <c r="D814" s="636"/>
      <c r="E814" s="636"/>
      <c r="F814" s="637"/>
      <c r="G814" s="816" t="s">
        <v>17</v>
      </c>
      <c r="H814" s="672"/>
      <c r="I814" s="672"/>
      <c r="J814" s="672"/>
      <c r="K814" s="672"/>
      <c r="L814" s="671" t="s">
        <v>18</v>
      </c>
      <c r="M814" s="672"/>
      <c r="N814" s="672"/>
      <c r="O814" s="672"/>
      <c r="P814" s="672"/>
      <c r="Q814" s="672"/>
      <c r="R814" s="672"/>
      <c r="S814" s="672"/>
      <c r="T814" s="672"/>
      <c r="U814" s="672"/>
      <c r="V814" s="672"/>
      <c r="W814" s="672"/>
      <c r="X814" s="673"/>
      <c r="Y814" s="657" t="s">
        <v>19</v>
      </c>
      <c r="Z814" s="658"/>
      <c r="AA814" s="658"/>
      <c r="AB814" s="802"/>
      <c r="AC814" s="816" t="s">
        <v>17</v>
      </c>
      <c r="AD814" s="672"/>
      <c r="AE814" s="672"/>
      <c r="AF814" s="672"/>
      <c r="AG814" s="672"/>
      <c r="AH814" s="671" t="s">
        <v>18</v>
      </c>
      <c r="AI814" s="672"/>
      <c r="AJ814" s="672"/>
      <c r="AK814" s="672"/>
      <c r="AL814" s="672"/>
      <c r="AM814" s="672"/>
      <c r="AN814" s="672"/>
      <c r="AO814" s="672"/>
      <c r="AP814" s="672"/>
      <c r="AQ814" s="672"/>
      <c r="AR814" s="672"/>
      <c r="AS814" s="672"/>
      <c r="AT814" s="673"/>
      <c r="AU814" s="657" t="s">
        <v>19</v>
      </c>
      <c r="AV814" s="658"/>
      <c r="AW814" s="658"/>
      <c r="AX814" s="659"/>
      <c r="AY814">
        <f>$AY$813</f>
        <v>0</v>
      </c>
    </row>
    <row r="815" spans="1:51" ht="24.75" hidden="1" customHeight="1" x14ac:dyDescent="0.15">
      <c r="A815" s="635"/>
      <c r="B815" s="636"/>
      <c r="C815" s="636"/>
      <c r="D815" s="636"/>
      <c r="E815" s="636"/>
      <c r="F815" s="637"/>
      <c r="G815" s="674"/>
      <c r="H815" s="675"/>
      <c r="I815" s="675"/>
      <c r="J815" s="675"/>
      <c r="K815" s="676"/>
      <c r="L815" s="668"/>
      <c r="M815" s="669"/>
      <c r="N815" s="669"/>
      <c r="O815" s="669"/>
      <c r="P815" s="669"/>
      <c r="Q815" s="669"/>
      <c r="R815" s="669"/>
      <c r="S815" s="669"/>
      <c r="T815" s="669"/>
      <c r="U815" s="669"/>
      <c r="V815" s="669"/>
      <c r="W815" s="669"/>
      <c r="X815" s="670"/>
      <c r="Y815" s="388"/>
      <c r="Z815" s="389"/>
      <c r="AA815" s="389"/>
      <c r="AB815" s="806"/>
      <c r="AC815" s="674"/>
      <c r="AD815" s="675"/>
      <c r="AE815" s="675"/>
      <c r="AF815" s="675"/>
      <c r="AG815" s="676"/>
      <c r="AH815" s="668"/>
      <c r="AI815" s="669"/>
      <c r="AJ815" s="669"/>
      <c r="AK815" s="669"/>
      <c r="AL815" s="669"/>
      <c r="AM815" s="669"/>
      <c r="AN815" s="669"/>
      <c r="AO815" s="669"/>
      <c r="AP815" s="669"/>
      <c r="AQ815" s="669"/>
      <c r="AR815" s="669"/>
      <c r="AS815" s="669"/>
      <c r="AT815" s="670"/>
      <c r="AU815" s="388"/>
      <c r="AV815" s="389"/>
      <c r="AW815" s="389"/>
      <c r="AX815" s="390"/>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27" t="s">
        <v>20</v>
      </c>
      <c r="H825" s="828"/>
      <c r="I825" s="828"/>
      <c r="J825" s="828"/>
      <c r="K825" s="828"/>
      <c r="L825" s="829"/>
      <c r="M825" s="830"/>
      <c r="N825" s="830"/>
      <c r="O825" s="830"/>
      <c r="P825" s="830"/>
      <c r="Q825" s="830"/>
      <c r="R825" s="830"/>
      <c r="S825" s="830"/>
      <c r="T825" s="830"/>
      <c r="U825" s="830"/>
      <c r="V825" s="830"/>
      <c r="W825" s="830"/>
      <c r="X825" s="831"/>
      <c r="Y825" s="832">
        <f>SUM(Y815:AB824)</f>
        <v>0</v>
      </c>
      <c r="Z825" s="833"/>
      <c r="AA825" s="833"/>
      <c r="AB825" s="834"/>
      <c r="AC825" s="827" t="s">
        <v>20</v>
      </c>
      <c r="AD825" s="828"/>
      <c r="AE825" s="828"/>
      <c r="AF825" s="828"/>
      <c r="AG825" s="828"/>
      <c r="AH825" s="829"/>
      <c r="AI825" s="830"/>
      <c r="AJ825" s="830"/>
      <c r="AK825" s="830"/>
      <c r="AL825" s="830"/>
      <c r="AM825" s="830"/>
      <c r="AN825" s="830"/>
      <c r="AO825" s="830"/>
      <c r="AP825" s="830"/>
      <c r="AQ825" s="830"/>
      <c r="AR825" s="830"/>
      <c r="AS825" s="830"/>
      <c r="AT825" s="831"/>
      <c r="AU825" s="832">
        <f>SUM(AU815:AX824)</f>
        <v>0</v>
      </c>
      <c r="AV825" s="833"/>
      <c r="AW825" s="833"/>
      <c r="AX825" s="835"/>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7"/>
      <c r="AY826">
        <f>COUNTA($G$828,$AC$828)</f>
        <v>0</v>
      </c>
    </row>
    <row r="827" spans="1:51" ht="24.75" hidden="1" customHeight="1" x14ac:dyDescent="0.15">
      <c r="A827" s="635"/>
      <c r="B827" s="636"/>
      <c r="C827" s="636"/>
      <c r="D827" s="636"/>
      <c r="E827" s="636"/>
      <c r="F827" s="637"/>
      <c r="G827" s="816" t="s">
        <v>17</v>
      </c>
      <c r="H827" s="672"/>
      <c r="I827" s="672"/>
      <c r="J827" s="672"/>
      <c r="K827" s="672"/>
      <c r="L827" s="671" t="s">
        <v>18</v>
      </c>
      <c r="M827" s="672"/>
      <c r="N827" s="672"/>
      <c r="O827" s="672"/>
      <c r="P827" s="672"/>
      <c r="Q827" s="672"/>
      <c r="R827" s="672"/>
      <c r="S827" s="672"/>
      <c r="T827" s="672"/>
      <c r="U827" s="672"/>
      <c r="V827" s="672"/>
      <c r="W827" s="672"/>
      <c r="X827" s="673"/>
      <c r="Y827" s="657" t="s">
        <v>19</v>
      </c>
      <c r="Z827" s="658"/>
      <c r="AA827" s="658"/>
      <c r="AB827" s="802"/>
      <c r="AC827" s="816" t="s">
        <v>17</v>
      </c>
      <c r="AD827" s="672"/>
      <c r="AE827" s="672"/>
      <c r="AF827" s="672"/>
      <c r="AG827" s="672"/>
      <c r="AH827" s="671" t="s">
        <v>18</v>
      </c>
      <c r="AI827" s="672"/>
      <c r="AJ827" s="672"/>
      <c r="AK827" s="672"/>
      <c r="AL827" s="672"/>
      <c r="AM827" s="672"/>
      <c r="AN827" s="672"/>
      <c r="AO827" s="672"/>
      <c r="AP827" s="672"/>
      <c r="AQ827" s="672"/>
      <c r="AR827" s="672"/>
      <c r="AS827" s="672"/>
      <c r="AT827" s="673"/>
      <c r="AU827" s="657" t="s">
        <v>19</v>
      </c>
      <c r="AV827" s="658"/>
      <c r="AW827" s="658"/>
      <c r="AX827" s="659"/>
      <c r="AY827">
        <f>$AY$826</f>
        <v>0</v>
      </c>
    </row>
    <row r="828" spans="1:51" s="16" customFormat="1" ht="24.75" hidden="1" customHeight="1" x14ac:dyDescent="0.15">
      <c r="A828" s="635"/>
      <c r="B828" s="636"/>
      <c r="C828" s="636"/>
      <c r="D828" s="636"/>
      <c r="E828" s="636"/>
      <c r="F828" s="637"/>
      <c r="G828" s="674"/>
      <c r="H828" s="675"/>
      <c r="I828" s="675"/>
      <c r="J828" s="675"/>
      <c r="K828" s="676"/>
      <c r="L828" s="668"/>
      <c r="M828" s="669"/>
      <c r="N828" s="669"/>
      <c r="O828" s="669"/>
      <c r="P828" s="669"/>
      <c r="Q828" s="669"/>
      <c r="R828" s="669"/>
      <c r="S828" s="669"/>
      <c r="T828" s="669"/>
      <c r="U828" s="669"/>
      <c r="V828" s="669"/>
      <c r="W828" s="669"/>
      <c r="X828" s="670"/>
      <c r="Y828" s="388"/>
      <c r="Z828" s="389"/>
      <c r="AA828" s="389"/>
      <c r="AB828" s="806"/>
      <c r="AC828" s="674"/>
      <c r="AD828" s="675"/>
      <c r="AE828" s="675"/>
      <c r="AF828" s="675"/>
      <c r="AG828" s="676"/>
      <c r="AH828" s="668"/>
      <c r="AI828" s="669"/>
      <c r="AJ828" s="669"/>
      <c r="AK828" s="669"/>
      <c r="AL828" s="669"/>
      <c r="AM828" s="669"/>
      <c r="AN828" s="669"/>
      <c r="AO828" s="669"/>
      <c r="AP828" s="669"/>
      <c r="AQ828" s="669"/>
      <c r="AR828" s="669"/>
      <c r="AS828" s="669"/>
      <c r="AT828" s="670"/>
      <c r="AU828" s="388"/>
      <c r="AV828" s="389"/>
      <c r="AW828" s="389"/>
      <c r="AX828" s="390"/>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27" t="s">
        <v>20</v>
      </c>
      <c r="H838" s="828"/>
      <c r="I838" s="828"/>
      <c r="J838" s="828"/>
      <c r="K838" s="828"/>
      <c r="L838" s="829"/>
      <c r="M838" s="830"/>
      <c r="N838" s="830"/>
      <c r="O838" s="830"/>
      <c r="P838" s="830"/>
      <c r="Q838" s="830"/>
      <c r="R838" s="830"/>
      <c r="S838" s="830"/>
      <c r="T838" s="830"/>
      <c r="U838" s="830"/>
      <c r="V838" s="830"/>
      <c r="W838" s="830"/>
      <c r="X838" s="831"/>
      <c r="Y838" s="832">
        <f>SUM(Y828:AB837)</f>
        <v>0</v>
      </c>
      <c r="Z838" s="833"/>
      <c r="AA838" s="833"/>
      <c r="AB838" s="834"/>
      <c r="AC838" s="827" t="s">
        <v>20</v>
      </c>
      <c r="AD838" s="828"/>
      <c r="AE838" s="828"/>
      <c r="AF838" s="828"/>
      <c r="AG838" s="828"/>
      <c r="AH838" s="829"/>
      <c r="AI838" s="830"/>
      <c r="AJ838" s="830"/>
      <c r="AK838" s="830"/>
      <c r="AL838" s="830"/>
      <c r="AM838" s="830"/>
      <c r="AN838" s="830"/>
      <c r="AO838" s="830"/>
      <c r="AP838" s="830"/>
      <c r="AQ838" s="830"/>
      <c r="AR838" s="830"/>
      <c r="AS838" s="830"/>
      <c r="AT838" s="831"/>
      <c r="AU838" s="832">
        <f>SUM(AU828:AX837)</f>
        <v>0</v>
      </c>
      <c r="AV838" s="833"/>
      <c r="AW838" s="833"/>
      <c r="AX838" s="835"/>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343</v>
      </c>
      <c r="AM839" s="276"/>
      <c r="AN839" s="27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743</v>
      </c>
      <c r="D845" s="372"/>
      <c r="E845" s="372"/>
      <c r="F845" s="372"/>
      <c r="G845" s="372"/>
      <c r="H845" s="372"/>
      <c r="I845" s="373"/>
      <c r="J845" s="344" t="s">
        <v>745</v>
      </c>
      <c r="K845" s="345"/>
      <c r="L845" s="345"/>
      <c r="M845" s="345"/>
      <c r="N845" s="345"/>
      <c r="O845" s="345"/>
      <c r="P845" s="359" t="s">
        <v>745</v>
      </c>
      <c r="Q845" s="346"/>
      <c r="R845" s="346"/>
      <c r="S845" s="346"/>
      <c r="T845" s="346"/>
      <c r="U845" s="346"/>
      <c r="V845" s="346"/>
      <c r="W845" s="346"/>
      <c r="X845" s="346"/>
      <c r="Y845" s="347" t="s">
        <v>745</v>
      </c>
      <c r="Z845" s="348"/>
      <c r="AA845" s="348"/>
      <c r="AB845" s="349"/>
      <c r="AC845" s="350"/>
      <c r="AD845" s="351"/>
      <c r="AE845" s="351"/>
      <c r="AF845" s="351"/>
      <c r="AG845" s="351"/>
      <c r="AH845" s="366" t="s">
        <v>745</v>
      </c>
      <c r="AI845" s="367"/>
      <c r="AJ845" s="367"/>
      <c r="AK845" s="367"/>
      <c r="AL845" s="354" t="s">
        <v>718</v>
      </c>
      <c r="AM845" s="355"/>
      <c r="AN845" s="355"/>
      <c r="AO845" s="356"/>
      <c r="AP845" s="357" t="s">
        <v>743</v>
      </c>
      <c r="AQ845" s="357"/>
      <c r="AR845" s="357"/>
      <c r="AS845" s="357"/>
      <c r="AT845" s="357"/>
      <c r="AU845" s="357"/>
      <c r="AV845" s="357"/>
      <c r="AW845" s="357"/>
      <c r="AX845" s="357"/>
    </row>
    <row r="846" spans="1:51" ht="30" hidden="1" customHeight="1" x14ac:dyDescent="0.15">
      <c r="A846" s="370">
        <v>2</v>
      </c>
      <c r="B846" s="370">
        <v>1</v>
      </c>
      <c r="C846" s="371" t="s">
        <v>729</v>
      </c>
      <c r="D846" s="372"/>
      <c r="E846" s="372"/>
      <c r="F846" s="372"/>
      <c r="G846" s="372"/>
      <c r="H846" s="372"/>
      <c r="I846" s="373"/>
      <c r="J846" s="344" t="s">
        <v>718</v>
      </c>
      <c r="K846" s="345"/>
      <c r="L846" s="345"/>
      <c r="M846" s="345"/>
      <c r="N846" s="345"/>
      <c r="O846" s="345"/>
      <c r="P846" s="346" t="s">
        <v>718</v>
      </c>
      <c r="Q846" s="346"/>
      <c r="R846" s="346"/>
      <c r="S846" s="346"/>
      <c r="T846" s="346"/>
      <c r="U846" s="346"/>
      <c r="V846" s="346"/>
      <c r="W846" s="346"/>
      <c r="X846" s="346"/>
      <c r="Y846" s="347" t="s">
        <v>718</v>
      </c>
      <c r="Z846" s="348"/>
      <c r="AA846" s="348"/>
      <c r="AB846" s="349"/>
      <c r="AC846" s="350"/>
      <c r="AD846" s="351"/>
      <c r="AE846" s="351"/>
      <c r="AF846" s="351"/>
      <c r="AG846" s="351"/>
      <c r="AH846" s="366" t="s">
        <v>718</v>
      </c>
      <c r="AI846" s="367"/>
      <c r="AJ846" s="367"/>
      <c r="AK846" s="367"/>
      <c r="AL846" s="354" t="s">
        <v>718</v>
      </c>
      <c r="AM846" s="355"/>
      <c r="AN846" s="355"/>
      <c r="AO846" s="356"/>
      <c r="AP846" s="357" t="s">
        <v>729</v>
      </c>
      <c r="AQ846" s="357"/>
      <c r="AR846" s="357"/>
      <c r="AS846" s="357"/>
      <c r="AT846" s="357"/>
      <c r="AU846" s="357"/>
      <c r="AV846" s="357"/>
      <c r="AW846" s="357"/>
      <c r="AX846" s="357"/>
      <c r="AY846">
        <f>COUNTA($C$846)</f>
        <v>1</v>
      </c>
    </row>
    <row r="847" spans="1:51" ht="30" hidden="1" customHeight="1" x14ac:dyDescent="0.15">
      <c r="A847" s="370">
        <v>3</v>
      </c>
      <c r="B847" s="370">
        <v>1</v>
      </c>
      <c r="C847" s="371" t="s">
        <v>729</v>
      </c>
      <c r="D847" s="372"/>
      <c r="E847" s="372"/>
      <c r="F847" s="372"/>
      <c r="G847" s="372"/>
      <c r="H847" s="372"/>
      <c r="I847" s="373"/>
      <c r="J847" s="344" t="s">
        <v>718</v>
      </c>
      <c r="K847" s="345"/>
      <c r="L847" s="345"/>
      <c r="M847" s="345"/>
      <c r="N847" s="345"/>
      <c r="O847" s="345"/>
      <c r="P847" s="359" t="s">
        <v>718</v>
      </c>
      <c r="Q847" s="346"/>
      <c r="R847" s="346"/>
      <c r="S847" s="346"/>
      <c r="T847" s="346"/>
      <c r="U847" s="346"/>
      <c r="V847" s="346"/>
      <c r="W847" s="346"/>
      <c r="X847" s="346"/>
      <c r="Y847" s="347" t="s">
        <v>718</v>
      </c>
      <c r="Z847" s="348"/>
      <c r="AA847" s="348"/>
      <c r="AB847" s="349"/>
      <c r="AC847" s="350"/>
      <c r="AD847" s="351"/>
      <c r="AE847" s="351"/>
      <c r="AF847" s="351"/>
      <c r="AG847" s="351"/>
      <c r="AH847" s="352" t="s">
        <v>718</v>
      </c>
      <c r="AI847" s="353"/>
      <c r="AJ847" s="353"/>
      <c r="AK847" s="353"/>
      <c r="AL847" s="354" t="s">
        <v>718</v>
      </c>
      <c r="AM847" s="355"/>
      <c r="AN847" s="355"/>
      <c r="AO847" s="356"/>
      <c r="AP847" s="357" t="s">
        <v>729</v>
      </c>
      <c r="AQ847" s="357"/>
      <c r="AR847" s="357"/>
      <c r="AS847" s="357"/>
      <c r="AT847" s="357"/>
      <c r="AU847" s="357"/>
      <c r="AV847" s="357"/>
      <c r="AW847" s="357"/>
      <c r="AX847" s="357"/>
      <c r="AY847">
        <f>COUNTA($C$847)</f>
        <v>1</v>
      </c>
    </row>
    <row r="848" spans="1:51" ht="30" hidden="1" customHeight="1" x14ac:dyDescent="0.15">
      <c r="A848" s="370">
        <v>4</v>
      </c>
      <c r="B848" s="370">
        <v>1</v>
      </c>
      <c r="C848" s="371" t="s">
        <v>729</v>
      </c>
      <c r="D848" s="372"/>
      <c r="E848" s="372"/>
      <c r="F848" s="372"/>
      <c r="G848" s="372"/>
      <c r="H848" s="372"/>
      <c r="I848" s="373"/>
      <c r="J848" s="344" t="s">
        <v>718</v>
      </c>
      <c r="K848" s="345"/>
      <c r="L848" s="345"/>
      <c r="M848" s="345"/>
      <c r="N848" s="345"/>
      <c r="O848" s="345"/>
      <c r="P848" s="359" t="s">
        <v>718</v>
      </c>
      <c r="Q848" s="346"/>
      <c r="R848" s="346"/>
      <c r="S848" s="346"/>
      <c r="T848" s="346"/>
      <c r="U848" s="346"/>
      <c r="V848" s="346"/>
      <c r="W848" s="346"/>
      <c r="X848" s="346"/>
      <c r="Y848" s="347" t="s">
        <v>718</v>
      </c>
      <c r="Z848" s="348"/>
      <c r="AA848" s="348"/>
      <c r="AB848" s="349"/>
      <c r="AC848" s="350"/>
      <c r="AD848" s="351"/>
      <c r="AE848" s="351"/>
      <c r="AF848" s="351"/>
      <c r="AG848" s="351"/>
      <c r="AH848" s="352" t="s">
        <v>718</v>
      </c>
      <c r="AI848" s="353"/>
      <c r="AJ848" s="353"/>
      <c r="AK848" s="353"/>
      <c r="AL848" s="354" t="s">
        <v>718</v>
      </c>
      <c r="AM848" s="355"/>
      <c r="AN848" s="355"/>
      <c r="AO848" s="356"/>
      <c r="AP848" s="357" t="s">
        <v>729</v>
      </c>
      <c r="AQ848" s="357"/>
      <c r="AR848" s="357"/>
      <c r="AS848" s="357"/>
      <c r="AT848" s="357"/>
      <c r="AU848" s="357"/>
      <c r="AV848" s="357"/>
      <c r="AW848" s="357"/>
      <c r="AX848" s="357"/>
      <c r="AY848">
        <f>COUNTA($C$848)</f>
        <v>1</v>
      </c>
    </row>
    <row r="849" spans="1:51" ht="30" hidden="1" customHeight="1" x14ac:dyDescent="0.15">
      <c r="A849" s="370">
        <v>5</v>
      </c>
      <c r="B849" s="370">
        <v>1</v>
      </c>
      <c r="C849" s="371" t="s">
        <v>729</v>
      </c>
      <c r="D849" s="372"/>
      <c r="E849" s="372"/>
      <c r="F849" s="372"/>
      <c r="G849" s="372"/>
      <c r="H849" s="372"/>
      <c r="I849" s="373"/>
      <c r="J849" s="344" t="s">
        <v>718</v>
      </c>
      <c r="K849" s="345"/>
      <c r="L849" s="345"/>
      <c r="M849" s="345"/>
      <c r="N849" s="345"/>
      <c r="O849" s="345"/>
      <c r="P849" s="346" t="s">
        <v>718</v>
      </c>
      <c r="Q849" s="346"/>
      <c r="R849" s="346"/>
      <c r="S849" s="346"/>
      <c r="T849" s="346"/>
      <c r="U849" s="346"/>
      <c r="V849" s="346"/>
      <c r="W849" s="346"/>
      <c r="X849" s="346"/>
      <c r="Y849" s="347" t="s">
        <v>718</v>
      </c>
      <c r="Z849" s="348"/>
      <c r="AA849" s="348"/>
      <c r="AB849" s="349"/>
      <c r="AC849" s="350"/>
      <c r="AD849" s="351"/>
      <c r="AE849" s="351"/>
      <c r="AF849" s="351"/>
      <c r="AG849" s="351"/>
      <c r="AH849" s="352" t="s">
        <v>718</v>
      </c>
      <c r="AI849" s="353"/>
      <c r="AJ849" s="353"/>
      <c r="AK849" s="353"/>
      <c r="AL849" s="354" t="s">
        <v>718</v>
      </c>
      <c r="AM849" s="355"/>
      <c r="AN849" s="355"/>
      <c r="AO849" s="356"/>
      <c r="AP849" s="357" t="s">
        <v>729</v>
      </c>
      <c r="AQ849" s="357"/>
      <c r="AR849" s="357"/>
      <c r="AS849" s="357"/>
      <c r="AT849" s="357"/>
      <c r="AU849" s="357"/>
      <c r="AV849" s="357"/>
      <c r="AW849" s="357"/>
      <c r="AX849" s="357"/>
      <c r="AY849">
        <f>COUNTA($C$849)</f>
        <v>1</v>
      </c>
    </row>
    <row r="850" spans="1:51" ht="30" hidden="1" customHeight="1" x14ac:dyDescent="0.15">
      <c r="A850" s="370">
        <v>6</v>
      </c>
      <c r="B850" s="370">
        <v>1</v>
      </c>
      <c r="C850" s="371" t="s">
        <v>729</v>
      </c>
      <c r="D850" s="372"/>
      <c r="E850" s="372"/>
      <c r="F850" s="372"/>
      <c r="G850" s="372"/>
      <c r="H850" s="372"/>
      <c r="I850" s="373"/>
      <c r="J850" s="344" t="s">
        <v>718</v>
      </c>
      <c r="K850" s="345"/>
      <c r="L850" s="345"/>
      <c r="M850" s="345"/>
      <c r="N850" s="345"/>
      <c r="O850" s="345"/>
      <c r="P850" s="346" t="s">
        <v>718</v>
      </c>
      <c r="Q850" s="346"/>
      <c r="R850" s="346"/>
      <c r="S850" s="346"/>
      <c r="T850" s="346"/>
      <c r="U850" s="346"/>
      <c r="V850" s="346"/>
      <c r="W850" s="346"/>
      <c r="X850" s="346"/>
      <c r="Y850" s="347" t="s">
        <v>718</v>
      </c>
      <c r="Z850" s="348"/>
      <c r="AA850" s="348"/>
      <c r="AB850" s="349"/>
      <c r="AC850" s="350"/>
      <c r="AD850" s="351"/>
      <c r="AE850" s="351"/>
      <c r="AF850" s="351"/>
      <c r="AG850" s="351"/>
      <c r="AH850" s="352" t="s">
        <v>718</v>
      </c>
      <c r="AI850" s="353"/>
      <c r="AJ850" s="353"/>
      <c r="AK850" s="353"/>
      <c r="AL850" s="354" t="s">
        <v>718</v>
      </c>
      <c r="AM850" s="355"/>
      <c r="AN850" s="355"/>
      <c r="AO850" s="356"/>
      <c r="AP850" s="357" t="s">
        <v>729</v>
      </c>
      <c r="AQ850" s="357"/>
      <c r="AR850" s="357"/>
      <c r="AS850" s="357"/>
      <c r="AT850" s="357"/>
      <c r="AU850" s="357"/>
      <c r="AV850" s="357"/>
      <c r="AW850" s="357"/>
      <c r="AX850" s="357"/>
      <c r="AY850">
        <f>COUNTA($C$850)</f>
        <v>1</v>
      </c>
    </row>
    <row r="851" spans="1:51" ht="30" hidden="1" customHeight="1" x14ac:dyDescent="0.15">
      <c r="A851" s="370">
        <v>7</v>
      </c>
      <c r="B851" s="370">
        <v>1</v>
      </c>
      <c r="C851" s="371" t="s">
        <v>729</v>
      </c>
      <c r="D851" s="372"/>
      <c r="E851" s="372"/>
      <c r="F851" s="372"/>
      <c r="G851" s="372"/>
      <c r="H851" s="372"/>
      <c r="I851" s="373"/>
      <c r="J851" s="344" t="s">
        <v>718</v>
      </c>
      <c r="K851" s="345"/>
      <c r="L851" s="345"/>
      <c r="M851" s="345"/>
      <c r="N851" s="345"/>
      <c r="O851" s="345"/>
      <c r="P851" s="346" t="s">
        <v>718</v>
      </c>
      <c r="Q851" s="346"/>
      <c r="R851" s="346"/>
      <c r="S851" s="346"/>
      <c r="T851" s="346"/>
      <c r="U851" s="346"/>
      <c r="V851" s="346"/>
      <c r="W851" s="346"/>
      <c r="X851" s="346"/>
      <c r="Y851" s="347" t="s">
        <v>718</v>
      </c>
      <c r="Z851" s="348"/>
      <c r="AA851" s="348"/>
      <c r="AB851" s="349"/>
      <c r="AC851" s="350"/>
      <c r="AD851" s="351"/>
      <c r="AE851" s="351"/>
      <c r="AF851" s="351"/>
      <c r="AG851" s="351"/>
      <c r="AH851" s="352" t="s">
        <v>718</v>
      </c>
      <c r="AI851" s="353"/>
      <c r="AJ851" s="353"/>
      <c r="AK851" s="353"/>
      <c r="AL851" s="354" t="s">
        <v>718</v>
      </c>
      <c r="AM851" s="355"/>
      <c r="AN851" s="355"/>
      <c r="AO851" s="356"/>
      <c r="AP851" s="357" t="s">
        <v>729</v>
      </c>
      <c r="AQ851" s="357"/>
      <c r="AR851" s="357"/>
      <c r="AS851" s="357"/>
      <c r="AT851" s="357"/>
      <c r="AU851" s="357"/>
      <c r="AV851" s="357"/>
      <c r="AW851" s="357"/>
      <c r="AX851" s="357"/>
      <c r="AY851">
        <f>COUNTA($C$851)</f>
        <v>1</v>
      </c>
    </row>
    <row r="852" spans="1:51" ht="30" hidden="1" customHeight="1" x14ac:dyDescent="0.15">
      <c r="A852" s="370">
        <v>8</v>
      </c>
      <c r="B852" s="370">
        <v>1</v>
      </c>
      <c r="C852" s="374" t="s">
        <v>729</v>
      </c>
      <c r="D852" s="375"/>
      <c r="E852" s="375"/>
      <c r="F852" s="375"/>
      <c r="G852" s="375"/>
      <c r="H852" s="375"/>
      <c r="I852" s="376"/>
      <c r="J852" s="344" t="s">
        <v>718</v>
      </c>
      <c r="K852" s="345"/>
      <c r="L852" s="345"/>
      <c r="M852" s="345"/>
      <c r="N852" s="345"/>
      <c r="O852" s="345"/>
      <c r="P852" s="346" t="s">
        <v>718</v>
      </c>
      <c r="Q852" s="346"/>
      <c r="R852" s="346"/>
      <c r="S852" s="346"/>
      <c r="T852" s="346"/>
      <c r="U852" s="346"/>
      <c r="V852" s="346"/>
      <c r="W852" s="346"/>
      <c r="X852" s="346"/>
      <c r="Y852" s="347" t="s">
        <v>718</v>
      </c>
      <c r="Z852" s="348"/>
      <c r="AA852" s="348"/>
      <c r="AB852" s="349"/>
      <c r="AC852" s="350"/>
      <c r="AD852" s="351"/>
      <c r="AE852" s="351"/>
      <c r="AF852" s="351"/>
      <c r="AG852" s="351"/>
      <c r="AH852" s="352" t="s">
        <v>718</v>
      </c>
      <c r="AI852" s="353"/>
      <c r="AJ852" s="353"/>
      <c r="AK852" s="353"/>
      <c r="AL852" s="354" t="s">
        <v>718</v>
      </c>
      <c r="AM852" s="355"/>
      <c r="AN852" s="355"/>
      <c r="AO852" s="356"/>
      <c r="AP852" s="357" t="s">
        <v>729</v>
      </c>
      <c r="AQ852" s="357"/>
      <c r="AR852" s="357"/>
      <c r="AS852" s="357"/>
      <c r="AT852" s="357"/>
      <c r="AU852" s="357"/>
      <c r="AV852" s="357"/>
      <c r="AW852" s="357"/>
      <c r="AX852" s="357"/>
      <c r="AY852">
        <f>COUNTA($C$852)</f>
        <v>1</v>
      </c>
    </row>
    <row r="853" spans="1:51" ht="30" hidden="1" customHeight="1" x14ac:dyDescent="0.15">
      <c r="A853" s="370">
        <v>9</v>
      </c>
      <c r="B853" s="370">
        <v>1</v>
      </c>
      <c r="C853" s="374" t="s">
        <v>729</v>
      </c>
      <c r="D853" s="375"/>
      <c r="E853" s="375"/>
      <c r="F853" s="375"/>
      <c r="G853" s="375"/>
      <c r="H853" s="375"/>
      <c r="I853" s="376"/>
      <c r="J853" s="344" t="s">
        <v>718</v>
      </c>
      <c r="K853" s="345"/>
      <c r="L853" s="345"/>
      <c r="M853" s="345"/>
      <c r="N853" s="345"/>
      <c r="O853" s="345"/>
      <c r="P853" s="346" t="s">
        <v>718</v>
      </c>
      <c r="Q853" s="346"/>
      <c r="R853" s="346"/>
      <c r="S853" s="346"/>
      <c r="T853" s="346"/>
      <c r="U853" s="346"/>
      <c r="V853" s="346"/>
      <c r="W853" s="346"/>
      <c r="X853" s="346"/>
      <c r="Y853" s="347" t="s">
        <v>718</v>
      </c>
      <c r="Z853" s="348"/>
      <c r="AA853" s="348"/>
      <c r="AB853" s="349"/>
      <c r="AC853" s="350"/>
      <c r="AD853" s="351"/>
      <c r="AE853" s="351"/>
      <c r="AF853" s="351"/>
      <c r="AG853" s="351"/>
      <c r="AH853" s="352" t="s">
        <v>718</v>
      </c>
      <c r="AI853" s="353"/>
      <c r="AJ853" s="353"/>
      <c r="AK853" s="353"/>
      <c r="AL853" s="354" t="s">
        <v>718</v>
      </c>
      <c r="AM853" s="355"/>
      <c r="AN853" s="355"/>
      <c r="AO853" s="356"/>
      <c r="AP853" s="357" t="s">
        <v>729</v>
      </c>
      <c r="AQ853" s="357"/>
      <c r="AR853" s="357"/>
      <c r="AS853" s="357"/>
      <c r="AT853" s="357"/>
      <c r="AU853" s="357"/>
      <c r="AV853" s="357"/>
      <c r="AW853" s="357"/>
      <c r="AX853" s="357"/>
      <c r="AY853">
        <f>COUNTA($C$853)</f>
        <v>1</v>
      </c>
    </row>
    <row r="854" spans="1:51" ht="30" hidden="1" customHeight="1" x14ac:dyDescent="0.15">
      <c r="A854" s="370">
        <v>10</v>
      </c>
      <c r="B854" s="370">
        <v>1</v>
      </c>
      <c r="C854" s="374" t="s">
        <v>729</v>
      </c>
      <c r="D854" s="375"/>
      <c r="E854" s="375"/>
      <c r="F854" s="375"/>
      <c r="G854" s="375"/>
      <c r="H854" s="375"/>
      <c r="I854" s="376"/>
      <c r="J854" s="344" t="s">
        <v>718</v>
      </c>
      <c r="K854" s="345"/>
      <c r="L854" s="345"/>
      <c r="M854" s="345"/>
      <c r="N854" s="345"/>
      <c r="O854" s="345"/>
      <c r="P854" s="346" t="s">
        <v>718</v>
      </c>
      <c r="Q854" s="346"/>
      <c r="R854" s="346"/>
      <c r="S854" s="346"/>
      <c r="T854" s="346"/>
      <c r="U854" s="346"/>
      <c r="V854" s="346"/>
      <c r="W854" s="346"/>
      <c r="X854" s="346"/>
      <c r="Y854" s="347" t="s">
        <v>718</v>
      </c>
      <c r="Z854" s="348"/>
      <c r="AA854" s="348"/>
      <c r="AB854" s="349"/>
      <c r="AC854" s="350"/>
      <c r="AD854" s="351"/>
      <c r="AE854" s="351"/>
      <c r="AF854" s="351"/>
      <c r="AG854" s="351"/>
      <c r="AH854" s="352" t="s">
        <v>718</v>
      </c>
      <c r="AI854" s="353"/>
      <c r="AJ854" s="353"/>
      <c r="AK854" s="353"/>
      <c r="AL854" s="354" t="s">
        <v>718</v>
      </c>
      <c r="AM854" s="355"/>
      <c r="AN854" s="355"/>
      <c r="AO854" s="356"/>
      <c r="AP854" s="357" t="s">
        <v>729</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hidden="1" customHeight="1" x14ac:dyDescent="0.15">
      <c r="A878" s="370">
        <v>1</v>
      </c>
      <c r="B878" s="370">
        <v>1</v>
      </c>
      <c r="C878" s="343" t="s">
        <v>729</v>
      </c>
      <c r="D878" s="343"/>
      <c r="E878" s="343"/>
      <c r="F878" s="343"/>
      <c r="G878" s="343"/>
      <c r="H878" s="343"/>
      <c r="I878" s="343"/>
      <c r="J878" s="344" t="s">
        <v>718</v>
      </c>
      <c r="K878" s="345"/>
      <c r="L878" s="345"/>
      <c r="M878" s="345"/>
      <c r="N878" s="345"/>
      <c r="O878" s="345"/>
      <c r="P878" s="346" t="s">
        <v>718</v>
      </c>
      <c r="Q878" s="346"/>
      <c r="R878" s="346"/>
      <c r="S878" s="346"/>
      <c r="T878" s="346"/>
      <c r="U878" s="346"/>
      <c r="V878" s="346"/>
      <c r="W878" s="346"/>
      <c r="X878" s="346"/>
      <c r="Y878" s="347" t="s">
        <v>718</v>
      </c>
      <c r="Z878" s="348"/>
      <c r="AA878" s="348"/>
      <c r="AB878" s="349"/>
      <c r="AC878" s="350"/>
      <c r="AD878" s="351"/>
      <c r="AE878" s="351"/>
      <c r="AF878" s="351"/>
      <c r="AG878" s="351"/>
      <c r="AH878" s="366" t="s">
        <v>718</v>
      </c>
      <c r="AI878" s="367"/>
      <c r="AJ878" s="367"/>
      <c r="AK878" s="367"/>
      <c r="AL878" s="354" t="s">
        <v>718</v>
      </c>
      <c r="AM878" s="355"/>
      <c r="AN878" s="355"/>
      <c r="AO878" s="356"/>
      <c r="AP878" s="357" t="s">
        <v>729</v>
      </c>
      <c r="AQ878" s="357"/>
      <c r="AR878" s="357"/>
      <c r="AS878" s="357"/>
      <c r="AT878" s="357"/>
      <c r="AU878" s="357"/>
      <c r="AV878" s="357"/>
      <c r="AW878" s="357"/>
      <c r="AX878" s="357"/>
      <c r="AY878">
        <f t="shared" si="118"/>
        <v>1</v>
      </c>
    </row>
    <row r="879" spans="1:51" ht="30" hidden="1" customHeight="1" x14ac:dyDescent="0.15">
      <c r="A879" s="370">
        <v>2</v>
      </c>
      <c r="B879" s="370">
        <v>1</v>
      </c>
      <c r="C879" s="358" t="s">
        <v>729</v>
      </c>
      <c r="D879" s="343"/>
      <c r="E879" s="343"/>
      <c r="F879" s="343"/>
      <c r="G879" s="343"/>
      <c r="H879" s="343"/>
      <c r="I879" s="343"/>
      <c r="J879" s="344" t="s">
        <v>718</v>
      </c>
      <c r="K879" s="345"/>
      <c r="L879" s="345"/>
      <c r="M879" s="345"/>
      <c r="N879" s="345"/>
      <c r="O879" s="345"/>
      <c r="P879" s="346" t="s">
        <v>718</v>
      </c>
      <c r="Q879" s="346"/>
      <c r="R879" s="346"/>
      <c r="S879" s="346"/>
      <c r="T879" s="346"/>
      <c r="U879" s="346"/>
      <c r="V879" s="346"/>
      <c r="W879" s="346"/>
      <c r="X879" s="346"/>
      <c r="Y879" s="347" t="s">
        <v>718</v>
      </c>
      <c r="Z879" s="348"/>
      <c r="AA879" s="348"/>
      <c r="AB879" s="349"/>
      <c r="AC879" s="350"/>
      <c r="AD879" s="351"/>
      <c r="AE879" s="351"/>
      <c r="AF879" s="351"/>
      <c r="AG879" s="351"/>
      <c r="AH879" s="366" t="s">
        <v>718</v>
      </c>
      <c r="AI879" s="367"/>
      <c r="AJ879" s="367"/>
      <c r="AK879" s="367"/>
      <c r="AL879" s="354" t="s">
        <v>718</v>
      </c>
      <c r="AM879" s="355"/>
      <c r="AN879" s="355"/>
      <c r="AO879" s="356"/>
      <c r="AP879" s="357" t="s">
        <v>729</v>
      </c>
      <c r="AQ879" s="357"/>
      <c r="AR879" s="357"/>
      <c r="AS879" s="357"/>
      <c r="AT879" s="357"/>
      <c r="AU879" s="357"/>
      <c r="AV879" s="357"/>
      <c r="AW879" s="357"/>
      <c r="AX879" s="357"/>
      <c r="AY879">
        <f>COUNTA($C$879)</f>
        <v>1</v>
      </c>
    </row>
    <row r="880" spans="1:51" ht="30" hidden="1" customHeight="1" x14ac:dyDescent="0.15">
      <c r="A880" s="370">
        <v>3</v>
      </c>
      <c r="B880" s="370">
        <v>1</v>
      </c>
      <c r="C880" s="358" t="s">
        <v>729</v>
      </c>
      <c r="D880" s="343"/>
      <c r="E880" s="343"/>
      <c r="F880" s="343"/>
      <c r="G880" s="343"/>
      <c r="H880" s="343"/>
      <c r="I880" s="343"/>
      <c r="J880" s="344" t="s">
        <v>718</v>
      </c>
      <c r="K880" s="345"/>
      <c r="L880" s="345"/>
      <c r="M880" s="345"/>
      <c r="N880" s="345"/>
      <c r="O880" s="345"/>
      <c r="P880" s="359" t="s">
        <v>718</v>
      </c>
      <c r="Q880" s="346"/>
      <c r="R880" s="346"/>
      <c r="S880" s="346"/>
      <c r="T880" s="346"/>
      <c r="U880" s="346"/>
      <c r="V880" s="346"/>
      <c r="W880" s="346"/>
      <c r="X880" s="346"/>
      <c r="Y880" s="347" t="s">
        <v>718</v>
      </c>
      <c r="Z880" s="348"/>
      <c r="AA880" s="348"/>
      <c r="AB880" s="349"/>
      <c r="AC880" s="350"/>
      <c r="AD880" s="351"/>
      <c r="AE880" s="351"/>
      <c r="AF880" s="351"/>
      <c r="AG880" s="351"/>
      <c r="AH880" s="352" t="s">
        <v>718</v>
      </c>
      <c r="AI880" s="353"/>
      <c r="AJ880" s="353"/>
      <c r="AK880" s="353"/>
      <c r="AL880" s="354" t="s">
        <v>718</v>
      </c>
      <c r="AM880" s="355"/>
      <c r="AN880" s="355"/>
      <c r="AO880" s="356"/>
      <c r="AP880" s="357" t="s">
        <v>729</v>
      </c>
      <c r="AQ880" s="357"/>
      <c r="AR880" s="357"/>
      <c r="AS880" s="357"/>
      <c r="AT880" s="357"/>
      <c r="AU880" s="357"/>
      <c r="AV880" s="357"/>
      <c r="AW880" s="357"/>
      <c r="AX880" s="357"/>
      <c r="AY880">
        <f>COUNTA($C$880)</f>
        <v>1</v>
      </c>
    </row>
    <row r="881" spans="1:51" ht="30" hidden="1" customHeight="1" x14ac:dyDescent="0.15">
      <c r="A881" s="370">
        <v>4</v>
      </c>
      <c r="B881" s="370">
        <v>1</v>
      </c>
      <c r="C881" s="358" t="s">
        <v>729</v>
      </c>
      <c r="D881" s="343"/>
      <c r="E881" s="343"/>
      <c r="F881" s="343"/>
      <c r="G881" s="343"/>
      <c r="H881" s="343"/>
      <c r="I881" s="343"/>
      <c r="J881" s="344" t="s">
        <v>718</v>
      </c>
      <c r="K881" s="345"/>
      <c r="L881" s="345"/>
      <c r="M881" s="345"/>
      <c r="N881" s="345"/>
      <c r="O881" s="345"/>
      <c r="P881" s="359" t="s">
        <v>718</v>
      </c>
      <c r="Q881" s="346"/>
      <c r="R881" s="346"/>
      <c r="S881" s="346"/>
      <c r="T881" s="346"/>
      <c r="U881" s="346"/>
      <c r="V881" s="346"/>
      <c r="W881" s="346"/>
      <c r="X881" s="346"/>
      <c r="Y881" s="347" t="s">
        <v>718</v>
      </c>
      <c r="Z881" s="348"/>
      <c r="AA881" s="348"/>
      <c r="AB881" s="349"/>
      <c r="AC881" s="350"/>
      <c r="AD881" s="351"/>
      <c r="AE881" s="351"/>
      <c r="AF881" s="351"/>
      <c r="AG881" s="351"/>
      <c r="AH881" s="352" t="s">
        <v>718</v>
      </c>
      <c r="AI881" s="353"/>
      <c r="AJ881" s="353"/>
      <c r="AK881" s="353"/>
      <c r="AL881" s="354" t="s">
        <v>718</v>
      </c>
      <c r="AM881" s="355"/>
      <c r="AN881" s="355"/>
      <c r="AO881" s="356"/>
      <c r="AP881" s="357" t="s">
        <v>729</v>
      </c>
      <c r="AQ881" s="357"/>
      <c r="AR881" s="357"/>
      <c r="AS881" s="357"/>
      <c r="AT881" s="357"/>
      <c r="AU881" s="357"/>
      <c r="AV881" s="357"/>
      <c r="AW881" s="357"/>
      <c r="AX881" s="357"/>
      <c r="AY881">
        <f>COUNTA($C$881)</f>
        <v>1</v>
      </c>
    </row>
    <row r="882" spans="1:51" ht="30" hidden="1" customHeight="1" x14ac:dyDescent="0.15">
      <c r="A882" s="370">
        <v>5</v>
      </c>
      <c r="B882" s="370">
        <v>1</v>
      </c>
      <c r="C882" s="343" t="s">
        <v>729</v>
      </c>
      <c r="D882" s="343"/>
      <c r="E882" s="343"/>
      <c r="F882" s="343"/>
      <c r="G882" s="343"/>
      <c r="H882" s="343"/>
      <c r="I882" s="343"/>
      <c r="J882" s="344" t="s">
        <v>718</v>
      </c>
      <c r="K882" s="345"/>
      <c r="L882" s="345"/>
      <c r="M882" s="345"/>
      <c r="N882" s="345"/>
      <c r="O882" s="345"/>
      <c r="P882" s="346" t="s">
        <v>718</v>
      </c>
      <c r="Q882" s="346"/>
      <c r="R882" s="346"/>
      <c r="S882" s="346"/>
      <c r="T882" s="346"/>
      <c r="U882" s="346"/>
      <c r="V882" s="346"/>
      <c r="W882" s="346"/>
      <c r="X882" s="346"/>
      <c r="Y882" s="347" t="s">
        <v>718</v>
      </c>
      <c r="Z882" s="348"/>
      <c r="AA882" s="348"/>
      <c r="AB882" s="349"/>
      <c r="AC882" s="350"/>
      <c r="AD882" s="351"/>
      <c r="AE882" s="351"/>
      <c r="AF882" s="351"/>
      <c r="AG882" s="351"/>
      <c r="AH882" s="352" t="s">
        <v>718</v>
      </c>
      <c r="AI882" s="353"/>
      <c r="AJ882" s="353"/>
      <c r="AK882" s="353"/>
      <c r="AL882" s="354" t="s">
        <v>718</v>
      </c>
      <c r="AM882" s="355"/>
      <c r="AN882" s="355"/>
      <c r="AO882" s="356"/>
      <c r="AP882" s="357" t="s">
        <v>729</v>
      </c>
      <c r="AQ882" s="357"/>
      <c r="AR882" s="357"/>
      <c r="AS882" s="357"/>
      <c r="AT882" s="357"/>
      <c r="AU882" s="357"/>
      <c r="AV882" s="357"/>
      <c r="AW882" s="357"/>
      <c r="AX882" s="357"/>
      <c r="AY882">
        <f>COUNTA($C$882)</f>
        <v>1</v>
      </c>
    </row>
    <row r="883" spans="1:51" ht="30" hidden="1" customHeight="1" x14ac:dyDescent="0.15">
      <c r="A883" s="370">
        <v>6</v>
      </c>
      <c r="B883" s="370">
        <v>1</v>
      </c>
      <c r="C883" s="343" t="s">
        <v>729</v>
      </c>
      <c r="D883" s="343"/>
      <c r="E883" s="343"/>
      <c r="F883" s="343"/>
      <c r="G883" s="343"/>
      <c r="H883" s="343"/>
      <c r="I883" s="343"/>
      <c r="J883" s="344" t="s">
        <v>718</v>
      </c>
      <c r="K883" s="345"/>
      <c r="L883" s="345"/>
      <c r="M883" s="345"/>
      <c r="N883" s="345"/>
      <c r="O883" s="345"/>
      <c r="P883" s="346" t="s">
        <v>718</v>
      </c>
      <c r="Q883" s="346"/>
      <c r="R883" s="346"/>
      <c r="S883" s="346"/>
      <c r="T883" s="346"/>
      <c r="U883" s="346"/>
      <c r="V883" s="346"/>
      <c r="W883" s="346"/>
      <c r="X883" s="346"/>
      <c r="Y883" s="347" t="s">
        <v>718</v>
      </c>
      <c r="Z883" s="348"/>
      <c r="AA883" s="348"/>
      <c r="AB883" s="349"/>
      <c r="AC883" s="350"/>
      <c r="AD883" s="351"/>
      <c r="AE883" s="351"/>
      <c r="AF883" s="351"/>
      <c r="AG883" s="351"/>
      <c r="AH883" s="352" t="s">
        <v>718</v>
      </c>
      <c r="AI883" s="353"/>
      <c r="AJ883" s="353"/>
      <c r="AK883" s="353"/>
      <c r="AL883" s="354" t="s">
        <v>718</v>
      </c>
      <c r="AM883" s="355"/>
      <c r="AN883" s="355"/>
      <c r="AO883" s="356"/>
      <c r="AP883" s="357" t="s">
        <v>729</v>
      </c>
      <c r="AQ883" s="357"/>
      <c r="AR883" s="357"/>
      <c r="AS883" s="357"/>
      <c r="AT883" s="357"/>
      <c r="AU883" s="357"/>
      <c r="AV883" s="357"/>
      <c r="AW883" s="357"/>
      <c r="AX883" s="357"/>
      <c r="AY883">
        <f>COUNTA($C$883)</f>
        <v>1</v>
      </c>
    </row>
    <row r="884" spans="1:51" ht="30" hidden="1" customHeight="1" x14ac:dyDescent="0.15">
      <c r="A884" s="370">
        <v>7</v>
      </c>
      <c r="B884" s="370">
        <v>1</v>
      </c>
      <c r="C884" s="343" t="s">
        <v>729</v>
      </c>
      <c r="D884" s="343"/>
      <c r="E884" s="343"/>
      <c r="F884" s="343"/>
      <c r="G884" s="343"/>
      <c r="H884" s="343"/>
      <c r="I884" s="343"/>
      <c r="J884" s="344" t="s">
        <v>718</v>
      </c>
      <c r="K884" s="345"/>
      <c r="L884" s="345"/>
      <c r="M884" s="345"/>
      <c r="N884" s="345"/>
      <c r="O884" s="345"/>
      <c r="P884" s="346" t="s">
        <v>718</v>
      </c>
      <c r="Q884" s="346"/>
      <c r="R884" s="346"/>
      <c r="S884" s="346"/>
      <c r="T884" s="346"/>
      <c r="U884" s="346"/>
      <c r="V884" s="346"/>
      <c r="W884" s="346"/>
      <c r="X884" s="346"/>
      <c r="Y884" s="347" t="s">
        <v>718</v>
      </c>
      <c r="Z884" s="348"/>
      <c r="AA884" s="348"/>
      <c r="AB884" s="349"/>
      <c r="AC884" s="350"/>
      <c r="AD884" s="351"/>
      <c r="AE884" s="351"/>
      <c r="AF884" s="351"/>
      <c r="AG884" s="351"/>
      <c r="AH884" s="352" t="s">
        <v>718</v>
      </c>
      <c r="AI884" s="353"/>
      <c r="AJ884" s="353"/>
      <c r="AK884" s="353"/>
      <c r="AL884" s="354" t="s">
        <v>718</v>
      </c>
      <c r="AM884" s="355"/>
      <c r="AN884" s="355"/>
      <c r="AO884" s="356"/>
      <c r="AP884" s="357" t="s">
        <v>729</v>
      </c>
      <c r="AQ884" s="357"/>
      <c r="AR884" s="357"/>
      <c r="AS884" s="357"/>
      <c r="AT884" s="357"/>
      <c r="AU884" s="357"/>
      <c r="AV884" s="357"/>
      <c r="AW884" s="357"/>
      <c r="AX884" s="357"/>
      <c r="AY884">
        <f>COUNTA($C$884)</f>
        <v>1</v>
      </c>
    </row>
    <row r="885" spans="1:51" ht="30" hidden="1" customHeight="1" x14ac:dyDescent="0.15">
      <c r="A885" s="370">
        <v>8</v>
      </c>
      <c r="B885" s="370">
        <v>1</v>
      </c>
      <c r="C885" s="343" t="s">
        <v>729</v>
      </c>
      <c r="D885" s="343"/>
      <c r="E885" s="343"/>
      <c r="F885" s="343"/>
      <c r="G885" s="343"/>
      <c r="H885" s="343"/>
      <c r="I885" s="343"/>
      <c r="J885" s="344" t="s">
        <v>718</v>
      </c>
      <c r="K885" s="345"/>
      <c r="L885" s="345"/>
      <c r="M885" s="345"/>
      <c r="N885" s="345"/>
      <c r="O885" s="345"/>
      <c r="P885" s="346" t="s">
        <v>718</v>
      </c>
      <c r="Q885" s="346"/>
      <c r="R885" s="346"/>
      <c r="S885" s="346"/>
      <c r="T885" s="346"/>
      <c r="U885" s="346"/>
      <c r="V885" s="346"/>
      <c r="W885" s="346"/>
      <c r="X885" s="346"/>
      <c r="Y885" s="347" t="s">
        <v>718</v>
      </c>
      <c r="Z885" s="348"/>
      <c r="AA885" s="348"/>
      <c r="AB885" s="349"/>
      <c r="AC885" s="350"/>
      <c r="AD885" s="351"/>
      <c r="AE885" s="351"/>
      <c r="AF885" s="351"/>
      <c r="AG885" s="351"/>
      <c r="AH885" s="352" t="s">
        <v>718</v>
      </c>
      <c r="AI885" s="353"/>
      <c r="AJ885" s="353"/>
      <c r="AK885" s="353"/>
      <c r="AL885" s="354" t="s">
        <v>718</v>
      </c>
      <c r="AM885" s="355"/>
      <c r="AN885" s="355"/>
      <c r="AO885" s="356"/>
      <c r="AP885" s="357" t="s">
        <v>729</v>
      </c>
      <c r="AQ885" s="357"/>
      <c r="AR885" s="357"/>
      <c r="AS885" s="357"/>
      <c r="AT885" s="357"/>
      <c r="AU885" s="357"/>
      <c r="AV885" s="357"/>
      <c r="AW885" s="357"/>
      <c r="AX885" s="357"/>
      <c r="AY885">
        <f>COUNTA($C$885)</f>
        <v>1</v>
      </c>
    </row>
    <row r="886" spans="1:51" ht="30" hidden="1" customHeight="1" x14ac:dyDescent="0.15">
      <c r="A886" s="370">
        <v>9</v>
      </c>
      <c r="B886" s="370">
        <v>1</v>
      </c>
      <c r="C886" s="343" t="s">
        <v>729</v>
      </c>
      <c r="D886" s="343"/>
      <c r="E886" s="343"/>
      <c r="F886" s="343"/>
      <c r="G886" s="343"/>
      <c r="H886" s="343"/>
      <c r="I886" s="343"/>
      <c r="J886" s="344" t="s">
        <v>718</v>
      </c>
      <c r="K886" s="345"/>
      <c r="L886" s="345"/>
      <c r="M886" s="345"/>
      <c r="N886" s="345"/>
      <c r="O886" s="345"/>
      <c r="P886" s="346" t="s">
        <v>718</v>
      </c>
      <c r="Q886" s="346"/>
      <c r="R886" s="346"/>
      <c r="S886" s="346"/>
      <c r="T886" s="346"/>
      <c r="U886" s="346"/>
      <c r="V886" s="346"/>
      <c r="W886" s="346"/>
      <c r="X886" s="346"/>
      <c r="Y886" s="347" t="s">
        <v>718</v>
      </c>
      <c r="Z886" s="348"/>
      <c r="AA886" s="348"/>
      <c r="AB886" s="349"/>
      <c r="AC886" s="350"/>
      <c r="AD886" s="351"/>
      <c r="AE886" s="351"/>
      <c r="AF886" s="351"/>
      <c r="AG886" s="351"/>
      <c r="AH886" s="352" t="s">
        <v>718</v>
      </c>
      <c r="AI886" s="353"/>
      <c r="AJ886" s="353"/>
      <c r="AK886" s="353"/>
      <c r="AL886" s="354" t="s">
        <v>718</v>
      </c>
      <c r="AM886" s="355"/>
      <c r="AN886" s="355"/>
      <c r="AO886" s="356"/>
      <c r="AP886" s="357" t="s">
        <v>729</v>
      </c>
      <c r="AQ886" s="357"/>
      <c r="AR886" s="357"/>
      <c r="AS886" s="357"/>
      <c r="AT886" s="357"/>
      <c r="AU886" s="357"/>
      <c r="AV886" s="357"/>
      <c r="AW886" s="357"/>
      <c r="AX886" s="357"/>
      <c r="AY886">
        <f>COUNTA($C$886)</f>
        <v>1</v>
      </c>
    </row>
    <row r="887" spans="1:51" ht="30" hidden="1" customHeight="1" x14ac:dyDescent="0.15">
      <c r="A887" s="370">
        <v>10</v>
      </c>
      <c r="B887" s="370">
        <v>1</v>
      </c>
      <c r="C887" s="343" t="s">
        <v>729</v>
      </c>
      <c r="D887" s="343"/>
      <c r="E887" s="343"/>
      <c r="F887" s="343"/>
      <c r="G887" s="343"/>
      <c r="H887" s="343"/>
      <c r="I887" s="343"/>
      <c r="J887" s="344" t="s">
        <v>718</v>
      </c>
      <c r="K887" s="345"/>
      <c r="L887" s="345"/>
      <c r="M887" s="345"/>
      <c r="N887" s="345"/>
      <c r="O887" s="345"/>
      <c r="P887" s="346" t="s">
        <v>718</v>
      </c>
      <c r="Q887" s="346"/>
      <c r="R887" s="346"/>
      <c r="S887" s="346"/>
      <c r="T887" s="346"/>
      <c r="U887" s="346"/>
      <c r="V887" s="346"/>
      <c r="W887" s="346"/>
      <c r="X887" s="346"/>
      <c r="Y887" s="347" t="s">
        <v>718</v>
      </c>
      <c r="Z887" s="348"/>
      <c r="AA887" s="348"/>
      <c r="AB887" s="349"/>
      <c r="AC887" s="350"/>
      <c r="AD887" s="351"/>
      <c r="AE887" s="351"/>
      <c r="AF887" s="351"/>
      <c r="AG887" s="351"/>
      <c r="AH887" s="352" t="s">
        <v>718</v>
      </c>
      <c r="AI887" s="353"/>
      <c r="AJ887" s="353"/>
      <c r="AK887" s="353"/>
      <c r="AL887" s="354" t="s">
        <v>718</v>
      </c>
      <c r="AM887" s="355"/>
      <c r="AN887" s="355"/>
      <c r="AO887" s="356"/>
      <c r="AP887" s="357" t="s">
        <v>729</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hidden="1" customHeight="1" x14ac:dyDescent="0.15">
      <c r="A911" s="370">
        <v>1</v>
      </c>
      <c r="B911" s="370">
        <v>1</v>
      </c>
      <c r="C911" s="343" t="s">
        <v>729</v>
      </c>
      <c r="D911" s="343"/>
      <c r="E911" s="343"/>
      <c r="F911" s="343"/>
      <c r="G911" s="343"/>
      <c r="H911" s="343"/>
      <c r="I911" s="343"/>
      <c r="J911" s="344" t="s">
        <v>718</v>
      </c>
      <c r="K911" s="345"/>
      <c r="L911" s="345"/>
      <c r="M911" s="345"/>
      <c r="N911" s="345"/>
      <c r="O911" s="345"/>
      <c r="P911" s="346" t="s">
        <v>718</v>
      </c>
      <c r="Q911" s="346"/>
      <c r="R911" s="346"/>
      <c r="S911" s="346"/>
      <c r="T911" s="346"/>
      <c r="U911" s="346"/>
      <c r="V911" s="346"/>
      <c r="W911" s="346"/>
      <c r="X911" s="346"/>
      <c r="Y911" s="347" t="s">
        <v>718</v>
      </c>
      <c r="Z911" s="348"/>
      <c r="AA911" s="348"/>
      <c r="AB911" s="349"/>
      <c r="AC911" s="350"/>
      <c r="AD911" s="351"/>
      <c r="AE911" s="351"/>
      <c r="AF911" s="351"/>
      <c r="AG911" s="351"/>
      <c r="AH911" s="366" t="s">
        <v>718</v>
      </c>
      <c r="AI911" s="367"/>
      <c r="AJ911" s="367"/>
      <c r="AK911" s="367"/>
      <c r="AL911" s="354" t="s">
        <v>718</v>
      </c>
      <c r="AM911" s="355"/>
      <c r="AN911" s="355"/>
      <c r="AO911" s="356"/>
      <c r="AP911" s="357" t="s">
        <v>729</v>
      </c>
      <c r="AQ911" s="357"/>
      <c r="AR911" s="357"/>
      <c r="AS911" s="357"/>
      <c r="AT911" s="357"/>
      <c r="AU911" s="357"/>
      <c r="AV911" s="357"/>
      <c r="AW911" s="357"/>
      <c r="AX911" s="357"/>
      <c r="AY911">
        <f t="shared" si="119"/>
        <v>1</v>
      </c>
    </row>
    <row r="912" spans="1:51" ht="30" hidden="1" customHeight="1" x14ac:dyDescent="0.15">
      <c r="A912" s="370">
        <v>2</v>
      </c>
      <c r="B912" s="370">
        <v>1</v>
      </c>
      <c r="C912" s="343" t="s">
        <v>729</v>
      </c>
      <c r="D912" s="343"/>
      <c r="E912" s="343"/>
      <c r="F912" s="343"/>
      <c r="G912" s="343"/>
      <c r="H912" s="343"/>
      <c r="I912" s="343"/>
      <c r="J912" s="344" t="s">
        <v>718</v>
      </c>
      <c r="K912" s="345"/>
      <c r="L912" s="345"/>
      <c r="M912" s="345"/>
      <c r="N912" s="345"/>
      <c r="O912" s="345"/>
      <c r="P912" s="346" t="s">
        <v>718</v>
      </c>
      <c r="Q912" s="346"/>
      <c r="R912" s="346"/>
      <c r="S912" s="346"/>
      <c r="T912" s="346"/>
      <c r="U912" s="346"/>
      <c r="V912" s="346"/>
      <c r="W912" s="346"/>
      <c r="X912" s="346"/>
      <c r="Y912" s="347" t="s">
        <v>718</v>
      </c>
      <c r="Z912" s="348"/>
      <c r="AA912" s="348"/>
      <c r="AB912" s="349"/>
      <c r="AC912" s="350"/>
      <c r="AD912" s="351"/>
      <c r="AE912" s="351"/>
      <c r="AF912" s="351"/>
      <c r="AG912" s="351"/>
      <c r="AH912" s="366" t="s">
        <v>718</v>
      </c>
      <c r="AI912" s="367"/>
      <c r="AJ912" s="367"/>
      <c r="AK912" s="367"/>
      <c r="AL912" s="354" t="s">
        <v>718</v>
      </c>
      <c r="AM912" s="355"/>
      <c r="AN912" s="355"/>
      <c r="AO912" s="356"/>
      <c r="AP912" s="357" t="s">
        <v>729</v>
      </c>
      <c r="AQ912" s="357"/>
      <c r="AR912" s="357"/>
      <c r="AS912" s="357"/>
      <c r="AT912" s="357"/>
      <c r="AU912" s="357"/>
      <c r="AV912" s="357"/>
      <c r="AW912" s="357"/>
      <c r="AX912" s="357"/>
      <c r="AY912">
        <f>COUNTA($C$912)</f>
        <v>1</v>
      </c>
    </row>
    <row r="913" spans="1:51" ht="30" hidden="1" customHeight="1" x14ac:dyDescent="0.15">
      <c r="A913" s="370">
        <v>3</v>
      </c>
      <c r="B913" s="370">
        <v>1</v>
      </c>
      <c r="C913" s="358" t="s">
        <v>729</v>
      </c>
      <c r="D913" s="343"/>
      <c r="E913" s="343"/>
      <c r="F913" s="343"/>
      <c r="G913" s="343"/>
      <c r="H913" s="343"/>
      <c r="I913" s="343"/>
      <c r="J913" s="344" t="s">
        <v>718</v>
      </c>
      <c r="K913" s="345"/>
      <c r="L913" s="345"/>
      <c r="M913" s="345"/>
      <c r="N913" s="345"/>
      <c r="O913" s="345"/>
      <c r="P913" s="359" t="s">
        <v>718</v>
      </c>
      <c r="Q913" s="346"/>
      <c r="R913" s="346"/>
      <c r="S913" s="346"/>
      <c r="T913" s="346"/>
      <c r="U913" s="346"/>
      <c r="V913" s="346"/>
      <c r="W913" s="346"/>
      <c r="X913" s="346"/>
      <c r="Y913" s="347" t="s">
        <v>718</v>
      </c>
      <c r="Z913" s="348"/>
      <c r="AA913" s="348"/>
      <c r="AB913" s="349"/>
      <c r="AC913" s="350"/>
      <c r="AD913" s="351"/>
      <c r="AE913" s="351"/>
      <c r="AF913" s="351"/>
      <c r="AG913" s="351"/>
      <c r="AH913" s="352" t="s">
        <v>718</v>
      </c>
      <c r="AI913" s="353"/>
      <c r="AJ913" s="353"/>
      <c r="AK913" s="353"/>
      <c r="AL913" s="354" t="s">
        <v>718</v>
      </c>
      <c r="AM913" s="355"/>
      <c r="AN913" s="355"/>
      <c r="AO913" s="356"/>
      <c r="AP913" s="357" t="s">
        <v>729</v>
      </c>
      <c r="AQ913" s="357"/>
      <c r="AR913" s="357"/>
      <c r="AS913" s="357"/>
      <c r="AT913" s="357"/>
      <c r="AU913" s="357"/>
      <c r="AV913" s="357"/>
      <c r="AW913" s="357"/>
      <c r="AX913" s="357"/>
      <c r="AY913">
        <f>COUNTA($C$913)</f>
        <v>1</v>
      </c>
    </row>
    <row r="914" spans="1:51" ht="30" hidden="1" customHeight="1" x14ac:dyDescent="0.15">
      <c r="A914" s="370">
        <v>4</v>
      </c>
      <c r="B914" s="370">
        <v>1</v>
      </c>
      <c r="C914" s="358" t="s">
        <v>729</v>
      </c>
      <c r="D914" s="343"/>
      <c r="E914" s="343"/>
      <c r="F914" s="343"/>
      <c r="G914" s="343"/>
      <c r="H914" s="343"/>
      <c r="I914" s="343"/>
      <c r="J914" s="344" t="s">
        <v>718</v>
      </c>
      <c r="K914" s="345"/>
      <c r="L914" s="345"/>
      <c r="M914" s="345"/>
      <c r="N914" s="345"/>
      <c r="O914" s="345"/>
      <c r="P914" s="359" t="s">
        <v>718</v>
      </c>
      <c r="Q914" s="346"/>
      <c r="R914" s="346"/>
      <c r="S914" s="346"/>
      <c r="T914" s="346"/>
      <c r="U914" s="346"/>
      <c r="V914" s="346"/>
      <c r="W914" s="346"/>
      <c r="X914" s="346"/>
      <c r="Y914" s="347" t="s">
        <v>718</v>
      </c>
      <c r="Z914" s="348"/>
      <c r="AA914" s="348"/>
      <c r="AB914" s="349"/>
      <c r="AC914" s="350"/>
      <c r="AD914" s="351"/>
      <c r="AE914" s="351"/>
      <c r="AF914" s="351"/>
      <c r="AG914" s="351"/>
      <c r="AH914" s="352" t="s">
        <v>718</v>
      </c>
      <c r="AI914" s="353"/>
      <c r="AJ914" s="353"/>
      <c r="AK914" s="353"/>
      <c r="AL914" s="354" t="s">
        <v>718</v>
      </c>
      <c r="AM914" s="355"/>
      <c r="AN914" s="355"/>
      <c r="AO914" s="356"/>
      <c r="AP914" s="357" t="s">
        <v>729</v>
      </c>
      <c r="AQ914" s="357"/>
      <c r="AR914" s="357"/>
      <c r="AS914" s="357"/>
      <c r="AT914" s="357"/>
      <c r="AU914" s="357"/>
      <c r="AV914" s="357"/>
      <c r="AW914" s="357"/>
      <c r="AX914" s="357"/>
      <c r="AY914">
        <f>COUNTA($C$914)</f>
        <v>1</v>
      </c>
    </row>
    <row r="915" spans="1:51" ht="30" hidden="1" customHeight="1" x14ac:dyDescent="0.15">
      <c r="A915" s="370">
        <v>5</v>
      </c>
      <c r="B915" s="370">
        <v>1</v>
      </c>
      <c r="C915" s="343" t="s">
        <v>729</v>
      </c>
      <c r="D915" s="343"/>
      <c r="E915" s="343"/>
      <c r="F915" s="343"/>
      <c r="G915" s="343"/>
      <c r="H915" s="343"/>
      <c r="I915" s="343"/>
      <c r="J915" s="344" t="s">
        <v>718</v>
      </c>
      <c r="K915" s="345"/>
      <c r="L915" s="345"/>
      <c r="M915" s="345"/>
      <c r="N915" s="345"/>
      <c r="O915" s="345"/>
      <c r="P915" s="346" t="s">
        <v>718</v>
      </c>
      <c r="Q915" s="346"/>
      <c r="R915" s="346"/>
      <c r="S915" s="346"/>
      <c r="T915" s="346"/>
      <c r="U915" s="346"/>
      <c r="V915" s="346"/>
      <c r="W915" s="346"/>
      <c r="X915" s="346"/>
      <c r="Y915" s="347" t="s">
        <v>718</v>
      </c>
      <c r="Z915" s="348"/>
      <c r="AA915" s="348"/>
      <c r="AB915" s="349"/>
      <c r="AC915" s="350"/>
      <c r="AD915" s="351"/>
      <c r="AE915" s="351"/>
      <c r="AF915" s="351"/>
      <c r="AG915" s="351"/>
      <c r="AH915" s="352" t="s">
        <v>718</v>
      </c>
      <c r="AI915" s="353"/>
      <c r="AJ915" s="353"/>
      <c r="AK915" s="353"/>
      <c r="AL915" s="354" t="s">
        <v>718</v>
      </c>
      <c r="AM915" s="355"/>
      <c r="AN915" s="355"/>
      <c r="AO915" s="356"/>
      <c r="AP915" s="357" t="s">
        <v>729</v>
      </c>
      <c r="AQ915" s="357"/>
      <c r="AR915" s="357"/>
      <c r="AS915" s="357"/>
      <c r="AT915" s="357"/>
      <c r="AU915" s="357"/>
      <c r="AV915" s="357"/>
      <c r="AW915" s="357"/>
      <c r="AX915" s="357"/>
      <c r="AY915">
        <f>COUNTA($C$915)</f>
        <v>1</v>
      </c>
    </row>
    <row r="916" spans="1:51" ht="30" hidden="1" customHeight="1" x14ac:dyDescent="0.15">
      <c r="A916" s="370">
        <v>6</v>
      </c>
      <c r="B916" s="370">
        <v>1</v>
      </c>
      <c r="C916" s="343" t="s">
        <v>729</v>
      </c>
      <c r="D916" s="343"/>
      <c r="E916" s="343"/>
      <c r="F916" s="343"/>
      <c r="G916" s="343"/>
      <c r="H916" s="343"/>
      <c r="I916" s="343"/>
      <c r="J916" s="344" t="s">
        <v>718</v>
      </c>
      <c r="K916" s="345"/>
      <c r="L916" s="345"/>
      <c r="M916" s="345"/>
      <c r="N916" s="345"/>
      <c r="O916" s="345"/>
      <c r="P916" s="346" t="s">
        <v>718</v>
      </c>
      <c r="Q916" s="346"/>
      <c r="R916" s="346"/>
      <c r="S916" s="346"/>
      <c r="T916" s="346"/>
      <c r="U916" s="346"/>
      <c r="V916" s="346"/>
      <c r="W916" s="346"/>
      <c r="X916" s="346"/>
      <c r="Y916" s="347" t="s">
        <v>718</v>
      </c>
      <c r="Z916" s="348"/>
      <c r="AA916" s="348"/>
      <c r="AB916" s="349"/>
      <c r="AC916" s="350"/>
      <c r="AD916" s="351"/>
      <c r="AE916" s="351"/>
      <c r="AF916" s="351"/>
      <c r="AG916" s="351"/>
      <c r="AH916" s="352" t="s">
        <v>718</v>
      </c>
      <c r="AI916" s="353"/>
      <c r="AJ916" s="353"/>
      <c r="AK916" s="353"/>
      <c r="AL916" s="354" t="s">
        <v>718</v>
      </c>
      <c r="AM916" s="355"/>
      <c r="AN916" s="355"/>
      <c r="AO916" s="356"/>
      <c r="AP916" s="357" t="s">
        <v>729</v>
      </c>
      <c r="AQ916" s="357"/>
      <c r="AR916" s="357"/>
      <c r="AS916" s="357"/>
      <c r="AT916" s="357"/>
      <c r="AU916" s="357"/>
      <c r="AV916" s="357"/>
      <c r="AW916" s="357"/>
      <c r="AX916" s="357"/>
      <c r="AY916">
        <f>COUNTA($C$916)</f>
        <v>1</v>
      </c>
    </row>
    <row r="917" spans="1:51" ht="30" hidden="1" customHeight="1" x14ac:dyDescent="0.15">
      <c r="A917" s="370">
        <v>7</v>
      </c>
      <c r="B917" s="370">
        <v>1</v>
      </c>
      <c r="C917" s="343" t="s">
        <v>729</v>
      </c>
      <c r="D917" s="343"/>
      <c r="E917" s="343"/>
      <c r="F917" s="343"/>
      <c r="G917" s="343"/>
      <c r="H917" s="343"/>
      <c r="I917" s="343"/>
      <c r="J917" s="344" t="s">
        <v>718</v>
      </c>
      <c r="K917" s="345"/>
      <c r="L917" s="345"/>
      <c r="M917" s="345"/>
      <c r="N917" s="345"/>
      <c r="O917" s="345"/>
      <c r="P917" s="346" t="s">
        <v>718</v>
      </c>
      <c r="Q917" s="346"/>
      <c r="R917" s="346"/>
      <c r="S917" s="346"/>
      <c r="T917" s="346"/>
      <c r="U917" s="346"/>
      <c r="V917" s="346"/>
      <c r="W917" s="346"/>
      <c r="X917" s="346"/>
      <c r="Y917" s="347" t="s">
        <v>718</v>
      </c>
      <c r="Z917" s="348"/>
      <c r="AA917" s="348"/>
      <c r="AB917" s="349"/>
      <c r="AC917" s="350"/>
      <c r="AD917" s="351"/>
      <c r="AE917" s="351"/>
      <c r="AF917" s="351"/>
      <c r="AG917" s="351"/>
      <c r="AH917" s="352" t="s">
        <v>718</v>
      </c>
      <c r="AI917" s="353"/>
      <c r="AJ917" s="353"/>
      <c r="AK917" s="353"/>
      <c r="AL917" s="354" t="s">
        <v>718</v>
      </c>
      <c r="AM917" s="355"/>
      <c r="AN917" s="355"/>
      <c r="AO917" s="356"/>
      <c r="AP917" s="357" t="s">
        <v>729</v>
      </c>
      <c r="AQ917" s="357"/>
      <c r="AR917" s="357"/>
      <c r="AS917" s="357"/>
      <c r="AT917" s="357"/>
      <c r="AU917" s="357"/>
      <c r="AV917" s="357"/>
      <c r="AW917" s="357"/>
      <c r="AX917" s="357"/>
      <c r="AY917">
        <f>COUNTA($C$917)</f>
        <v>1</v>
      </c>
    </row>
    <row r="918" spans="1:51" ht="30" hidden="1" customHeight="1" x14ac:dyDescent="0.15">
      <c r="A918" s="370">
        <v>8</v>
      </c>
      <c r="B918" s="370">
        <v>1</v>
      </c>
      <c r="C918" s="343" t="s">
        <v>729</v>
      </c>
      <c r="D918" s="343"/>
      <c r="E918" s="343"/>
      <c r="F918" s="343"/>
      <c r="G918" s="343"/>
      <c r="H918" s="343"/>
      <c r="I918" s="343"/>
      <c r="J918" s="344" t="s">
        <v>718</v>
      </c>
      <c r="K918" s="345"/>
      <c r="L918" s="345"/>
      <c r="M918" s="345"/>
      <c r="N918" s="345"/>
      <c r="O918" s="345"/>
      <c r="P918" s="346" t="s">
        <v>718</v>
      </c>
      <c r="Q918" s="346"/>
      <c r="R918" s="346"/>
      <c r="S918" s="346"/>
      <c r="T918" s="346"/>
      <c r="U918" s="346"/>
      <c r="V918" s="346"/>
      <c r="W918" s="346"/>
      <c r="X918" s="346"/>
      <c r="Y918" s="347" t="s">
        <v>718</v>
      </c>
      <c r="Z918" s="348"/>
      <c r="AA918" s="348"/>
      <c r="AB918" s="349"/>
      <c r="AC918" s="350"/>
      <c r="AD918" s="351"/>
      <c r="AE918" s="351"/>
      <c r="AF918" s="351"/>
      <c r="AG918" s="351"/>
      <c r="AH918" s="352" t="s">
        <v>718</v>
      </c>
      <c r="AI918" s="353"/>
      <c r="AJ918" s="353"/>
      <c r="AK918" s="353"/>
      <c r="AL918" s="354" t="s">
        <v>718</v>
      </c>
      <c r="AM918" s="355"/>
      <c r="AN918" s="355"/>
      <c r="AO918" s="356"/>
      <c r="AP918" s="357" t="s">
        <v>729</v>
      </c>
      <c r="AQ918" s="357"/>
      <c r="AR918" s="357"/>
      <c r="AS918" s="357"/>
      <c r="AT918" s="357"/>
      <c r="AU918" s="357"/>
      <c r="AV918" s="357"/>
      <c r="AW918" s="357"/>
      <c r="AX918" s="357"/>
      <c r="AY918">
        <f>COUNTA($C$918)</f>
        <v>1</v>
      </c>
    </row>
    <row r="919" spans="1:51" ht="30" hidden="1" customHeight="1" x14ac:dyDescent="0.15">
      <c r="A919" s="370">
        <v>9</v>
      </c>
      <c r="B919" s="370">
        <v>1</v>
      </c>
      <c r="C919" s="343" t="s">
        <v>729</v>
      </c>
      <c r="D919" s="343"/>
      <c r="E919" s="343"/>
      <c r="F919" s="343"/>
      <c r="G919" s="343"/>
      <c r="H919" s="343"/>
      <c r="I919" s="343"/>
      <c r="J919" s="344" t="s">
        <v>718</v>
      </c>
      <c r="K919" s="345"/>
      <c r="L919" s="345"/>
      <c r="M919" s="345"/>
      <c r="N919" s="345"/>
      <c r="O919" s="345"/>
      <c r="P919" s="346" t="s">
        <v>718</v>
      </c>
      <c r="Q919" s="346"/>
      <c r="R919" s="346"/>
      <c r="S919" s="346"/>
      <c r="T919" s="346"/>
      <c r="U919" s="346"/>
      <c r="V919" s="346"/>
      <c r="W919" s="346"/>
      <c r="X919" s="346"/>
      <c r="Y919" s="347" t="s">
        <v>718</v>
      </c>
      <c r="Z919" s="348"/>
      <c r="AA919" s="348"/>
      <c r="AB919" s="349"/>
      <c r="AC919" s="350"/>
      <c r="AD919" s="351"/>
      <c r="AE919" s="351"/>
      <c r="AF919" s="351"/>
      <c r="AG919" s="351"/>
      <c r="AH919" s="352" t="s">
        <v>718</v>
      </c>
      <c r="AI919" s="353"/>
      <c r="AJ919" s="353"/>
      <c r="AK919" s="353"/>
      <c r="AL919" s="354" t="s">
        <v>718</v>
      </c>
      <c r="AM919" s="355"/>
      <c r="AN919" s="355"/>
      <c r="AO919" s="356"/>
      <c r="AP919" s="357" t="s">
        <v>729</v>
      </c>
      <c r="AQ919" s="357"/>
      <c r="AR919" s="357"/>
      <c r="AS919" s="357"/>
      <c r="AT919" s="357"/>
      <c r="AU919" s="357"/>
      <c r="AV919" s="357"/>
      <c r="AW919" s="357"/>
      <c r="AX919" s="357"/>
      <c r="AY919">
        <f>COUNTA($C$919)</f>
        <v>1</v>
      </c>
    </row>
    <row r="920" spans="1:51" ht="30" hidden="1" customHeight="1" x14ac:dyDescent="0.15">
      <c r="A920" s="370">
        <v>10</v>
      </c>
      <c r="B920" s="370">
        <v>1</v>
      </c>
      <c r="C920" s="343" t="s">
        <v>729</v>
      </c>
      <c r="D920" s="343"/>
      <c r="E920" s="343"/>
      <c r="F920" s="343"/>
      <c r="G920" s="343"/>
      <c r="H920" s="343"/>
      <c r="I920" s="343"/>
      <c r="J920" s="344" t="s">
        <v>718</v>
      </c>
      <c r="K920" s="345"/>
      <c r="L920" s="345"/>
      <c r="M920" s="345"/>
      <c r="N920" s="345"/>
      <c r="O920" s="345"/>
      <c r="P920" s="346" t="s">
        <v>718</v>
      </c>
      <c r="Q920" s="346"/>
      <c r="R920" s="346"/>
      <c r="S920" s="346"/>
      <c r="T920" s="346"/>
      <c r="U920" s="346"/>
      <c r="V920" s="346"/>
      <c r="W920" s="346"/>
      <c r="X920" s="346"/>
      <c r="Y920" s="347" t="s">
        <v>718</v>
      </c>
      <c r="Z920" s="348"/>
      <c r="AA920" s="348"/>
      <c r="AB920" s="349"/>
      <c r="AC920" s="350"/>
      <c r="AD920" s="351"/>
      <c r="AE920" s="351"/>
      <c r="AF920" s="351"/>
      <c r="AG920" s="351"/>
      <c r="AH920" s="352" t="s">
        <v>718</v>
      </c>
      <c r="AI920" s="353"/>
      <c r="AJ920" s="353"/>
      <c r="AK920" s="353"/>
      <c r="AL920" s="354" t="s">
        <v>718</v>
      </c>
      <c r="AM920" s="355"/>
      <c r="AN920" s="355"/>
      <c r="AO920" s="356"/>
      <c r="AP920" s="357" t="s">
        <v>729</v>
      </c>
      <c r="AQ920" s="357"/>
      <c r="AR920" s="357"/>
      <c r="AS920" s="357"/>
      <c r="AT920" s="357"/>
      <c r="AU920" s="357"/>
      <c r="AV920" s="357"/>
      <c r="AW920" s="357"/>
      <c r="AX920" s="357"/>
      <c r="AY920">
        <f>COUNTA($C$920)</f>
        <v>1</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7" t="s">
        <v>328</v>
      </c>
      <c r="B1106" s="378"/>
      <c r="C1106" s="378"/>
      <c r="D1106" s="378"/>
      <c r="E1106" s="378"/>
      <c r="F1106" s="378"/>
      <c r="G1106" s="378"/>
      <c r="H1106" s="378"/>
      <c r="I1106" s="378"/>
      <c r="J1106" s="378"/>
      <c r="K1106" s="378"/>
      <c r="L1106" s="378"/>
      <c r="M1106" s="378"/>
      <c r="N1106" s="378"/>
      <c r="O1106" s="378"/>
      <c r="P1106" s="378"/>
      <c r="Q1106" s="378"/>
      <c r="R1106" s="378"/>
      <c r="S1106" s="378"/>
      <c r="T1106" s="378"/>
      <c r="U1106" s="378"/>
      <c r="V1106" s="378"/>
      <c r="W1106" s="378"/>
      <c r="X1106" s="378"/>
      <c r="Y1106" s="378"/>
      <c r="Z1106" s="378"/>
      <c r="AA1106" s="378"/>
      <c r="AB1106" s="378"/>
      <c r="AC1106" s="378"/>
      <c r="AD1106" s="378"/>
      <c r="AE1106" s="378"/>
      <c r="AF1106" s="378"/>
      <c r="AG1106" s="378"/>
      <c r="AH1106" s="378"/>
      <c r="AI1106" s="378"/>
      <c r="AJ1106" s="378"/>
      <c r="AK1106" s="379"/>
      <c r="AL1106" s="277" t="s">
        <v>343</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80"/>
      <c r="E1109" s="152" t="s">
        <v>262</v>
      </c>
      <c r="F1109" s="380"/>
      <c r="G1109" s="380"/>
      <c r="H1109" s="380"/>
      <c r="I1109" s="380"/>
      <c r="J1109" s="152" t="s">
        <v>297</v>
      </c>
      <c r="K1109" s="152"/>
      <c r="L1109" s="152"/>
      <c r="M1109" s="152"/>
      <c r="N1109" s="152"/>
      <c r="O1109" s="152"/>
      <c r="P1109" s="362" t="s">
        <v>27</v>
      </c>
      <c r="Q1109" s="362"/>
      <c r="R1109" s="362"/>
      <c r="S1109" s="362"/>
      <c r="T1109" s="362"/>
      <c r="U1109" s="362"/>
      <c r="V1109" s="362"/>
      <c r="W1109" s="362"/>
      <c r="X1109" s="362"/>
      <c r="Y1109" s="152" t="s">
        <v>299</v>
      </c>
      <c r="Z1109" s="380"/>
      <c r="AA1109" s="380"/>
      <c r="AB1109" s="380"/>
      <c r="AC1109" s="152" t="s">
        <v>245</v>
      </c>
      <c r="AD1109" s="152"/>
      <c r="AE1109" s="152"/>
      <c r="AF1109" s="152"/>
      <c r="AG1109" s="152"/>
      <c r="AH1109" s="362" t="s">
        <v>258</v>
      </c>
      <c r="AI1109" s="363"/>
      <c r="AJ1109" s="363"/>
      <c r="AK1109" s="363"/>
      <c r="AL1109" s="363" t="s">
        <v>21</v>
      </c>
      <c r="AM1109" s="363"/>
      <c r="AN1109" s="363"/>
      <c r="AO1109" s="381"/>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369" t="s">
        <v>729</v>
      </c>
      <c r="F1110" s="369"/>
      <c r="G1110" s="369"/>
      <c r="H1110" s="369"/>
      <c r="I1110" s="369"/>
      <c r="J1110" s="344" t="s">
        <v>729</v>
      </c>
      <c r="K1110" s="345"/>
      <c r="L1110" s="345"/>
      <c r="M1110" s="345"/>
      <c r="N1110" s="345"/>
      <c r="O1110" s="345"/>
      <c r="P1110" s="346" t="s">
        <v>729</v>
      </c>
      <c r="Q1110" s="346"/>
      <c r="R1110" s="346"/>
      <c r="S1110" s="346"/>
      <c r="T1110" s="346"/>
      <c r="U1110" s="346"/>
      <c r="V1110" s="346"/>
      <c r="W1110" s="346"/>
      <c r="X1110" s="346"/>
      <c r="Y1110" s="347" t="s">
        <v>729</v>
      </c>
      <c r="Z1110" s="348"/>
      <c r="AA1110" s="348"/>
      <c r="AB1110" s="349"/>
      <c r="AC1110" s="350"/>
      <c r="AD1110" s="351"/>
      <c r="AE1110" s="351"/>
      <c r="AF1110" s="351"/>
      <c r="AG1110" s="351"/>
      <c r="AH1110" s="352" t="s">
        <v>729</v>
      </c>
      <c r="AI1110" s="353"/>
      <c r="AJ1110" s="353"/>
      <c r="AK1110" s="353"/>
      <c r="AL1110" s="354" t="s">
        <v>729</v>
      </c>
      <c r="AM1110" s="355"/>
      <c r="AN1110" s="355"/>
      <c r="AO1110" s="356"/>
      <c r="AP1110" s="357" t="s">
        <v>729</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90">
    <cfRule type="expression" dxfId="2797" priority="13887">
      <formula>IF(RIGHT(TEXT(Y790,"0.#"),1)=".",FALSE,TRUE)</formula>
    </cfRule>
    <cfRule type="expression" dxfId="2796" priority="13888">
      <formula>IF(RIGHT(TEXT(Y790,"0.#"),1)=".",TRUE,FALSE)</formula>
    </cfRule>
  </conditionalFormatting>
  <conditionalFormatting sqref="Y799">
    <cfRule type="expression" dxfId="2795" priority="13883">
      <formula>IF(RIGHT(TEXT(Y799,"0.#"),1)=".",FALSE,TRUE)</formula>
    </cfRule>
    <cfRule type="expression" dxfId="2794" priority="13884">
      <formula>IF(RIGHT(TEXT(Y799,"0.#"),1)=".",TRUE,FALSE)</formula>
    </cfRule>
  </conditionalFormatting>
  <conditionalFormatting sqref="Y830:Y837 Y828 Y817:Y824 Y815 Y804:Y811 Y802">
    <cfRule type="expression" dxfId="2793" priority="13665">
      <formula>IF(RIGHT(TEXT(Y802,"0.#"),1)=".",FALSE,TRUE)</formula>
    </cfRule>
    <cfRule type="expression" dxfId="2792" priority="13666">
      <formula>IF(RIGHT(TEXT(Y802,"0.#"),1)=".",TRUE,FALSE)</formula>
    </cfRule>
  </conditionalFormatting>
  <conditionalFormatting sqref="P15:AX15 P13:AX13 P16:AQ17">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91:Y798 Y789">
    <cfRule type="expression" dxfId="2785" priority="13689">
      <formula>IF(RIGHT(TEXT(Y789,"0.#"),1)=".",FALSE,TRUE)</formula>
    </cfRule>
    <cfRule type="expression" dxfId="2784" priority="13690">
      <formula>IF(RIGHT(TEXT(Y789,"0.#"),1)=".",TRUE,FALSE)</formula>
    </cfRule>
  </conditionalFormatting>
  <conditionalFormatting sqref="AU790">
    <cfRule type="expression" dxfId="2783" priority="13687">
      <formula>IF(RIGHT(TEXT(AU790,"0.#"),1)=".",FALSE,TRUE)</formula>
    </cfRule>
    <cfRule type="expression" dxfId="2782" priority="13688">
      <formula>IF(RIGHT(TEXT(AU790,"0.#"),1)=".",TRUE,FALSE)</formula>
    </cfRule>
  </conditionalFormatting>
  <conditionalFormatting sqref="AU799">
    <cfRule type="expression" dxfId="2781" priority="13685">
      <formula>IF(RIGHT(TEXT(AU799,"0.#"),1)=".",FALSE,TRUE)</formula>
    </cfRule>
    <cfRule type="expression" dxfId="2780" priority="13686">
      <formula>IF(RIGHT(TEXT(AU799,"0.#"),1)=".",TRUE,FALSE)</formula>
    </cfRule>
  </conditionalFormatting>
  <conditionalFormatting sqref="AU791:AU798 AU789">
    <cfRule type="expression" dxfId="2779" priority="13683">
      <formula>IF(RIGHT(TEXT(AU789,"0.#"),1)=".",FALSE,TRUE)</formula>
    </cfRule>
    <cfRule type="expression" dxfId="2778" priority="13684">
      <formula>IF(RIGHT(TEXT(AU789,"0.#"),1)=".",TRUE,FALSE)</formula>
    </cfRule>
  </conditionalFormatting>
  <conditionalFormatting sqref="Y829 Y816 Y803">
    <cfRule type="expression" dxfId="2777" priority="13669">
      <formula>IF(RIGHT(TEXT(Y803,"0.#"),1)=".",FALSE,TRUE)</formula>
    </cfRule>
    <cfRule type="expression" dxfId="2776" priority="13670">
      <formula>IF(RIGHT(TEXT(Y803,"0.#"),1)=".",TRUE,FALSE)</formula>
    </cfRule>
  </conditionalFormatting>
  <conditionalFormatting sqref="Y838 Y825 Y812">
    <cfRule type="expression" dxfId="2775" priority="13667">
      <formula>IF(RIGHT(TEXT(Y812,"0.#"),1)=".",FALSE,TRUE)</formula>
    </cfRule>
    <cfRule type="expression" dxfId="2774" priority="13668">
      <formula>IF(RIGHT(TEXT(Y812,"0.#"),1)=".",TRUE,FALSE)</formula>
    </cfRule>
  </conditionalFormatting>
  <conditionalFormatting sqref="AU829 AU816 AU803">
    <cfRule type="expression" dxfId="2773" priority="13663">
      <formula>IF(RIGHT(TEXT(AU803,"0.#"),1)=".",FALSE,TRUE)</formula>
    </cfRule>
    <cfRule type="expression" dxfId="2772" priority="13664">
      <formula>IF(RIGHT(TEXT(AU803,"0.#"),1)=".",TRUE,FALSE)</formula>
    </cfRule>
  </conditionalFormatting>
  <conditionalFormatting sqref="AU838 AU825 AU812">
    <cfRule type="expression" dxfId="2771" priority="13661">
      <formula>IF(RIGHT(TEXT(AU812,"0.#"),1)=".",FALSE,TRUE)</formula>
    </cfRule>
    <cfRule type="expression" dxfId="2770" priority="13662">
      <formula>IF(RIGHT(TEXT(AU812,"0.#"),1)=".",TRUE,FALSE)</formula>
    </cfRule>
  </conditionalFormatting>
  <conditionalFormatting sqref="AU830:AU837 AU828 AU817:AU824 AU815 AU804:AU811 AU802">
    <cfRule type="expression" dxfId="2769" priority="13659">
      <formula>IF(RIGHT(TEXT(AU802,"0.#"),1)=".",FALSE,TRUE)</formula>
    </cfRule>
    <cfRule type="expression" dxfId="2768" priority="13660">
      <formula>IF(RIGHT(TEXT(AU802,"0.#"),1)=".",TRUE,FALSE)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6">
    <cfRule type="expression" dxfId="2391" priority="2823">
      <formula>IF(AND(AL845&gt;=0, RIGHT(TEXT(AL845,"0.#"),1)&lt;&gt;"."),TRUE,FALSE)</formula>
    </cfRule>
    <cfRule type="expression" dxfId="2390" priority="2824">
      <formula>IF(AND(AL845&gt;=0, RIGHT(TEXT(AL845,"0.#"),1)="."),TRUE,FALSE)</formula>
    </cfRule>
    <cfRule type="expression" dxfId="2389" priority="2825">
      <formula>IF(AND(AL845&lt;0, RIGHT(TEXT(AL845,"0.#"),1)&lt;&gt;"."),TRUE,FALSE)</formula>
    </cfRule>
    <cfRule type="expression" dxfId="2388" priority="2826">
      <formula>IF(AND(AL845&lt;0, 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5" max="49" man="1"/>
    <brk id="76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732</v>
      </c>
      <c r="H2" s="13" t="str">
        <f>IF(G2="","",F2)</f>
        <v>一般会計</v>
      </c>
      <c r="I2" s="13" t="str">
        <f>IF(H2="","",IF(I1&lt;&gt;"",CONCATENATE(I1,"、",H2),H2))</f>
        <v>一般会計</v>
      </c>
      <c r="K2" s="14" t="s">
        <v>103</v>
      </c>
      <c r="L2" s="15" t="s">
        <v>732</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732</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0" t="s">
        <v>348</v>
      </c>
      <c r="B2" s="401"/>
      <c r="C2" s="401"/>
      <c r="D2" s="401"/>
      <c r="E2" s="401"/>
      <c r="F2" s="402"/>
      <c r="G2" s="517" t="s">
        <v>146</v>
      </c>
      <c r="H2" s="435"/>
      <c r="I2" s="435"/>
      <c r="J2" s="435"/>
      <c r="K2" s="435"/>
      <c r="L2" s="435"/>
      <c r="M2" s="435"/>
      <c r="N2" s="435"/>
      <c r="O2" s="518"/>
      <c r="P2" s="434" t="s">
        <v>59</v>
      </c>
      <c r="Q2" s="435"/>
      <c r="R2" s="435"/>
      <c r="S2" s="435"/>
      <c r="T2" s="435"/>
      <c r="U2" s="435"/>
      <c r="V2" s="435"/>
      <c r="W2" s="435"/>
      <c r="X2" s="518"/>
      <c r="Y2" s="1022"/>
      <c r="Z2" s="830"/>
      <c r="AA2" s="831"/>
      <c r="AB2" s="1026" t="s">
        <v>11</v>
      </c>
      <c r="AC2" s="1027"/>
      <c r="AD2" s="1028"/>
      <c r="AE2" s="1032" t="s">
        <v>389</v>
      </c>
      <c r="AF2" s="1032"/>
      <c r="AG2" s="1032"/>
      <c r="AH2" s="1032"/>
      <c r="AI2" s="1032" t="s">
        <v>411</v>
      </c>
      <c r="AJ2" s="1032"/>
      <c r="AK2" s="1032"/>
      <c r="AL2" s="562"/>
      <c r="AM2" s="1032" t="s">
        <v>508</v>
      </c>
      <c r="AN2" s="1032"/>
      <c r="AO2" s="1032"/>
      <c r="AP2" s="562"/>
      <c r="AQ2" s="158" t="s">
        <v>232</v>
      </c>
      <c r="AR2" s="133"/>
      <c r="AS2" s="133"/>
      <c r="AT2" s="134"/>
      <c r="AU2" s="538" t="s">
        <v>134</v>
      </c>
      <c r="AV2" s="538"/>
      <c r="AW2" s="538"/>
      <c r="AX2" s="539"/>
      <c r="AY2" s="34">
        <f>COUNTA($G$4)</f>
        <v>0</v>
      </c>
    </row>
    <row r="3" spans="1:51" ht="18.75" customHeight="1" x14ac:dyDescent="0.15">
      <c r="A3" s="400"/>
      <c r="B3" s="401"/>
      <c r="C3" s="401"/>
      <c r="D3" s="401"/>
      <c r="E3" s="401"/>
      <c r="F3" s="402"/>
      <c r="G3" s="419"/>
      <c r="H3" s="398"/>
      <c r="I3" s="398"/>
      <c r="J3" s="398"/>
      <c r="K3" s="398"/>
      <c r="L3" s="398"/>
      <c r="M3" s="398"/>
      <c r="N3" s="398"/>
      <c r="O3" s="420"/>
      <c r="P3" s="437"/>
      <c r="Q3" s="398"/>
      <c r="R3" s="398"/>
      <c r="S3" s="398"/>
      <c r="T3" s="398"/>
      <c r="U3" s="398"/>
      <c r="V3" s="398"/>
      <c r="W3" s="398"/>
      <c r="X3" s="420"/>
      <c r="Y3" s="1023"/>
      <c r="Z3" s="1024"/>
      <c r="AA3" s="1025"/>
      <c r="AB3" s="1029"/>
      <c r="AC3" s="1030"/>
      <c r="AD3" s="1031"/>
      <c r="AE3" s="917"/>
      <c r="AF3" s="917"/>
      <c r="AG3" s="917"/>
      <c r="AH3" s="917"/>
      <c r="AI3" s="917"/>
      <c r="AJ3" s="917"/>
      <c r="AK3" s="917"/>
      <c r="AL3" s="413"/>
      <c r="AM3" s="917"/>
      <c r="AN3" s="917"/>
      <c r="AO3" s="917"/>
      <c r="AP3" s="413"/>
      <c r="AQ3" s="199"/>
      <c r="AR3" s="200"/>
      <c r="AS3" s="136" t="s">
        <v>233</v>
      </c>
      <c r="AT3" s="137"/>
      <c r="AU3" s="200"/>
      <c r="AV3" s="200"/>
      <c r="AW3" s="398" t="s">
        <v>179</v>
      </c>
      <c r="AX3" s="399"/>
      <c r="AY3" s="34">
        <f>$AY$2</f>
        <v>0</v>
      </c>
    </row>
    <row r="4" spans="1:51" ht="22.5" customHeight="1" x14ac:dyDescent="0.15">
      <c r="A4" s="403"/>
      <c r="B4" s="401"/>
      <c r="C4" s="401"/>
      <c r="D4" s="401"/>
      <c r="E4" s="401"/>
      <c r="F4" s="402"/>
      <c r="G4" s="569"/>
      <c r="H4" s="999"/>
      <c r="I4" s="999"/>
      <c r="J4" s="999"/>
      <c r="K4" s="999"/>
      <c r="L4" s="999"/>
      <c r="M4" s="999"/>
      <c r="N4" s="999"/>
      <c r="O4" s="1000"/>
      <c r="P4" s="108"/>
      <c r="Q4" s="1007"/>
      <c r="R4" s="1007"/>
      <c r="S4" s="1007"/>
      <c r="T4" s="1007"/>
      <c r="U4" s="1007"/>
      <c r="V4" s="1007"/>
      <c r="W4" s="1007"/>
      <c r="X4" s="1008"/>
      <c r="Y4" s="1017" t="s">
        <v>12</v>
      </c>
      <c r="Z4" s="1018"/>
      <c r="AA4" s="1019"/>
      <c r="AB4" s="466"/>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52" t="s">
        <v>54</v>
      </c>
      <c r="Z5" s="1014"/>
      <c r="AA5" s="1015"/>
      <c r="AB5" s="528"/>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8"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0" t="s">
        <v>348</v>
      </c>
      <c r="B9" s="401"/>
      <c r="C9" s="401"/>
      <c r="D9" s="401"/>
      <c r="E9" s="401"/>
      <c r="F9" s="402"/>
      <c r="G9" s="517" t="s">
        <v>146</v>
      </c>
      <c r="H9" s="435"/>
      <c r="I9" s="435"/>
      <c r="J9" s="435"/>
      <c r="K9" s="435"/>
      <c r="L9" s="435"/>
      <c r="M9" s="435"/>
      <c r="N9" s="435"/>
      <c r="O9" s="518"/>
      <c r="P9" s="434" t="s">
        <v>59</v>
      </c>
      <c r="Q9" s="435"/>
      <c r="R9" s="435"/>
      <c r="S9" s="435"/>
      <c r="T9" s="435"/>
      <c r="U9" s="435"/>
      <c r="V9" s="435"/>
      <c r="W9" s="435"/>
      <c r="X9" s="518"/>
      <c r="Y9" s="1022"/>
      <c r="Z9" s="830"/>
      <c r="AA9" s="831"/>
      <c r="AB9" s="1026" t="s">
        <v>11</v>
      </c>
      <c r="AC9" s="1027"/>
      <c r="AD9" s="1028"/>
      <c r="AE9" s="1032" t="s">
        <v>389</v>
      </c>
      <c r="AF9" s="1032"/>
      <c r="AG9" s="1032"/>
      <c r="AH9" s="1032"/>
      <c r="AI9" s="1032" t="s">
        <v>411</v>
      </c>
      <c r="AJ9" s="1032"/>
      <c r="AK9" s="1032"/>
      <c r="AL9" s="562"/>
      <c r="AM9" s="1032" t="s">
        <v>508</v>
      </c>
      <c r="AN9" s="1032"/>
      <c r="AO9" s="1032"/>
      <c r="AP9" s="562"/>
      <c r="AQ9" s="158" t="s">
        <v>232</v>
      </c>
      <c r="AR9" s="133"/>
      <c r="AS9" s="133"/>
      <c r="AT9" s="134"/>
      <c r="AU9" s="538" t="s">
        <v>134</v>
      </c>
      <c r="AV9" s="538"/>
      <c r="AW9" s="538"/>
      <c r="AX9" s="539"/>
      <c r="AY9" s="34">
        <f>COUNTA($G$11)</f>
        <v>0</v>
      </c>
    </row>
    <row r="10" spans="1:51" ht="18.75" customHeight="1" x14ac:dyDescent="0.15">
      <c r="A10" s="400"/>
      <c r="B10" s="401"/>
      <c r="C10" s="401"/>
      <c r="D10" s="401"/>
      <c r="E10" s="401"/>
      <c r="F10" s="402"/>
      <c r="G10" s="419"/>
      <c r="H10" s="398"/>
      <c r="I10" s="398"/>
      <c r="J10" s="398"/>
      <c r="K10" s="398"/>
      <c r="L10" s="398"/>
      <c r="M10" s="398"/>
      <c r="N10" s="398"/>
      <c r="O10" s="420"/>
      <c r="P10" s="437"/>
      <c r="Q10" s="398"/>
      <c r="R10" s="398"/>
      <c r="S10" s="398"/>
      <c r="T10" s="398"/>
      <c r="U10" s="398"/>
      <c r="V10" s="398"/>
      <c r="W10" s="398"/>
      <c r="X10" s="420"/>
      <c r="Y10" s="1023"/>
      <c r="Z10" s="1024"/>
      <c r="AA10" s="1025"/>
      <c r="AB10" s="1029"/>
      <c r="AC10" s="1030"/>
      <c r="AD10" s="1031"/>
      <c r="AE10" s="917"/>
      <c r="AF10" s="917"/>
      <c r="AG10" s="917"/>
      <c r="AH10" s="917"/>
      <c r="AI10" s="917"/>
      <c r="AJ10" s="917"/>
      <c r="AK10" s="917"/>
      <c r="AL10" s="413"/>
      <c r="AM10" s="917"/>
      <c r="AN10" s="917"/>
      <c r="AO10" s="917"/>
      <c r="AP10" s="413"/>
      <c r="AQ10" s="199"/>
      <c r="AR10" s="200"/>
      <c r="AS10" s="136" t="s">
        <v>233</v>
      </c>
      <c r="AT10" s="137"/>
      <c r="AU10" s="200"/>
      <c r="AV10" s="200"/>
      <c r="AW10" s="398" t="s">
        <v>179</v>
      </c>
      <c r="AX10" s="399"/>
      <c r="AY10" s="34">
        <f>$AY$9</f>
        <v>0</v>
      </c>
    </row>
    <row r="11" spans="1:51" ht="22.5" customHeight="1" x14ac:dyDescent="0.15">
      <c r="A11" s="403"/>
      <c r="B11" s="401"/>
      <c r="C11" s="401"/>
      <c r="D11" s="401"/>
      <c r="E11" s="401"/>
      <c r="F11" s="402"/>
      <c r="G11" s="569"/>
      <c r="H11" s="999"/>
      <c r="I11" s="999"/>
      <c r="J11" s="999"/>
      <c r="K11" s="999"/>
      <c r="L11" s="999"/>
      <c r="M11" s="999"/>
      <c r="N11" s="999"/>
      <c r="O11" s="1000"/>
      <c r="P11" s="108"/>
      <c r="Q11" s="1007"/>
      <c r="R11" s="1007"/>
      <c r="S11" s="1007"/>
      <c r="T11" s="1007"/>
      <c r="U11" s="1007"/>
      <c r="V11" s="1007"/>
      <c r="W11" s="1007"/>
      <c r="X11" s="1008"/>
      <c r="Y11" s="1017" t="s">
        <v>12</v>
      </c>
      <c r="Z11" s="1018"/>
      <c r="AA11" s="1019"/>
      <c r="AB11" s="466"/>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52" t="s">
        <v>54</v>
      </c>
      <c r="Z12" s="1014"/>
      <c r="AA12" s="1015"/>
      <c r="AB12" s="528"/>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8"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0" t="s">
        <v>348</v>
      </c>
      <c r="B16" s="401"/>
      <c r="C16" s="401"/>
      <c r="D16" s="401"/>
      <c r="E16" s="401"/>
      <c r="F16" s="402"/>
      <c r="G16" s="517" t="s">
        <v>146</v>
      </c>
      <c r="H16" s="435"/>
      <c r="I16" s="435"/>
      <c r="J16" s="435"/>
      <c r="K16" s="435"/>
      <c r="L16" s="435"/>
      <c r="M16" s="435"/>
      <c r="N16" s="435"/>
      <c r="O16" s="518"/>
      <c r="P16" s="434" t="s">
        <v>59</v>
      </c>
      <c r="Q16" s="435"/>
      <c r="R16" s="435"/>
      <c r="S16" s="435"/>
      <c r="T16" s="435"/>
      <c r="U16" s="435"/>
      <c r="V16" s="435"/>
      <c r="W16" s="435"/>
      <c r="X16" s="518"/>
      <c r="Y16" s="1022"/>
      <c r="Z16" s="830"/>
      <c r="AA16" s="831"/>
      <c r="AB16" s="1026" t="s">
        <v>11</v>
      </c>
      <c r="AC16" s="1027"/>
      <c r="AD16" s="1028"/>
      <c r="AE16" s="1032" t="s">
        <v>389</v>
      </c>
      <c r="AF16" s="1032"/>
      <c r="AG16" s="1032"/>
      <c r="AH16" s="1032"/>
      <c r="AI16" s="1032" t="s">
        <v>411</v>
      </c>
      <c r="AJ16" s="1032"/>
      <c r="AK16" s="1032"/>
      <c r="AL16" s="562"/>
      <c r="AM16" s="1032" t="s">
        <v>508</v>
      </c>
      <c r="AN16" s="1032"/>
      <c r="AO16" s="1032"/>
      <c r="AP16" s="562"/>
      <c r="AQ16" s="158" t="s">
        <v>232</v>
      </c>
      <c r="AR16" s="133"/>
      <c r="AS16" s="133"/>
      <c r="AT16" s="134"/>
      <c r="AU16" s="538" t="s">
        <v>134</v>
      </c>
      <c r="AV16" s="538"/>
      <c r="AW16" s="538"/>
      <c r="AX16" s="539"/>
      <c r="AY16" s="34">
        <f>COUNTA($G$18)</f>
        <v>0</v>
      </c>
    </row>
    <row r="17" spans="1:51" ht="18.75" customHeight="1" x14ac:dyDescent="0.15">
      <c r="A17" s="400"/>
      <c r="B17" s="401"/>
      <c r="C17" s="401"/>
      <c r="D17" s="401"/>
      <c r="E17" s="401"/>
      <c r="F17" s="402"/>
      <c r="G17" s="419"/>
      <c r="H17" s="398"/>
      <c r="I17" s="398"/>
      <c r="J17" s="398"/>
      <c r="K17" s="398"/>
      <c r="L17" s="398"/>
      <c r="M17" s="398"/>
      <c r="N17" s="398"/>
      <c r="O17" s="420"/>
      <c r="P17" s="437"/>
      <c r="Q17" s="398"/>
      <c r="R17" s="398"/>
      <c r="S17" s="398"/>
      <c r="T17" s="398"/>
      <c r="U17" s="398"/>
      <c r="V17" s="398"/>
      <c r="W17" s="398"/>
      <c r="X17" s="420"/>
      <c r="Y17" s="1023"/>
      <c r="Z17" s="1024"/>
      <c r="AA17" s="1025"/>
      <c r="AB17" s="1029"/>
      <c r="AC17" s="1030"/>
      <c r="AD17" s="1031"/>
      <c r="AE17" s="917"/>
      <c r="AF17" s="917"/>
      <c r="AG17" s="917"/>
      <c r="AH17" s="917"/>
      <c r="AI17" s="917"/>
      <c r="AJ17" s="917"/>
      <c r="AK17" s="917"/>
      <c r="AL17" s="413"/>
      <c r="AM17" s="917"/>
      <c r="AN17" s="917"/>
      <c r="AO17" s="917"/>
      <c r="AP17" s="413"/>
      <c r="AQ17" s="199"/>
      <c r="AR17" s="200"/>
      <c r="AS17" s="136" t="s">
        <v>233</v>
      </c>
      <c r="AT17" s="137"/>
      <c r="AU17" s="200"/>
      <c r="AV17" s="200"/>
      <c r="AW17" s="398" t="s">
        <v>179</v>
      </c>
      <c r="AX17" s="399"/>
      <c r="AY17" s="34">
        <f>$AY$16</f>
        <v>0</v>
      </c>
    </row>
    <row r="18" spans="1:51" ht="22.5" customHeight="1" x14ac:dyDescent="0.15">
      <c r="A18" s="403"/>
      <c r="B18" s="401"/>
      <c r="C18" s="401"/>
      <c r="D18" s="401"/>
      <c r="E18" s="401"/>
      <c r="F18" s="402"/>
      <c r="G18" s="569"/>
      <c r="H18" s="999"/>
      <c r="I18" s="999"/>
      <c r="J18" s="999"/>
      <c r="K18" s="999"/>
      <c r="L18" s="999"/>
      <c r="M18" s="999"/>
      <c r="N18" s="999"/>
      <c r="O18" s="1000"/>
      <c r="P18" s="108"/>
      <c r="Q18" s="1007"/>
      <c r="R18" s="1007"/>
      <c r="S18" s="1007"/>
      <c r="T18" s="1007"/>
      <c r="U18" s="1007"/>
      <c r="V18" s="1007"/>
      <c r="W18" s="1007"/>
      <c r="X18" s="1008"/>
      <c r="Y18" s="1017" t="s">
        <v>12</v>
      </c>
      <c r="Z18" s="1018"/>
      <c r="AA18" s="1019"/>
      <c r="AB18" s="466"/>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52" t="s">
        <v>54</v>
      </c>
      <c r="Z19" s="1014"/>
      <c r="AA19" s="1015"/>
      <c r="AB19" s="528"/>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8"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0" t="s">
        <v>348</v>
      </c>
      <c r="B23" s="401"/>
      <c r="C23" s="401"/>
      <c r="D23" s="401"/>
      <c r="E23" s="401"/>
      <c r="F23" s="402"/>
      <c r="G23" s="517" t="s">
        <v>146</v>
      </c>
      <c r="H23" s="435"/>
      <c r="I23" s="435"/>
      <c r="J23" s="435"/>
      <c r="K23" s="435"/>
      <c r="L23" s="435"/>
      <c r="M23" s="435"/>
      <c r="N23" s="435"/>
      <c r="O23" s="518"/>
      <c r="P23" s="434" t="s">
        <v>59</v>
      </c>
      <c r="Q23" s="435"/>
      <c r="R23" s="435"/>
      <c r="S23" s="435"/>
      <c r="T23" s="435"/>
      <c r="U23" s="435"/>
      <c r="V23" s="435"/>
      <c r="W23" s="435"/>
      <c r="X23" s="518"/>
      <c r="Y23" s="1022"/>
      <c r="Z23" s="830"/>
      <c r="AA23" s="831"/>
      <c r="AB23" s="1026" t="s">
        <v>11</v>
      </c>
      <c r="AC23" s="1027"/>
      <c r="AD23" s="1028"/>
      <c r="AE23" s="1032" t="s">
        <v>389</v>
      </c>
      <c r="AF23" s="1032"/>
      <c r="AG23" s="1032"/>
      <c r="AH23" s="1032"/>
      <c r="AI23" s="1032" t="s">
        <v>411</v>
      </c>
      <c r="AJ23" s="1032"/>
      <c r="AK23" s="1032"/>
      <c r="AL23" s="562"/>
      <c r="AM23" s="1032" t="s">
        <v>508</v>
      </c>
      <c r="AN23" s="1032"/>
      <c r="AO23" s="1032"/>
      <c r="AP23" s="562"/>
      <c r="AQ23" s="158" t="s">
        <v>232</v>
      </c>
      <c r="AR23" s="133"/>
      <c r="AS23" s="133"/>
      <c r="AT23" s="134"/>
      <c r="AU23" s="538" t="s">
        <v>134</v>
      </c>
      <c r="AV23" s="538"/>
      <c r="AW23" s="538"/>
      <c r="AX23" s="539"/>
      <c r="AY23" s="34">
        <f>COUNTA($G$25)</f>
        <v>0</v>
      </c>
    </row>
    <row r="24" spans="1:51" ht="18.75" customHeight="1" x14ac:dyDescent="0.15">
      <c r="A24" s="400"/>
      <c r="B24" s="401"/>
      <c r="C24" s="401"/>
      <c r="D24" s="401"/>
      <c r="E24" s="401"/>
      <c r="F24" s="402"/>
      <c r="G24" s="419"/>
      <c r="H24" s="398"/>
      <c r="I24" s="398"/>
      <c r="J24" s="398"/>
      <c r="K24" s="398"/>
      <c r="L24" s="398"/>
      <c r="M24" s="398"/>
      <c r="N24" s="398"/>
      <c r="O24" s="420"/>
      <c r="P24" s="437"/>
      <c r="Q24" s="398"/>
      <c r="R24" s="398"/>
      <c r="S24" s="398"/>
      <c r="T24" s="398"/>
      <c r="U24" s="398"/>
      <c r="V24" s="398"/>
      <c r="W24" s="398"/>
      <c r="X24" s="420"/>
      <c r="Y24" s="1023"/>
      <c r="Z24" s="1024"/>
      <c r="AA24" s="1025"/>
      <c r="AB24" s="1029"/>
      <c r="AC24" s="1030"/>
      <c r="AD24" s="1031"/>
      <c r="AE24" s="917"/>
      <c r="AF24" s="917"/>
      <c r="AG24" s="917"/>
      <c r="AH24" s="917"/>
      <c r="AI24" s="917"/>
      <c r="AJ24" s="917"/>
      <c r="AK24" s="917"/>
      <c r="AL24" s="413"/>
      <c r="AM24" s="917"/>
      <c r="AN24" s="917"/>
      <c r="AO24" s="917"/>
      <c r="AP24" s="413"/>
      <c r="AQ24" s="199"/>
      <c r="AR24" s="200"/>
      <c r="AS24" s="136" t="s">
        <v>233</v>
      </c>
      <c r="AT24" s="137"/>
      <c r="AU24" s="200"/>
      <c r="AV24" s="200"/>
      <c r="AW24" s="398" t="s">
        <v>179</v>
      </c>
      <c r="AX24" s="399"/>
      <c r="AY24" s="34">
        <f>$AY$23</f>
        <v>0</v>
      </c>
    </row>
    <row r="25" spans="1:51" ht="22.5" customHeight="1" x14ac:dyDescent="0.15">
      <c r="A25" s="403"/>
      <c r="B25" s="401"/>
      <c r="C25" s="401"/>
      <c r="D25" s="401"/>
      <c r="E25" s="401"/>
      <c r="F25" s="402"/>
      <c r="G25" s="569"/>
      <c r="H25" s="999"/>
      <c r="I25" s="999"/>
      <c r="J25" s="999"/>
      <c r="K25" s="999"/>
      <c r="L25" s="999"/>
      <c r="M25" s="999"/>
      <c r="N25" s="999"/>
      <c r="O25" s="1000"/>
      <c r="P25" s="108"/>
      <c r="Q25" s="1007"/>
      <c r="R25" s="1007"/>
      <c r="S25" s="1007"/>
      <c r="T25" s="1007"/>
      <c r="U25" s="1007"/>
      <c r="V25" s="1007"/>
      <c r="W25" s="1007"/>
      <c r="X25" s="1008"/>
      <c r="Y25" s="1017" t="s">
        <v>12</v>
      </c>
      <c r="Z25" s="1018"/>
      <c r="AA25" s="1019"/>
      <c r="AB25" s="466"/>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52" t="s">
        <v>54</v>
      </c>
      <c r="Z26" s="1014"/>
      <c r="AA26" s="1015"/>
      <c r="AB26" s="528"/>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8"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0" t="s">
        <v>348</v>
      </c>
      <c r="B30" s="401"/>
      <c r="C30" s="401"/>
      <c r="D30" s="401"/>
      <c r="E30" s="401"/>
      <c r="F30" s="402"/>
      <c r="G30" s="517" t="s">
        <v>146</v>
      </c>
      <c r="H30" s="435"/>
      <c r="I30" s="435"/>
      <c r="J30" s="435"/>
      <c r="K30" s="435"/>
      <c r="L30" s="435"/>
      <c r="M30" s="435"/>
      <c r="N30" s="435"/>
      <c r="O30" s="518"/>
      <c r="P30" s="434" t="s">
        <v>59</v>
      </c>
      <c r="Q30" s="435"/>
      <c r="R30" s="435"/>
      <c r="S30" s="435"/>
      <c r="T30" s="435"/>
      <c r="U30" s="435"/>
      <c r="V30" s="435"/>
      <c r="W30" s="435"/>
      <c r="X30" s="518"/>
      <c r="Y30" s="1022"/>
      <c r="Z30" s="830"/>
      <c r="AA30" s="831"/>
      <c r="AB30" s="1026" t="s">
        <v>11</v>
      </c>
      <c r="AC30" s="1027"/>
      <c r="AD30" s="1028"/>
      <c r="AE30" s="1032" t="s">
        <v>389</v>
      </c>
      <c r="AF30" s="1032"/>
      <c r="AG30" s="1032"/>
      <c r="AH30" s="1032"/>
      <c r="AI30" s="1032" t="s">
        <v>411</v>
      </c>
      <c r="AJ30" s="1032"/>
      <c r="AK30" s="1032"/>
      <c r="AL30" s="562"/>
      <c r="AM30" s="1032" t="s">
        <v>508</v>
      </c>
      <c r="AN30" s="1032"/>
      <c r="AO30" s="1032"/>
      <c r="AP30" s="562"/>
      <c r="AQ30" s="158" t="s">
        <v>232</v>
      </c>
      <c r="AR30" s="133"/>
      <c r="AS30" s="133"/>
      <c r="AT30" s="134"/>
      <c r="AU30" s="538" t="s">
        <v>134</v>
      </c>
      <c r="AV30" s="538"/>
      <c r="AW30" s="538"/>
      <c r="AX30" s="539"/>
      <c r="AY30" s="34">
        <f>COUNTA($G$32)</f>
        <v>0</v>
      </c>
    </row>
    <row r="31" spans="1:51" ht="18.75" customHeight="1" x14ac:dyDescent="0.15">
      <c r="A31" s="400"/>
      <c r="B31" s="401"/>
      <c r="C31" s="401"/>
      <c r="D31" s="401"/>
      <c r="E31" s="401"/>
      <c r="F31" s="402"/>
      <c r="G31" s="419"/>
      <c r="H31" s="398"/>
      <c r="I31" s="398"/>
      <c r="J31" s="398"/>
      <c r="K31" s="398"/>
      <c r="L31" s="398"/>
      <c r="M31" s="398"/>
      <c r="N31" s="398"/>
      <c r="O31" s="420"/>
      <c r="P31" s="437"/>
      <c r="Q31" s="398"/>
      <c r="R31" s="398"/>
      <c r="S31" s="398"/>
      <c r="T31" s="398"/>
      <c r="U31" s="398"/>
      <c r="V31" s="398"/>
      <c r="W31" s="398"/>
      <c r="X31" s="420"/>
      <c r="Y31" s="1023"/>
      <c r="Z31" s="1024"/>
      <c r="AA31" s="1025"/>
      <c r="AB31" s="1029"/>
      <c r="AC31" s="1030"/>
      <c r="AD31" s="1031"/>
      <c r="AE31" s="917"/>
      <c r="AF31" s="917"/>
      <c r="AG31" s="917"/>
      <c r="AH31" s="917"/>
      <c r="AI31" s="917"/>
      <c r="AJ31" s="917"/>
      <c r="AK31" s="917"/>
      <c r="AL31" s="413"/>
      <c r="AM31" s="917"/>
      <c r="AN31" s="917"/>
      <c r="AO31" s="917"/>
      <c r="AP31" s="413"/>
      <c r="AQ31" s="199"/>
      <c r="AR31" s="200"/>
      <c r="AS31" s="136" t="s">
        <v>233</v>
      </c>
      <c r="AT31" s="137"/>
      <c r="AU31" s="200"/>
      <c r="AV31" s="200"/>
      <c r="AW31" s="398" t="s">
        <v>179</v>
      </c>
      <c r="AX31" s="399"/>
      <c r="AY31" s="34">
        <f>$AY$30</f>
        <v>0</v>
      </c>
    </row>
    <row r="32" spans="1:51" ht="22.5" customHeight="1" x14ac:dyDescent="0.15">
      <c r="A32" s="403"/>
      <c r="B32" s="401"/>
      <c r="C32" s="401"/>
      <c r="D32" s="401"/>
      <c r="E32" s="401"/>
      <c r="F32" s="402"/>
      <c r="G32" s="569"/>
      <c r="H32" s="999"/>
      <c r="I32" s="999"/>
      <c r="J32" s="999"/>
      <c r="K32" s="999"/>
      <c r="L32" s="999"/>
      <c r="M32" s="999"/>
      <c r="N32" s="999"/>
      <c r="O32" s="1000"/>
      <c r="P32" s="108"/>
      <c r="Q32" s="1007"/>
      <c r="R32" s="1007"/>
      <c r="S32" s="1007"/>
      <c r="T32" s="1007"/>
      <c r="U32" s="1007"/>
      <c r="V32" s="1007"/>
      <c r="W32" s="1007"/>
      <c r="X32" s="1008"/>
      <c r="Y32" s="1017" t="s">
        <v>12</v>
      </c>
      <c r="Z32" s="1018"/>
      <c r="AA32" s="1019"/>
      <c r="AB32" s="466"/>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52" t="s">
        <v>54</v>
      </c>
      <c r="Z33" s="1014"/>
      <c r="AA33" s="1015"/>
      <c r="AB33" s="528"/>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8"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0" t="s">
        <v>348</v>
      </c>
      <c r="B37" s="401"/>
      <c r="C37" s="401"/>
      <c r="D37" s="401"/>
      <c r="E37" s="401"/>
      <c r="F37" s="402"/>
      <c r="G37" s="517" t="s">
        <v>146</v>
      </c>
      <c r="H37" s="435"/>
      <c r="I37" s="435"/>
      <c r="J37" s="435"/>
      <c r="K37" s="435"/>
      <c r="L37" s="435"/>
      <c r="M37" s="435"/>
      <c r="N37" s="435"/>
      <c r="O37" s="518"/>
      <c r="P37" s="434" t="s">
        <v>59</v>
      </c>
      <c r="Q37" s="435"/>
      <c r="R37" s="435"/>
      <c r="S37" s="435"/>
      <c r="T37" s="435"/>
      <c r="U37" s="435"/>
      <c r="V37" s="435"/>
      <c r="W37" s="435"/>
      <c r="X37" s="518"/>
      <c r="Y37" s="1022"/>
      <c r="Z37" s="830"/>
      <c r="AA37" s="831"/>
      <c r="AB37" s="1026" t="s">
        <v>11</v>
      </c>
      <c r="AC37" s="1027"/>
      <c r="AD37" s="1028"/>
      <c r="AE37" s="1032" t="s">
        <v>389</v>
      </c>
      <c r="AF37" s="1032"/>
      <c r="AG37" s="1032"/>
      <c r="AH37" s="1032"/>
      <c r="AI37" s="1032" t="s">
        <v>411</v>
      </c>
      <c r="AJ37" s="1032"/>
      <c r="AK37" s="1032"/>
      <c r="AL37" s="562"/>
      <c r="AM37" s="1032" t="s">
        <v>508</v>
      </c>
      <c r="AN37" s="1032"/>
      <c r="AO37" s="1032"/>
      <c r="AP37" s="562"/>
      <c r="AQ37" s="158" t="s">
        <v>232</v>
      </c>
      <c r="AR37" s="133"/>
      <c r="AS37" s="133"/>
      <c r="AT37" s="134"/>
      <c r="AU37" s="538" t="s">
        <v>134</v>
      </c>
      <c r="AV37" s="538"/>
      <c r="AW37" s="538"/>
      <c r="AX37" s="539"/>
      <c r="AY37" s="34">
        <f>COUNTA($G$39)</f>
        <v>0</v>
      </c>
    </row>
    <row r="38" spans="1:51" ht="18.75" customHeight="1" x14ac:dyDescent="0.15">
      <c r="A38" s="400"/>
      <c r="B38" s="401"/>
      <c r="C38" s="401"/>
      <c r="D38" s="401"/>
      <c r="E38" s="401"/>
      <c r="F38" s="402"/>
      <c r="G38" s="419"/>
      <c r="H38" s="398"/>
      <c r="I38" s="398"/>
      <c r="J38" s="398"/>
      <c r="K38" s="398"/>
      <c r="L38" s="398"/>
      <c r="M38" s="398"/>
      <c r="N38" s="398"/>
      <c r="O38" s="420"/>
      <c r="P38" s="437"/>
      <c r="Q38" s="398"/>
      <c r="R38" s="398"/>
      <c r="S38" s="398"/>
      <c r="T38" s="398"/>
      <c r="U38" s="398"/>
      <c r="V38" s="398"/>
      <c r="W38" s="398"/>
      <c r="X38" s="420"/>
      <c r="Y38" s="1023"/>
      <c r="Z38" s="1024"/>
      <c r="AA38" s="1025"/>
      <c r="AB38" s="1029"/>
      <c r="AC38" s="1030"/>
      <c r="AD38" s="1031"/>
      <c r="AE38" s="917"/>
      <c r="AF38" s="917"/>
      <c r="AG38" s="917"/>
      <c r="AH38" s="917"/>
      <c r="AI38" s="917"/>
      <c r="AJ38" s="917"/>
      <c r="AK38" s="917"/>
      <c r="AL38" s="413"/>
      <c r="AM38" s="917"/>
      <c r="AN38" s="917"/>
      <c r="AO38" s="917"/>
      <c r="AP38" s="413"/>
      <c r="AQ38" s="199"/>
      <c r="AR38" s="200"/>
      <c r="AS38" s="136" t="s">
        <v>233</v>
      </c>
      <c r="AT38" s="137"/>
      <c r="AU38" s="200"/>
      <c r="AV38" s="200"/>
      <c r="AW38" s="398" t="s">
        <v>179</v>
      </c>
      <c r="AX38" s="399"/>
      <c r="AY38" s="34">
        <f>$AY$37</f>
        <v>0</v>
      </c>
    </row>
    <row r="39" spans="1:51" ht="22.5" customHeight="1" x14ac:dyDescent="0.15">
      <c r="A39" s="403"/>
      <c r="B39" s="401"/>
      <c r="C39" s="401"/>
      <c r="D39" s="401"/>
      <c r="E39" s="401"/>
      <c r="F39" s="402"/>
      <c r="G39" s="569"/>
      <c r="H39" s="999"/>
      <c r="I39" s="999"/>
      <c r="J39" s="999"/>
      <c r="K39" s="999"/>
      <c r="L39" s="999"/>
      <c r="M39" s="999"/>
      <c r="N39" s="999"/>
      <c r="O39" s="1000"/>
      <c r="P39" s="108"/>
      <c r="Q39" s="1007"/>
      <c r="R39" s="1007"/>
      <c r="S39" s="1007"/>
      <c r="T39" s="1007"/>
      <c r="U39" s="1007"/>
      <c r="V39" s="1007"/>
      <c r="W39" s="1007"/>
      <c r="X39" s="1008"/>
      <c r="Y39" s="1017" t="s">
        <v>12</v>
      </c>
      <c r="Z39" s="1018"/>
      <c r="AA39" s="1019"/>
      <c r="AB39" s="466"/>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52" t="s">
        <v>54</v>
      </c>
      <c r="Z40" s="1014"/>
      <c r="AA40" s="1015"/>
      <c r="AB40" s="528"/>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8"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0" t="s">
        <v>348</v>
      </c>
      <c r="B44" s="401"/>
      <c r="C44" s="401"/>
      <c r="D44" s="401"/>
      <c r="E44" s="401"/>
      <c r="F44" s="402"/>
      <c r="G44" s="517" t="s">
        <v>146</v>
      </c>
      <c r="H44" s="435"/>
      <c r="I44" s="435"/>
      <c r="J44" s="435"/>
      <c r="K44" s="435"/>
      <c r="L44" s="435"/>
      <c r="M44" s="435"/>
      <c r="N44" s="435"/>
      <c r="O44" s="518"/>
      <c r="P44" s="434" t="s">
        <v>59</v>
      </c>
      <c r="Q44" s="435"/>
      <c r="R44" s="435"/>
      <c r="S44" s="435"/>
      <c r="T44" s="435"/>
      <c r="U44" s="435"/>
      <c r="V44" s="435"/>
      <c r="W44" s="435"/>
      <c r="X44" s="518"/>
      <c r="Y44" s="1022"/>
      <c r="Z44" s="830"/>
      <c r="AA44" s="831"/>
      <c r="AB44" s="1026" t="s">
        <v>11</v>
      </c>
      <c r="AC44" s="1027"/>
      <c r="AD44" s="1028"/>
      <c r="AE44" s="1032" t="s">
        <v>389</v>
      </c>
      <c r="AF44" s="1032"/>
      <c r="AG44" s="1032"/>
      <c r="AH44" s="1032"/>
      <c r="AI44" s="1032" t="s">
        <v>411</v>
      </c>
      <c r="AJ44" s="1032"/>
      <c r="AK44" s="1032"/>
      <c r="AL44" s="562"/>
      <c r="AM44" s="1032" t="s">
        <v>508</v>
      </c>
      <c r="AN44" s="1032"/>
      <c r="AO44" s="1032"/>
      <c r="AP44" s="562"/>
      <c r="AQ44" s="158" t="s">
        <v>232</v>
      </c>
      <c r="AR44" s="133"/>
      <c r="AS44" s="133"/>
      <c r="AT44" s="134"/>
      <c r="AU44" s="538" t="s">
        <v>134</v>
      </c>
      <c r="AV44" s="538"/>
      <c r="AW44" s="538"/>
      <c r="AX44" s="539"/>
      <c r="AY44" s="34">
        <f>COUNTA($G$46)</f>
        <v>0</v>
      </c>
    </row>
    <row r="45" spans="1:51" ht="18.75" customHeight="1" x14ac:dyDescent="0.15">
      <c r="A45" s="400"/>
      <c r="B45" s="401"/>
      <c r="C45" s="401"/>
      <c r="D45" s="401"/>
      <c r="E45" s="401"/>
      <c r="F45" s="402"/>
      <c r="G45" s="419"/>
      <c r="H45" s="398"/>
      <c r="I45" s="398"/>
      <c r="J45" s="398"/>
      <c r="K45" s="398"/>
      <c r="L45" s="398"/>
      <c r="M45" s="398"/>
      <c r="N45" s="398"/>
      <c r="O45" s="420"/>
      <c r="P45" s="437"/>
      <c r="Q45" s="398"/>
      <c r="R45" s="398"/>
      <c r="S45" s="398"/>
      <c r="T45" s="398"/>
      <c r="U45" s="398"/>
      <c r="V45" s="398"/>
      <c r="W45" s="398"/>
      <c r="X45" s="420"/>
      <c r="Y45" s="1023"/>
      <c r="Z45" s="1024"/>
      <c r="AA45" s="1025"/>
      <c r="AB45" s="1029"/>
      <c r="AC45" s="1030"/>
      <c r="AD45" s="1031"/>
      <c r="AE45" s="917"/>
      <c r="AF45" s="917"/>
      <c r="AG45" s="917"/>
      <c r="AH45" s="917"/>
      <c r="AI45" s="917"/>
      <c r="AJ45" s="917"/>
      <c r="AK45" s="917"/>
      <c r="AL45" s="413"/>
      <c r="AM45" s="917"/>
      <c r="AN45" s="917"/>
      <c r="AO45" s="917"/>
      <c r="AP45" s="413"/>
      <c r="AQ45" s="199"/>
      <c r="AR45" s="200"/>
      <c r="AS45" s="136" t="s">
        <v>233</v>
      </c>
      <c r="AT45" s="137"/>
      <c r="AU45" s="200"/>
      <c r="AV45" s="200"/>
      <c r="AW45" s="398" t="s">
        <v>179</v>
      </c>
      <c r="AX45" s="399"/>
      <c r="AY45" s="34">
        <f>$AY$44</f>
        <v>0</v>
      </c>
    </row>
    <row r="46" spans="1:51" ht="22.5" customHeight="1" x14ac:dyDescent="0.15">
      <c r="A46" s="403"/>
      <c r="B46" s="401"/>
      <c r="C46" s="401"/>
      <c r="D46" s="401"/>
      <c r="E46" s="401"/>
      <c r="F46" s="402"/>
      <c r="G46" s="569"/>
      <c r="H46" s="999"/>
      <c r="I46" s="999"/>
      <c r="J46" s="999"/>
      <c r="K46" s="999"/>
      <c r="L46" s="999"/>
      <c r="M46" s="999"/>
      <c r="N46" s="999"/>
      <c r="O46" s="1000"/>
      <c r="P46" s="108"/>
      <c r="Q46" s="1007"/>
      <c r="R46" s="1007"/>
      <c r="S46" s="1007"/>
      <c r="T46" s="1007"/>
      <c r="U46" s="1007"/>
      <c r="V46" s="1007"/>
      <c r="W46" s="1007"/>
      <c r="X46" s="1008"/>
      <c r="Y46" s="1017" t="s">
        <v>12</v>
      </c>
      <c r="Z46" s="1018"/>
      <c r="AA46" s="1019"/>
      <c r="AB46" s="466"/>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52" t="s">
        <v>54</v>
      </c>
      <c r="Z47" s="1014"/>
      <c r="AA47" s="1015"/>
      <c r="AB47" s="528"/>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8"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0" t="s">
        <v>348</v>
      </c>
      <c r="B51" s="401"/>
      <c r="C51" s="401"/>
      <c r="D51" s="401"/>
      <c r="E51" s="401"/>
      <c r="F51" s="402"/>
      <c r="G51" s="517" t="s">
        <v>146</v>
      </c>
      <c r="H51" s="435"/>
      <c r="I51" s="435"/>
      <c r="J51" s="435"/>
      <c r="K51" s="435"/>
      <c r="L51" s="435"/>
      <c r="M51" s="435"/>
      <c r="N51" s="435"/>
      <c r="O51" s="518"/>
      <c r="P51" s="434" t="s">
        <v>59</v>
      </c>
      <c r="Q51" s="435"/>
      <c r="R51" s="435"/>
      <c r="S51" s="435"/>
      <c r="T51" s="435"/>
      <c r="U51" s="435"/>
      <c r="V51" s="435"/>
      <c r="W51" s="435"/>
      <c r="X51" s="518"/>
      <c r="Y51" s="1022"/>
      <c r="Z51" s="830"/>
      <c r="AA51" s="831"/>
      <c r="AB51" s="562" t="s">
        <v>11</v>
      </c>
      <c r="AC51" s="1027"/>
      <c r="AD51" s="1028"/>
      <c r="AE51" s="1032" t="s">
        <v>389</v>
      </c>
      <c r="AF51" s="1032"/>
      <c r="AG51" s="1032"/>
      <c r="AH51" s="1032"/>
      <c r="AI51" s="1032" t="s">
        <v>411</v>
      </c>
      <c r="AJ51" s="1032"/>
      <c r="AK51" s="1032"/>
      <c r="AL51" s="562"/>
      <c r="AM51" s="1032" t="s">
        <v>508</v>
      </c>
      <c r="AN51" s="1032"/>
      <c r="AO51" s="1032"/>
      <c r="AP51" s="562"/>
      <c r="AQ51" s="158" t="s">
        <v>232</v>
      </c>
      <c r="AR51" s="133"/>
      <c r="AS51" s="133"/>
      <c r="AT51" s="134"/>
      <c r="AU51" s="538" t="s">
        <v>134</v>
      </c>
      <c r="AV51" s="538"/>
      <c r="AW51" s="538"/>
      <c r="AX51" s="539"/>
      <c r="AY51" s="34">
        <f>COUNTA($G$53)</f>
        <v>0</v>
      </c>
    </row>
    <row r="52" spans="1:51" ht="18.75" customHeight="1" x14ac:dyDescent="0.15">
      <c r="A52" s="400"/>
      <c r="B52" s="401"/>
      <c r="C52" s="401"/>
      <c r="D52" s="401"/>
      <c r="E52" s="401"/>
      <c r="F52" s="402"/>
      <c r="G52" s="419"/>
      <c r="H52" s="398"/>
      <c r="I52" s="398"/>
      <c r="J52" s="398"/>
      <c r="K52" s="398"/>
      <c r="L52" s="398"/>
      <c r="M52" s="398"/>
      <c r="N52" s="398"/>
      <c r="O52" s="420"/>
      <c r="P52" s="437"/>
      <c r="Q52" s="398"/>
      <c r="R52" s="398"/>
      <c r="S52" s="398"/>
      <c r="T52" s="398"/>
      <c r="U52" s="398"/>
      <c r="V52" s="398"/>
      <c r="W52" s="398"/>
      <c r="X52" s="420"/>
      <c r="Y52" s="1023"/>
      <c r="Z52" s="1024"/>
      <c r="AA52" s="1025"/>
      <c r="AB52" s="1029"/>
      <c r="AC52" s="1030"/>
      <c r="AD52" s="1031"/>
      <c r="AE52" s="917"/>
      <c r="AF52" s="917"/>
      <c r="AG52" s="917"/>
      <c r="AH52" s="917"/>
      <c r="AI52" s="917"/>
      <c r="AJ52" s="917"/>
      <c r="AK52" s="917"/>
      <c r="AL52" s="413"/>
      <c r="AM52" s="917"/>
      <c r="AN52" s="917"/>
      <c r="AO52" s="917"/>
      <c r="AP52" s="413"/>
      <c r="AQ52" s="199"/>
      <c r="AR52" s="200"/>
      <c r="AS52" s="136" t="s">
        <v>233</v>
      </c>
      <c r="AT52" s="137"/>
      <c r="AU52" s="200"/>
      <c r="AV52" s="200"/>
      <c r="AW52" s="398" t="s">
        <v>179</v>
      </c>
      <c r="AX52" s="399"/>
      <c r="AY52" s="34">
        <f>$AY$51</f>
        <v>0</v>
      </c>
    </row>
    <row r="53" spans="1:51" ht="22.5" customHeight="1" x14ac:dyDescent="0.15">
      <c r="A53" s="403"/>
      <c r="B53" s="401"/>
      <c r="C53" s="401"/>
      <c r="D53" s="401"/>
      <c r="E53" s="401"/>
      <c r="F53" s="402"/>
      <c r="G53" s="569"/>
      <c r="H53" s="999"/>
      <c r="I53" s="999"/>
      <c r="J53" s="999"/>
      <c r="K53" s="999"/>
      <c r="L53" s="999"/>
      <c r="M53" s="999"/>
      <c r="N53" s="999"/>
      <c r="O53" s="1000"/>
      <c r="P53" s="108"/>
      <c r="Q53" s="1007"/>
      <c r="R53" s="1007"/>
      <c r="S53" s="1007"/>
      <c r="T53" s="1007"/>
      <c r="U53" s="1007"/>
      <c r="V53" s="1007"/>
      <c r="W53" s="1007"/>
      <c r="X53" s="1008"/>
      <c r="Y53" s="1017" t="s">
        <v>12</v>
      </c>
      <c r="Z53" s="1018"/>
      <c r="AA53" s="1019"/>
      <c r="AB53" s="466"/>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52" t="s">
        <v>54</v>
      </c>
      <c r="Z54" s="1014"/>
      <c r="AA54" s="1015"/>
      <c r="AB54" s="528"/>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8"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0" t="s">
        <v>348</v>
      </c>
      <c r="B58" s="401"/>
      <c r="C58" s="401"/>
      <c r="D58" s="401"/>
      <c r="E58" s="401"/>
      <c r="F58" s="402"/>
      <c r="G58" s="517" t="s">
        <v>146</v>
      </c>
      <c r="H58" s="435"/>
      <c r="I58" s="435"/>
      <c r="J58" s="435"/>
      <c r="K58" s="435"/>
      <c r="L58" s="435"/>
      <c r="M58" s="435"/>
      <c r="N58" s="435"/>
      <c r="O58" s="518"/>
      <c r="P58" s="434" t="s">
        <v>59</v>
      </c>
      <c r="Q58" s="435"/>
      <c r="R58" s="435"/>
      <c r="S58" s="435"/>
      <c r="T58" s="435"/>
      <c r="U58" s="435"/>
      <c r="V58" s="435"/>
      <c r="W58" s="435"/>
      <c r="X58" s="518"/>
      <c r="Y58" s="1022"/>
      <c r="Z58" s="830"/>
      <c r="AA58" s="831"/>
      <c r="AB58" s="1026" t="s">
        <v>11</v>
      </c>
      <c r="AC58" s="1027"/>
      <c r="AD58" s="1028"/>
      <c r="AE58" s="1032" t="s">
        <v>389</v>
      </c>
      <c r="AF58" s="1032"/>
      <c r="AG58" s="1032"/>
      <c r="AH58" s="1032"/>
      <c r="AI58" s="1032" t="s">
        <v>411</v>
      </c>
      <c r="AJ58" s="1032"/>
      <c r="AK58" s="1032"/>
      <c r="AL58" s="562"/>
      <c r="AM58" s="1032" t="s">
        <v>508</v>
      </c>
      <c r="AN58" s="1032"/>
      <c r="AO58" s="1032"/>
      <c r="AP58" s="562"/>
      <c r="AQ58" s="158" t="s">
        <v>232</v>
      </c>
      <c r="AR58" s="133"/>
      <c r="AS58" s="133"/>
      <c r="AT58" s="134"/>
      <c r="AU58" s="538" t="s">
        <v>134</v>
      </c>
      <c r="AV58" s="538"/>
      <c r="AW58" s="538"/>
      <c r="AX58" s="539"/>
      <c r="AY58" s="34">
        <f>COUNTA($G$60)</f>
        <v>0</v>
      </c>
    </row>
    <row r="59" spans="1:51" ht="18.75" customHeight="1" x14ac:dyDescent="0.15">
      <c r="A59" s="400"/>
      <c r="B59" s="401"/>
      <c r="C59" s="401"/>
      <c r="D59" s="401"/>
      <c r="E59" s="401"/>
      <c r="F59" s="402"/>
      <c r="G59" s="419"/>
      <c r="H59" s="398"/>
      <c r="I59" s="398"/>
      <c r="J59" s="398"/>
      <c r="K59" s="398"/>
      <c r="L59" s="398"/>
      <c r="M59" s="398"/>
      <c r="N59" s="398"/>
      <c r="O59" s="420"/>
      <c r="P59" s="437"/>
      <c r="Q59" s="398"/>
      <c r="R59" s="398"/>
      <c r="S59" s="398"/>
      <c r="T59" s="398"/>
      <c r="U59" s="398"/>
      <c r="V59" s="398"/>
      <c r="W59" s="398"/>
      <c r="X59" s="420"/>
      <c r="Y59" s="1023"/>
      <c r="Z59" s="1024"/>
      <c r="AA59" s="1025"/>
      <c r="AB59" s="1029"/>
      <c r="AC59" s="1030"/>
      <c r="AD59" s="1031"/>
      <c r="AE59" s="917"/>
      <c r="AF59" s="917"/>
      <c r="AG59" s="917"/>
      <c r="AH59" s="917"/>
      <c r="AI59" s="917"/>
      <c r="AJ59" s="917"/>
      <c r="AK59" s="917"/>
      <c r="AL59" s="413"/>
      <c r="AM59" s="917"/>
      <c r="AN59" s="917"/>
      <c r="AO59" s="917"/>
      <c r="AP59" s="413"/>
      <c r="AQ59" s="199"/>
      <c r="AR59" s="200"/>
      <c r="AS59" s="136" t="s">
        <v>233</v>
      </c>
      <c r="AT59" s="137"/>
      <c r="AU59" s="200"/>
      <c r="AV59" s="200"/>
      <c r="AW59" s="398" t="s">
        <v>179</v>
      </c>
      <c r="AX59" s="399"/>
      <c r="AY59" s="34">
        <f>$AY$58</f>
        <v>0</v>
      </c>
    </row>
    <row r="60" spans="1:51" ht="22.5" customHeight="1" x14ac:dyDescent="0.15">
      <c r="A60" s="403"/>
      <c r="B60" s="401"/>
      <c r="C60" s="401"/>
      <c r="D60" s="401"/>
      <c r="E60" s="401"/>
      <c r="F60" s="402"/>
      <c r="G60" s="569"/>
      <c r="H60" s="999"/>
      <c r="I60" s="999"/>
      <c r="J60" s="999"/>
      <c r="K60" s="999"/>
      <c r="L60" s="999"/>
      <c r="M60" s="999"/>
      <c r="N60" s="999"/>
      <c r="O60" s="1000"/>
      <c r="P60" s="108"/>
      <c r="Q60" s="1007"/>
      <c r="R60" s="1007"/>
      <c r="S60" s="1007"/>
      <c r="T60" s="1007"/>
      <c r="U60" s="1007"/>
      <c r="V60" s="1007"/>
      <c r="W60" s="1007"/>
      <c r="X60" s="1008"/>
      <c r="Y60" s="1017" t="s">
        <v>12</v>
      </c>
      <c r="Z60" s="1018"/>
      <c r="AA60" s="1019"/>
      <c r="AB60" s="466"/>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52" t="s">
        <v>54</v>
      </c>
      <c r="Z61" s="1014"/>
      <c r="AA61" s="1015"/>
      <c r="AB61" s="528"/>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8"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0" t="s">
        <v>348</v>
      </c>
      <c r="B65" s="401"/>
      <c r="C65" s="401"/>
      <c r="D65" s="401"/>
      <c r="E65" s="401"/>
      <c r="F65" s="402"/>
      <c r="G65" s="517" t="s">
        <v>146</v>
      </c>
      <c r="H65" s="435"/>
      <c r="I65" s="435"/>
      <c r="J65" s="435"/>
      <c r="K65" s="435"/>
      <c r="L65" s="435"/>
      <c r="M65" s="435"/>
      <c r="N65" s="435"/>
      <c r="O65" s="518"/>
      <c r="P65" s="434" t="s">
        <v>59</v>
      </c>
      <c r="Q65" s="435"/>
      <c r="R65" s="435"/>
      <c r="S65" s="435"/>
      <c r="T65" s="435"/>
      <c r="U65" s="435"/>
      <c r="V65" s="435"/>
      <c r="W65" s="435"/>
      <c r="X65" s="518"/>
      <c r="Y65" s="1022"/>
      <c r="Z65" s="830"/>
      <c r="AA65" s="831"/>
      <c r="AB65" s="1026" t="s">
        <v>11</v>
      </c>
      <c r="AC65" s="1027"/>
      <c r="AD65" s="1028"/>
      <c r="AE65" s="1032" t="s">
        <v>389</v>
      </c>
      <c r="AF65" s="1032"/>
      <c r="AG65" s="1032"/>
      <c r="AH65" s="1032"/>
      <c r="AI65" s="1032" t="s">
        <v>411</v>
      </c>
      <c r="AJ65" s="1032"/>
      <c r="AK65" s="1032"/>
      <c r="AL65" s="562"/>
      <c r="AM65" s="1032" t="s">
        <v>508</v>
      </c>
      <c r="AN65" s="1032"/>
      <c r="AO65" s="1032"/>
      <c r="AP65" s="562"/>
      <c r="AQ65" s="158" t="s">
        <v>232</v>
      </c>
      <c r="AR65" s="133"/>
      <c r="AS65" s="133"/>
      <c r="AT65" s="134"/>
      <c r="AU65" s="538" t="s">
        <v>134</v>
      </c>
      <c r="AV65" s="538"/>
      <c r="AW65" s="538"/>
      <c r="AX65" s="539"/>
      <c r="AY65" s="34">
        <f>COUNTA($G$67)</f>
        <v>0</v>
      </c>
    </row>
    <row r="66" spans="1:51" ht="18.75" customHeight="1" x14ac:dyDescent="0.15">
      <c r="A66" s="400"/>
      <c r="B66" s="401"/>
      <c r="C66" s="401"/>
      <c r="D66" s="401"/>
      <c r="E66" s="401"/>
      <c r="F66" s="402"/>
      <c r="G66" s="419"/>
      <c r="H66" s="398"/>
      <c r="I66" s="398"/>
      <c r="J66" s="398"/>
      <c r="K66" s="398"/>
      <c r="L66" s="398"/>
      <c r="M66" s="398"/>
      <c r="N66" s="398"/>
      <c r="O66" s="420"/>
      <c r="P66" s="437"/>
      <c r="Q66" s="398"/>
      <c r="R66" s="398"/>
      <c r="S66" s="398"/>
      <c r="T66" s="398"/>
      <c r="U66" s="398"/>
      <c r="V66" s="398"/>
      <c r="W66" s="398"/>
      <c r="X66" s="420"/>
      <c r="Y66" s="1023"/>
      <c r="Z66" s="1024"/>
      <c r="AA66" s="1025"/>
      <c r="AB66" s="1029"/>
      <c r="AC66" s="1030"/>
      <c r="AD66" s="1031"/>
      <c r="AE66" s="917"/>
      <c r="AF66" s="917"/>
      <c r="AG66" s="917"/>
      <c r="AH66" s="917"/>
      <c r="AI66" s="917"/>
      <c r="AJ66" s="917"/>
      <c r="AK66" s="917"/>
      <c r="AL66" s="413"/>
      <c r="AM66" s="917"/>
      <c r="AN66" s="917"/>
      <c r="AO66" s="917"/>
      <c r="AP66" s="413"/>
      <c r="AQ66" s="199"/>
      <c r="AR66" s="200"/>
      <c r="AS66" s="136" t="s">
        <v>233</v>
      </c>
      <c r="AT66" s="137"/>
      <c r="AU66" s="200"/>
      <c r="AV66" s="200"/>
      <c r="AW66" s="398" t="s">
        <v>179</v>
      </c>
      <c r="AX66" s="399"/>
      <c r="AY66" s="34">
        <f>$AY$65</f>
        <v>0</v>
      </c>
    </row>
    <row r="67" spans="1:51" ht="22.5" customHeight="1" x14ac:dyDescent="0.15">
      <c r="A67" s="403"/>
      <c r="B67" s="401"/>
      <c r="C67" s="401"/>
      <c r="D67" s="401"/>
      <c r="E67" s="401"/>
      <c r="F67" s="402"/>
      <c r="G67" s="569"/>
      <c r="H67" s="999"/>
      <c r="I67" s="999"/>
      <c r="J67" s="999"/>
      <c r="K67" s="999"/>
      <c r="L67" s="999"/>
      <c r="M67" s="999"/>
      <c r="N67" s="999"/>
      <c r="O67" s="1000"/>
      <c r="P67" s="108"/>
      <c r="Q67" s="1007"/>
      <c r="R67" s="1007"/>
      <c r="S67" s="1007"/>
      <c r="T67" s="1007"/>
      <c r="U67" s="1007"/>
      <c r="V67" s="1007"/>
      <c r="W67" s="1007"/>
      <c r="X67" s="1008"/>
      <c r="Y67" s="1017" t="s">
        <v>12</v>
      </c>
      <c r="Z67" s="1018"/>
      <c r="AA67" s="1019"/>
      <c r="AB67" s="466"/>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52" t="s">
        <v>54</v>
      </c>
      <c r="Z68" s="1014"/>
      <c r="AA68" s="1015"/>
      <c r="AB68" s="528"/>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52" t="s">
        <v>13</v>
      </c>
      <c r="Z69" s="1014"/>
      <c r="AA69" s="1015"/>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9" t="s">
        <v>365</v>
      </c>
      <c r="H2" s="600"/>
      <c r="I2" s="600"/>
      <c r="J2" s="600"/>
      <c r="K2" s="600"/>
      <c r="L2" s="600"/>
      <c r="M2" s="600"/>
      <c r="N2" s="600"/>
      <c r="O2" s="600"/>
      <c r="P2" s="600"/>
      <c r="Q2" s="600"/>
      <c r="R2" s="600"/>
      <c r="S2" s="600"/>
      <c r="T2" s="600"/>
      <c r="U2" s="600"/>
      <c r="V2" s="600"/>
      <c r="W2" s="600"/>
      <c r="X2" s="600"/>
      <c r="Y2" s="600"/>
      <c r="Z2" s="600"/>
      <c r="AA2" s="600"/>
      <c r="AB2" s="601"/>
      <c r="AC2" s="599" t="s">
        <v>367</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6" t="s">
        <v>17</v>
      </c>
      <c r="H3" s="672"/>
      <c r="I3" s="672"/>
      <c r="J3" s="672"/>
      <c r="K3" s="672"/>
      <c r="L3" s="671" t="s">
        <v>18</v>
      </c>
      <c r="M3" s="672"/>
      <c r="N3" s="672"/>
      <c r="O3" s="672"/>
      <c r="P3" s="672"/>
      <c r="Q3" s="672"/>
      <c r="R3" s="672"/>
      <c r="S3" s="672"/>
      <c r="T3" s="672"/>
      <c r="U3" s="672"/>
      <c r="V3" s="672"/>
      <c r="W3" s="672"/>
      <c r="X3" s="673"/>
      <c r="Y3" s="657" t="s">
        <v>19</v>
      </c>
      <c r="Z3" s="658"/>
      <c r="AA3" s="658"/>
      <c r="AB3" s="802"/>
      <c r="AC3" s="816"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c r="AY3" s="34">
        <f>$AY$2</f>
        <v>0</v>
      </c>
    </row>
    <row r="4" spans="1:51" ht="24.75" customHeight="1" x14ac:dyDescent="0.15">
      <c r="A4" s="1045"/>
      <c r="B4" s="1046"/>
      <c r="C4" s="1046"/>
      <c r="D4" s="1046"/>
      <c r="E4" s="1046"/>
      <c r="F4" s="1047"/>
      <c r="G4" s="674"/>
      <c r="H4" s="675"/>
      <c r="I4" s="675"/>
      <c r="J4" s="675"/>
      <c r="K4" s="676"/>
      <c r="L4" s="668"/>
      <c r="M4" s="669"/>
      <c r="N4" s="669"/>
      <c r="O4" s="669"/>
      <c r="P4" s="669"/>
      <c r="Q4" s="669"/>
      <c r="R4" s="669"/>
      <c r="S4" s="669"/>
      <c r="T4" s="669"/>
      <c r="U4" s="669"/>
      <c r="V4" s="669"/>
      <c r="W4" s="669"/>
      <c r="X4" s="670"/>
      <c r="Y4" s="388"/>
      <c r="Z4" s="389"/>
      <c r="AA4" s="389"/>
      <c r="AB4" s="806"/>
      <c r="AC4" s="674"/>
      <c r="AD4" s="675"/>
      <c r="AE4" s="675"/>
      <c r="AF4" s="675"/>
      <c r="AG4" s="676"/>
      <c r="AH4" s="668"/>
      <c r="AI4" s="669"/>
      <c r="AJ4" s="669"/>
      <c r="AK4" s="669"/>
      <c r="AL4" s="669"/>
      <c r="AM4" s="669"/>
      <c r="AN4" s="669"/>
      <c r="AO4" s="669"/>
      <c r="AP4" s="669"/>
      <c r="AQ4" s="669"/>
      <c r="AR4" s="669"/>
      <c r="AS4" s="669"/>
      <c r="AT4" s="670"/>
      <c r="AU4" s="388"/>
      <c r="AV4" s="389"/>
      <c r="AW4" s="389"/>
      <c r="AX4" s="390"/>
      <c r="AY4" s="34">
        <f t="shared" ref="AY4:AY14" si="0">$AY$2</f>
        <v>0</v>
      </c>
    </row>
    <row r="5" spans="1:51" ht="24.75" customHeight="1" x14ac:dyDescent="0.15">
      <c r="A5" s="1045"/>
      <c r="B5" s="1046"/>
      <c r="C5" s="1046"/>
      <c r="D5" s="1046"/>
      <c r="E5" s="1046"/>
      <c r="F5" s="1047"/>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45"/>
      <c r="B6" s="1046"/>
      <c r="C6" s="1046"/>
      <c r="D6" s="1046"/>
      <c r="E6" s="1046"/>
      <c r="F6" s="1047"/>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45"/>
      <c r="B7" s="1046"/>
      <c r="C7" s="1046"/>
      <c r="D7" s="1046"/>
      <c r="E7" s="1046"/>
      <c r="F7" s="1047"/>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45"/>
      <c r="B8" s="1046"/>
      <c r="C8" s="1046"/>
      <c r="D8" s="1046"/>
      <c r="E8" s="1046"/>
      <c r="F8" s="1047"/>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45"/>
      <c r="B9" s="1046"/>
      <c r="C9" s="1046"/>
      <c r="D9" s="1046"/>
      <c r="E9" s="1046"/>
      <c r="F9" s="1047"/>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45"/>
      <c r="B10" s="1046"/>
      <c r="C10" s="1046"/>
      <c r="D10" s="1046"/>
      <c r="E10" s="1046"/>
      <c r="F10" s="1047"/>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45"/>
      <c r="B11" s="1046"/>
      <c r="C11" s="1046"/>
      <c r="D11" s="1046"/>
      <c r="E11" s="1046"/>
      <c r="F11" s="1047"/>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45"/>
      <c r="B12" s="1046"/>
      <c r="C12" s="1046"/>
      <c r="D12" s="1046"/>
      <c r="E12" s="1046"/>
      <c r="F12" s="1047"/>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45"/>
      <c r="B13" s="1046"/>
      <c r="C13" s="1046"/>
      <c r="D13" s="1046"/>
      <c r="E13" s="1046"/>
      <c r="F13" s="1047"/>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45"/>
      <c r="B14" s="1046"/>
      <c r="C14" s="1046"/>
      <c r="D14" s="1046"/>
      <c r="E14" s="1046"/>
      <c r="F14" s="1047"/>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4">
        <f t="shared" si="0"/>
        <v>0</v>
      </c>
    </row>
    <row r="15" spans="1:51" ht="30" customHeight="1" x14ac:dyDescent="0.15">
      <c r="A15" s="1045"/>
      <c r="B15" s="1046"/>
      <c r="C15" s="1046"/>
      <c r="D15" s="1046"/>
      <c r="E15" s="1046"/>
      <c r="F15" s="1047"/>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7"/>
      <c r="AY15">
        <f>COUNTA($G$17,$AC$17)</f>
        <v>0</v>
      </c>
    </row>
    <row r="16" spans="1:51" ht="25.5" customHeight="1" x14ac:dyDescent="0.15">
      <c r="A16" s="1045"/>
      <c r="B16" s="1046"/>
      <c r="C16" s="1046"/>
      <c r="D16" s="1046"/>
      <c r="E16" s="1046"/>
      <c r="F16" s="1047"/>
      <c r="G16" s="816"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6"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c r="AY16" s="34">
        <f>$AY$15</f>
        <v>0</v>
      </c>
    </row>
    <row r="17" spans="1:51" ht="24.75" customHeight="1" x14ac:dyDescent="0.15">
      <c r="A17" s="1045"/>
      <c r="B17" s="1046"/>
      <c r="C17" s="1046"/>
      <c r="D17" s="1046"/>
      <c r="E17" s="1046"/>
      <c r="F17" s="1047"/>
      <c r="G17" s="674"/>
      <c r="H17" s="675"/>
      <c r="I17" s="675"/>
      <c r="J17" s="675"/>
      <c r="K17" s="676"/>
      <c r="L17" s="668"/>
      <c r="M17" s="669"/>
      <c r="N17" s="669"/>
      <c r="O17" s="669"/>
      <c r="P17" s="669"/>
      <c r="Q17" s="669"/>
      <c r="R17" s="669"/>
      <c r="S17" s="669"/>
      <c r="T17" s="669"/>
      <c r="U17" s="669"/>
      <c r="V17" s="669"/>
      <c r="W17" s="669"/>
      <c r="X17" s="670"/>
      <c r="Y17" s="388"/>
      <c r="Z17" s="389"/>
      <c r="AA17" s="389"/>
      <c r="AB17" s="806"/>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c r="AY17" s="34">
        <f t="shared" ref="AY17:AY27" si="1">$AY$15</f>
        <v>0</v>
      </c>
    </row>
    <row r="18" spans="1:51" ht="24.75" customHeight="1" x14ac:dyDescent="0.15">
      <c r="A18" s="1045"/>
      <c r="B18" s="1046"/>
      <c r="C18" s="1046"/>
      <c r="D18" s="1046"/>
      <c r="E18" s="1046"/>
      <c r="F18" s="1047"/>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45"/>
      <c r="B19" s="1046"/>
      <c r="C19" s="1046"/>
      <c r="D19" s="1046"/>
      <c r="E19" s="1046"/>
      <c r="F19" s="1047"/>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45"/>
      <c r="B20" s="1046"/>
      <c r="C20" s="1046"/>
      <c r="D20" s="1046"/>
      <c r="E20" s="1046"/>
      <c r="F20" s="1047"/>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45"/>
      <c r="B21" s="1046"/>
      <c r="C21" s="1046"/>
      <c r="D21" s="1046"/>
      <c r="E21" s="1046"/>
      <c r="F21" s="1047"/>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45"/>
      <c r="B22" s="1046"/>
      <c r="C22" s="1046"/>
      <c r="D22" s="1046"/>
      <c r="E22" s="1046"/>
      <c r="F22" s="1047"/>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45"/>
      <c r="B23" s="1046"/>
      <c r="C23" s="1046"/>
      <c r="D23" s="1046"/>
      <c r="E23" s="1046"/>
      <c r="F23" s="1047"/>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45"/>
      <c r="B24" s="1046"/>
      <c r="C24" s="1046"/>
      <c r="D24" s="1046"/>
      <c r="E24" s="1046"/>
      <c r="F24" s="1047"/>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45"/>
      <c r="B25" s="1046"/>
      <c r="C25" s="1046"/>
      <c r="D25" s="1046"/>
      <c r="E25" s="1046"/>
      <c r="F25" s="1047"/>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45"/>
      <c r="B26" s="1046"/>
      <c r="C26" s="1046"/>
      <c r="D26" s="1046"/>
      <c r="E26" s="1046"/>
      <c r="F26" s="1047"/>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45"/>
      <c r="B27" s="1046"/>
      <c r="C27" s="1046"/>
      <c r="D27" s="1046"/>
      <c r="E27" s="1046"/>
      <c r="F27" s="1047"/>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4">
        <f t="shared" si="1"/>
        <v>0</v>
      </c>
    </row>
    <row r="28" spans="1:51" ht="30" customHeight="1" x14ac:dyDescent="0.15">
      <c r="A28" s="1045"/>
      <c r="B28" s="1046"/>
      <c r="C28" s="1046"/>
      <c r="D28" s="1046"/>
      <c r="E28" s="1046"/>
      <c r="F28" s="1047"/>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7"/>
      <c r="AY28">
        <f>COUNTA($G$30,$AC$30)</f>
        <v>0</v>
      </c>
    </row>
    <row r="29" spans="1:51" ht="24.75" customHeight="1" x14ac:dyDescent="0.15">
      <c r="A29" s="1045"/>
      <c r="B29" s="1046"/>
      <c r="C29" s="1046"/>
      <c r="D29" s="1046"/>
      <c r="E29" s="1046"/>
      <c r="F29" s="1047"/>
      <c r="G29" s="816"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6"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c r="AY29" s="34">
        <f>$AY$28</f>
        <v>0</v>
      </c>
    </row>
    <row r="30" spans="1:51" ht="24.75" customHeight="1" x14ac:dyDescent="0.15">
      <c r="A30" s="1045"/>
      <c r="B30" s="1046"/>
      <c r="C30" s="1046"/>
      <c r="D30" s="1046"/>
      <c r="E30" s="1046"/>
      <c r="F30" s="1047"/>
      <c r="G30" s="674"/>
      <c r="H30" s="675"/>
      <c r="I30" s="675"/>
      <c r="J30" s="675"/>
      <c r="K30" s="676"/>
      <c r="L30" s="668"/>
      <c r="M30" s="669"/>
      <c r="N30" s="669"/>
      <c r="O30" s="669"/>
      <c r="P30" s="669"/>
      <c r="Q30" s="669"/>
      <c r="R30" s="669"/>
      <c r="S30" s="669"/>
      <c r="T30" s="669"/>
      <c r="U30" s="669"/>
      <c r="V30" s="669"/>
      <c r="W30" s="669"/>
      <c r="X30" s="670"/>
      <c r="Y30" s="388"/>
      <c r="Z30" s="389"/>
      <c r="AA30" s="389"/>
      <c r="AB30" s="806"/>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c r="AY30" s="34">
        <f t="shared" ref="AY30:AY40" si="2">$AY$28</f>
        <v>0</v>
      </c>
    </row>
    <row r="31" spans="1:51" ht="24.75" customHeight="1" x14ac:dyDescent="0.15">
      <c r="A31" s="1045"/>
      <c r="B31" s="1046"/>
      <c r="C31" s="1046"/>
      <c r="D31" s="1046"/>
      <c r="E31" s="1046"/>
      <c r="F31" s="1047"/>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45"/>
      <c r="B32" s="1046"/>
      <c r="C32" s="1046"/>
      <c r="D32" s="1046"/>
      <c r="E32" s="1046"/>
      <c r="F32" s="1047"/>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45"/>
      <c r="B33" s="1046"/>
      <c r="C33" s="1046"/>
      <c r="D33" s="1046"/>
      <c r="E33" s="1046"/>
      <c r="F33" s="1047"/>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45"/>
      <c r="B34" s="1046"/>
      <c r="C34" s="1046"/>
      <c r="D34" s="1046"/>
      <c r="E34" s="1046"/>
      <c r="F34" s="1047"/>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45"/>
      <c r="B35" s="1046"/>
      <c r="C35" s="1046"/>
      <c r="D35" s="1046"/>
      <c r="E35" s="1046"/>
      <c r="F35" s="1047"/>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45"/>
      <c r="B36" s="1046"/>
      <c r="C36" s="1046"/>
      <c r="D36" s="1046"/>
      <c r="E36" s="1046"/>
      <c r="F36" s="1047"/>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45"/>
      <c r="B37" s="1046"/>
      <c r="C37" s="1046"/>
      <c r="D37" s="1046"/>
      <c r="E37" s="1046"/>
      <c r="F37" s="1047"/>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45"/>
      <c r="B38" s="1046"/>
      <c r="C38" s="1046"/>
      <c r="D38" s="1046"/>
      <c r="E38" s="1046"/>
      <c r="F38" s="1047"/>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45"/>
      <c r="B39" s="1046"/>
      <c r="C39" s="1046"/>
      <c r="D39" s="1046"/>
      <c r="E39" s="1046"/>
      <c r="F39" s="1047"/>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45"/>
      <c r="B40" s="1046"/>
      <c r="C40" s="1046"/>
      <c r="D40" s="1046"/>
      <c r="E40" s="1046"/>
      <c r="F40" s="1047"/>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4">
        <f t="shared" si="2"/>
        <v>0</v>
      </c>
    </row>
    <row r="41" spans="1:51" ht="30" customHeight="1" x14ac:dyDescent="0.15">
      <c r="A41" s="1045"/>
      <c r="B41" s="1046"/>
      <c r="C41" s="1046"/>
      <c r="D41" s="1046"/>
      <c r="E41" s="1046"/>
      <c r="F41" s="1047"/>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7"/>
      <c r="AY41">
        <f>COUNTA($G$43,$AC$43)</f>
        <v>0</v>
      </c>
    </row>
    <row r="42" spans="1:51" ht="24.75" customHeight="1" x14ac:dyDescent="0.15">
      <c r="A42" s="1045"/>
      <c r="B42" s="1046"/>
      <c r="C42" s="1046"/>
      <c r="D42" s="1046"/>
      <c r="E42" s="1046"/>
      <c r="F42" s="1047"/>
      <c r="G42" s="816"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6"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c r="AY42" s="34">
        <f>$AY$41</f>
        <v>0</v>
      </c>
    </row>
    <row r="43" spans="1:51" ht="24.75" customHeight="1" x14ac:dyDescent="0.15">
      <c r="A43" s="1045"/>
      <c r="B43" s="1046"/>
      <c r="C43" s="1046"/>
      <c r="D43" s="1046"/>
      <c r="E43" s="1046"/>
      <c r="F43" s="1047"/>
      <c r="G43" s="674"/>
      <c r="H43" s="675"/>
      <c r="I43" s="675"/>
      <c r="J43" s="675"/>
      <c r="K43" s="676"/>
      <c r="L43" s="668"/>
      <c r="M43" s="669"/>
      <c r="N43" s="669"/>
      <c r="O43" s="669"/>
      <c r="P43" s="669"/>
      <c r="Q43" s="669"/>
      <c r="R43" s="669"/>
      <c r="S43" s="669"/>
      <c r="T43" s="669"/>
      <c r="U43" s="669"/>
      <c r="V43" s="669"/>
      <c r="W43" s="669"/>
      <c r="X43" s="670"/>
      <c r="Y43" s="388"/>
      <c r="Z43" s="389"/>
      <c r="AA43" s="389"/>
      <c r="AB43" s="806"/>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c r="AY43" s="34">
        <f t="shared" ref="AY43:AY53" si="3">$AY$41</f>
        <v>0</v>
      </c>
    </row>
    <row r="44" spans="1:51" ht="24.75" customHeight="1" x14ac:dyDescent="0.15">
      <c r="A44" s="1045"/>
      <c r="B44" s="1046"/>
      <c r="C44" s="1046"/>
      <c r="D44" s="1046"/>
      <c r="E44" s="1046"/>
      <c r="F44" s="1047"/>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45"/>
      <c r="B45" s="1046"/>
      <c r="C45" s="1046"/>
      <c r="D45" s="1046"/>
      <c r="E45" s="1046"/>
      <c r="F45" s="1047"/>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45"/>
      <c r="B46" s="1046"/>
      <c r="C46" s="1046"/>
      <c r="D46" s="1046"/>
      <c r="E46" s="1046"/>
      <c r="F46" s="1047"/>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45"/>
      <c r="B47" s="1046"/>
      <c r="C47" s="1046"/>
      <c r="D47" s="1046"/>
      <c r="E47" s="1046"/>
      <c r="F47" s="1047"/>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45"/>
      <c r="B48" s="1046"/>
      <c r="C48" s="1046"/>
      <c r="D48" s="1046"/>
      <c r="E48" s="1046"/>
      <c r="F48" s="1047"/>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45"/>
      <c r="B49" s="1046"/>
      <c r="C49" s="1046"/>
      <c r="D49" s="1046"/>
      <c r="E49" s="1046"/>
      <c r="F49" s="1047"/>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45"/>
      <c r="B50" s="1046"/>
      <c r="C50" s="1046"/>
      <c r="D50" s="1046"/>
      <c r="E50" s="1046"/>
      <c r="F50" s="1047"/>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45"/>
      <c r="B51" s="1046"/>
      <c r="C51" s="1046"/>
      <c r="D51" s="1046"/>
      <c r="E51" s="1046"/>
      <c r="F51" s="1047"/>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45"/>
      <c r="B52" s="1046"/>
      <c r="C52" s="1046"/>
      <c r="D52" s="1046"/>
      <c r="E52" s="1046"/>
      <c r="F52" s="1047"/>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7"/>
      <c r="AY55">
        <f>COUNTA($G$57,$AC$57)</f>
        <v>0</v>
      </c>
    </row>
    <row r="56" spans="1:51" ht="24.75" customHeight="1" x14ac:dyDescent="0.15">
      <c r="A56" s="1045"/>
      <c r="B56" s="1046"/>
      <c r="C56" s="1046"/>
      <c r="D56" s="1046"/>
      <c r="E56" s="1046"/>
      <c r="F56" s="1047"/>
      <c r="G56" s="816"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6"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c r="AY56" s="34">
        <f>$AY$55</f>
        <v>0</v>
      </c>
    </row>
    <row r="57" spans="1:51" ht="24.75" customHeight="1" x14ac:dyDescent="0.15">
      <c r="A57" s="1045"/>
      <c r="B57" s="1046"/>
      <c r="C57" s="1046"/>
      <c r="D57" s="1046"/>
      <c r="E57" s="1046"/>
      <c r="F57" s="1047"/>
      <c r="G57" s="674"/>
      <c r="H57" s="675"/>
      <c r="I57" s="675"/>
      <c r="J57" s="675"/>
      <c r="K57" s="676"/>
      <c r="L57" s="668"/>
      <c r="M57" s="669"/>
      <c r="N57" s="669"/>
      <c r="O57" s="669"/>
      <c r="P57" s="669"/>
      <c r="Q57" s="669"/>
      <c r="R57" s="669"/>
      <c r="S57" s="669"/>
      <c r="T57" s="669"/>
      <c r="U57" s="669"/>
      <c r="V57" s="669"/>
      <c r="W57" s="669"/>
      <c r="X57" s="670"/>
      <c r="Y57" s="388"/>
      <c r="Z57" s="389"/>
      <c r="AA57" s="389"/>
      <c r="AB57" s="806"/>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c r="AY57" s="34">
        <f t="shared" ref="AY57:AY67" si="4">$AY$55</f>
        <v>0</v>
      </c>
    </row>
    <row r="58" spans="1:51" ht="24.75" customHeight="1" x14ac:dyDescent="0.15">
      <c r="A58" s="1045"/>
      <c r="B58" s="1046"/>
      <c r="C58" s="1046"/>
      <c r="D58" s="1046"/>
      <c r="E58" s="1046"/>
      <c r="F58" s="1047"/>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45"/>
      <c r="B59" s="1046"/>
      <c r="C59" s="1046"/>
      <c r="D59" s="1046"/>
      <c r="E59" s="1046"/>
      <c r="F59" s="1047"/>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45"/>
      <c r="B60" s="1046"/>
      <c r="C60" s="1046"/>
      <c r="D60" s="1046"/>
      <c r="E60" s="1046"/>
      <c r="F60" s="1047"/>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45"/>
      <c r="B61" s="1046"/>
      <c r="C61" s="1046"/>
      <c r="D61" s="1046"/>
      <c r="E61" s="1046"/>
      <c r="F61" s="1047"/>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45"/>
      <c r="B62" s="1046"/>
      <c r="C62" s="1046"/>
      <c r="D62" s="1046"/>
      <c r="E62" s="1046"/>
      <c r="F62" s="1047"/>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45"/>
      <c r="B63" s="1046"/>
      <c r="C63" s="1046"/>
      <c r="D63" s="1046"/>
      <c r="E63" s="1046"/>
      <c r="F63" s="1047"/>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45"/>
      <c r="B64" s="1046"/>
      <c r="C64" s="1046"/>
      <c r="D64" s="1046"/>
      <c r="E64" s="1046"/>
      <c r="F64" s="1047"/>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45"/>
      <c r="B65" s="1046"/>
      <c r="C65" s="1046"/>
      <c r="D65" s="1046"/>
      <c r="E65" s="1046"/>
      <c r="F65" s="1047"/>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45"/>
      <c r="B66" s="1046"/>
      <c r="C66" s="1046"/>
      <c r="D66" s="1046"/>
      <c r="E66" s="1046"/>
      <c r="F66" s="1047"/>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45"/>
      <c r="B67" s="1046"/>
      <c r="C67" s="1046"/>
      <c r="D67" s="1046"/>
      <c r="E67" s="1046"/>
      <c r="F67" s="1047"/>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4">
        <f t="shared" si="4"/>
        <v>0</v>
      </c>
    </row>
    <row r="68" spans="1:51" ht="30" customHeight="1" x14ac:dyDescent="0.15">
      <c r="A68" s="1045"/>
      <c r="B68" s="1046"/>
      <c r="C68" s="1046"/>
      <c r="D68" s="1046"/>
      <c r="E68" s="1046"/>
      <c r="F68" s="1047"/>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7"/>
      <c r="AY68">
        <f>COUNTA($G$70,$AC$70)</f>
        <v>0</v>
      </c>
    </row>
    <row r="69" spans="1:51" ht="25.5" customHeight="1" x14ac:dyDescent="0.15">
      <c r="A69" s="1045"/>
      <c r="B69" s="1046"/>
      <c r="C69" s="1046"/>
      <c r="D69" s="1046"/>
      <c r="E69" s="1046"/>
      <c r="F69" s="1047"/>
      <c r="G69" s="816"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6"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c r="AY69" s="34">
        <f>$AY$68</f>
        <v>0</v>
      </c>
    </row>
    <row r="70" spans="1:51" ht="24.75" customHeight="1" x14ac:dyDescent="0.15">
      <c r="A70" s="1045"/>
      <c r="B70" s="1046"/>
      <c r="C70" s="1046"/>
      <c r="D70" s="1046"/>
      <c r="E70" s="1046"/>
      <c r="F70" s="1047"/>
      <c r="G70" s="674"/>
      <c r="H70" s="675"/>
      <c r="I70" s="675"/>
      <c r="J70" s="675"/>
      <c r="K70" s="676"/>
      <c r="L70" s="668"/>
      <c r="M70" s="669"/>
      <c r="N70" s="669"/>
      <c r="O70" s="669"/>
      <c r="P70" s="669"/>
      <c r="Q70" s="669"/>
      <c r="R70" s="669"/>
      <c r="S70" s="669"/>
      <c r="T70" s="669"/>
      <c r="U70" s="669"/>
      <c r="V70" s="669"/>
      <c r="W70" s="669"/>
      <c r="X70" s="670"/>
      <c r="Y70" s="388"/>
      <c r="Z70" s="389"/>
      <c r="AA70" s="389"/>
      <c r="AB70" s="806"/>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c r="AY70" s="34">
        <f t="shared" ref="AY70:AY80" si="5">$AY$68</f>
        <v>0</v>
      </c>
    </row>
    <row r="71" spans="1:51" ht="24.75" customHeight="1" x14ac:dyDescent="0.15">
      <c r="A71" s="1045"/>
      <c r="B71" s="1046"/>
      <c r="C71" s="1046"/>
      <c r="D71" s="1046"/>
      <c r="E71" s="1046"/>
      <c r="F71" s="1047"/>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45"/>
      <c r="B72" s="1046"/>
      <c r="C72" s="1046"/>
      <c r="D72" s="1046"/>
      <c r="E72" s="1046"/>
      <c r="F72" s="1047"/>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45"/>
      <c r="B73" s="1046"/>
      <c r="C73" s="1046"/>
      <c r="D73" s="1046"/>
      <c r="E73" s="1046"/>
      <c r="F73" s="1047"/>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45"/>
      <c r="B74" s="1046"/>
      <c r="C74" s="1046"/>
      <c r="D74" s="1046"/>
      <c r="E74" s="1046"/>
      <c r="F74" s="1047"/>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45"/>
      <c r="B75" s="1046"/>
      <c r="C75" s="1046"/>
      <c r="D75" s="1046"/>
      <c r="E75" s="1046"/>
      <c r="F75" s="1047"/>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45"/>
      <c r="B76" s="1046"/>
      <c r="C76" s="1046"/>
      <c r="D76" s="1046"/>
      <c r="E76" s="1046"/>
      <c r="F76" s="1047"/>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45"/>
      <c r="B77" s="1046"/>
      <c r="C77" s="1046"/>
      <c r="D77" s="1046"/>
      <c r="E77" s="1046"/>
      <c r="F77" s="1047"/>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45"/>
      <c r="B78" s="1046"/>
      <c r="C78" s="1046"/>
      <c r="D78" s="1046"/>
      <c r="E78" s="1046"/>
      <c r="F78" s="1047"/>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45"/>
      <c r="B79" s="1046"/>
      <c r="C79" s="1046"/>
      <c r="D79" s="1046"/>
      <c r="E79" s="1046"/>
      <c r="F79" s="1047"/>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45"/>
      <c r="B80" s="1046"/>
      <c r="C80" s="1046"/>
      <c r="D80" s="1046"/>
      <c r="E80" s="1046"/>
      <c r="F80" s="1047"/>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4">
        <f t="shared" si="5"/>
        <v>0</v>
      </c>
    </row>
    <row r="81" spans="1:51" ht="30" customHeight="1" x14ac:dyDescent="0.15">
      <c r="A81" s="1045"/>
      <c r="B81" s="1046"/>
      <c r="C81" s="1046"/>
      <c r="D81" s="1046"/>
      <c r="E81" s="1046"/>
      <c r="F81" s="1047"/>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7"/>
      <c r="AY81">
        <f>COUNTA($G$83,$AC$83)</f>
        <v>0</v>
      </c>
    </row>
    <row r="82" spans="1:51" ht="24.75" customHeight="1" x14ac:dyDescent="0.15">
      <c r="A82" s="1045"/>
      <c r="B82" s="1046"/>
      <c r="C82" s="1046"/>
      <c r="D82" s="1046"/>
      <c r="E82" s="1046"/>
      <c r="F82" s="1047"/>
      <c r="G82" s="816"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6"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c r="AY82" s="34">
        <f>$AY$81</f>
        <v>0</v>
      </c>
    </row>
    <row r="83" spans="1:51" ht="24.75" customHeight="1" x14ac:dyDescent="0.15">
      <c r="A83" s="1045"/>
      <c r="B83" s="1046"/>
      <c r="C83" s="1046"/>
      <c r="D83" s="1046"/>
      <c r="E83" s="1046"/>
      <c r="F83" s="1047"/>
      <c r="G83" s="674"/>
      <c r="H83" s="675"/>
      <c r="I83" s="675"/>
      <c r="J83" s="675"/>
      <c r="K83" s="676"/>
      <c r="L83" s="668"/>
      <c r="M83" s="669"/>
      <c r="N83" s="669"/>
      <c r="O83" s="669"/>
      <c r="P83" s="669"/>
      <c r="Q83" s="669"/>
      <c r="R83" s="669"/>
      <c r="S83" s="669"/>
      <c r="T83" s="669"/>
      <c r="U83" s="669"/>
      <c r="V83" s="669"/>
      <c r="W83" s="669"/>
      <c r="X83" s="670"/>
      <c r="Y83" s="388"/>
      <c r="Z83" s="389"/>
      <c r="AA83" s="389"/>
      <c r="AB83" s="806"/>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c r="AY83" s="34">
        <f t="shared" ref="AY83:AY93" si="6">$AY$81</f>
        <v>0</v>
      </c>
    </row>
    <row r="84" spans="1:51" ht="24.75" customHeight="1" x14ac:dyDescent="0.15">
      <c r="A84" s="1045"/>
      <c r="B84" s="1046"/>
      <c r="C84" s="1046"/>
      <c r="D84" s="1046"/>
      <c r="E84" s="1046"/>
      <c r="F84" s="1047"/>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45"/>
      <c r="B85" s="1046"/>
      <c r="C85" s="1046"/>
      <c r="D85" s="1046"/>
      <c r="E85" s="1046"/>
      <c r="F85" s="1047"/>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45"/>
      <c r="B86" s="1046"/>
      <c r="C86" s="1046"/>
      <c r="D86" s="1046"/>
      <c r="E86" s="1046"/>
      <c r="F86" s="1047"/>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45"/>
      <c r="B87" s="1046"/>
      <c r="C87" s="1046"/>
      <c r="D87" s="1046"/>
      <c r="E87" s="1046"/>
      <c r="F87" s="1047"/>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45"/>
      <c r="B88" s="1046"/>
      <c r="C88" s="1046"/>
      <c r="D88" s="1046"/>
      <c r="E88" s="1046"/>
      <c r="F88" s="1047"/>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45"/>
      <c r="B89" s="1046"/>
      <c r="C89" s="1046"/>
      <c r="D89" s="1046"/>
      <c r="E89" s="1046"/>
      <c r="F89" s="1047"/>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45"/>
      <c r="B90" s="1046"/>
      <c r="C90" s="1046"/>
      <c r="D90" s="1046"/>
      <c r="E90" s="1046"/>
      <c r="F90" s="1047"/>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45"/>
      <c r="B91" s="1046"/>
      <c r="C91" s="1046"/>
      <c r="D91" s="1046"/>
      <c r="E91" s="1046"/>
      <c r="F91" s="1047"/>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45"/>
      <c r="B92" s="1046"/>
      <c r="C92" s="1046"/>
      <c r="D92" s="1046"/>
      <c r="E92" s="1046"/>
      <c r="F92" s="1047"/>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45"/>
      <c r="B93" s="1046"/>
      <c r="C93" s="1046"/>
      <c r="D93" s="1046"/>
      <c r="E93" s="1046"/>
      <c r="F93" s="1047"/>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4">
        <f t="shared" si="6"/>
        <v>0</v>
      </c>
    </row>
    <row r="94" spans="1:51" ht="30" customHeight="1" x14ac:dyDescent="0.15">
      <c r="A94" s="1045"/>
      <c r="B94" s="1046"/>
      <c r="C94" s="1046"/>
      <c r="D94" s="1046"/>
      <c r="E94" s="1046"/>
      <c r="F94" s="1047"/>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7"/>
      <c r="AY94">
        <f>COUNTA($G$96,$AC$96)</f>
        <v>0</v>
      </c>
    </row>
    <row r="95" spans="1:51" ht="24.75" customHeight="1" x14ac:dyDescent="0.15">
      <c r="A95" s="1045"/>
      <c r="B95" s="1046"/>
      <c r="C95" s="1046"/>
      <c r="D95" s="1046"/>
      <c r="E95" s="1046"/>
      <c r="F95" s="1047"/>
      <c r="G95" s="816"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6"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c r="AY95" s="34">
        <f>$AY$94</f>
        <v>0</v>
      </c>
    </row>
    <row r="96" spans="1:51" ht="24.75" customHeight="1" x14ac:dyDescent="0.15">
      <c r="A96" s="1045"/>
      <c r="B96" s="1046"/>
      <c r="C96" s="1046"/>
      <c r="D96" s="1046"/>
      <c r="E96" s="1046"/>
      <c r="F96" s="1047"/>
      <c r="G96" s="674"/>
      <c r="H96" s="675"/>
      <c r="I96" s="675"/>
      <c r="J96" s="675"/>
      <c r="K96" s="676"/>
      <c r="L96" s="668"/>
      <c r="M96" s="669"/>
      <c r="N96" s="669"/>
      <c r="O96" s="669"/>
      <c r="P96" s="669"/>
      <c r="Q96" s="669"/>
      <c r="R96" s="669"/>
      <c r="S96" s="669"/>
      <c r="T96" s="669"/>
      <c r="U96" s="669"/>
      <c r="V96" s="669"/>
      <c r="W96" s="669"/>
      <c r="X96" s="670"/>
      <c r="Y96" s="388"/>
      <c r="Z96" s="389"/>
      <c r="AA96" s="389"/>
      <c r="AB96" s="806"/>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c r="AY96" s="34">
        <f t="shared" ref="AY96:AY106" si="7">$AY$94</f>
        <v>0</v>
      </c>
    </row>
    <row r="97" spans="1:51" ht="24.75" customHeight="1" x14ac:dyDescent="0.15">
      <c r="A97" s="1045"/>
      <c r="B97" s="1046"/>
      <c r="C97" s="1046"/>
      <c r="D97" s="1046"/>
      <c r="E97" s="1046"/>
      <c r="F97" s="1047"/>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45"/>
      <c r="B98" s="1046"/>
      <c r="C98" s="1046"/>
      <c r="D98" s="1046"/>
      <c r="E98" s="1046"/>
      <c r="F98" s="1047"/>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45"/>
      <c r="B99" s="1046"/>
      <c r="C99" s="1046"/>
      <c r="D99" s="1046"/>
      <c r="E99" s="1046"/>
      <c r="F99" s="1047"/>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45"/>
      <c r="B100" s="1046"/>
      <c r="C100" s="1046"/>
      <c r="D100" s="1046"/>
      <c r="E100" s="1046"/>
      <c r="F100" s="1047"/>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45"/>
      <c r="B101" s="1046"/>
      <c r="C101" s="1046"/>
      <c r="D101" s="1046"/>
      <c r="E101" s="1046"/>
      <c r="F101" s="1047"/>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45"/>
      <c r="B102" s="1046"/>
      <c r="C102" s="1046"/>
      <c r="D102" s="1046"/>
      <c r="E102" s="1046"/>
      <c r="F102" s="1047"/>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45"/>
      <c r="B103" s="1046"/>
      <c r="C103" s="1046"/>
      <c r="D103" s="1046"/>
      <c r="E103" s="1046"/>
      <c r="F103" s="1047"/>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45"/>
      <c r="B104" s="1046"/>
      <c r="C104" s="1046"/>
      <c r="D104" s="1046"/>
      <c r="E104" s="1046"/>
      <c r="F104" s="1047"/>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45"/>
      <c r="B105" s="1046"/>
      <c r="C105" s="1046"/>
      <c r="D105" s="1046"/>
      <c r="E105" s="1046"/>
      <c r="F105" s="1047"/>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c r="AY108">
        <f>COUNTA($G$110,$AC$110)</f>
        <v>0</v>
      </c>
    </row>
    <row r="109" spans="1:51" ht="24.75" customHeight="1" x14ac:dyDescent="0.15">
      <c r="A109" s="1045"/>
      <c r="B109" s="1046"/>
      <c r="C109" s="1046"/>
      <c r="D109" s="1046"/>
      <c r="E109" s="1046"/>
      <c r="F109" s="1047"/>
      <c r="G109" s="816"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6"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c r="AY109" s="34">
        <f>$AY$108</f>
        <v>0</v>
      </c>
    </row>
    <row r="110" spans="1:51" ht="24.75" customHeight="1" x14ac:dyDescent="0.15">
      <c r="A110" s="1045"/>
      <c r="B110" s="1046"/>
      <c r="C110" s="1046"/>
      <c r="D110" s="1046"/>
      <c r="E110" s="1046"/>
      <c r="F110" s="1047"/>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06"/>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c r="AY110" s="34">
        <f t="shared" ref="AY110:AY120" si="8">$AY$108</f>
        <v>0</v>
      </c>
    </row>
    <row r="111" spans="1:51" ht="24.75" customHeight="1" x14ac:dyDescent="0.15">
      <c r="A111" s="1045"/>
      <c r="B111" s="1046"/>
      <c r="C111" s="1046"/>
      <c r="D111" s="1046"/>
      <c r="E111" s="1046"/>
      <c r="F111" s="1047"/>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45"/>
      <c r="B112" s="1046"/>
      <c r="C112" s="1046"/>
      <c r="D112" s="1046"/>
      <c r="E112" s="1046"/>
      <c r="F112" s="1047"/>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45"/>
      <c r="B113" s="1046"/>
      <c r="C113" s="1046"/>
      <c r="D113" s="1046"/>
      <c r="E113" s="1046"/>
      <c r="F113" s="1047"/>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45"/>
      <c r="B114" s="1046"/>
      <c r="C114" s="1046"/>
      <c r="D114" s="1046"/>
      <c r="E114" s="1046"/>
      <c r="F114" s="1047"/>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45"/>
      <c r="B115" s="1046"/>
      <c r="C115" s="1046"/>
      <c r="D115" s="1046"/>
      <c r="E115" s="1046"/>
      <c r="F115" s="1047"/>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45"/>
      <c r="B116" s="1046"/>
      <c r="C116" s="1046"/>
      <c r="D116" s="1046"/>
      <c r="E116" s="1046"/>
      <c r="F116" s="1047"/>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45"/>
      <c r="B117" s="1046"/>
      <c r="C117" s="1046"/>
      <c r="D117" s="1046"/>
      <c r="E117" s="1046"/>
      <c r="F117" s="1047"/>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45"/>
      <c r="B118" s="1046"/>
      <c r="C118" s="1046"/>
      <c r="D118" s="1046"/>
      <c r="E118" s="1046"/>
      <c r="F118" s="1047"/>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45"/>
      <c r="B119" s="1046"/>
      <c r="C119" s="1046"/>
      <c r="D119" s="1046"/>
      <c r="E119" s="1046"/>
      <c r="F119" s="1047"/>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45"/>
      <c r="B120" s="1046"/>
      <c r="C120" s="1046"/>
      <c r="D120" s="1046"/>
      <c r="E120" s="1046"/>
      <c r="F120" s="1047"/>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4">
        <f t="shared" si="8"/>
        <v>0</v>
      </c>
    </row>
    <row r="121" spans="1:51" ht="30" customHeight="1" x14ac:dyDescent="0.15">
      <c r="A121" s="1045"/>
      <c r="B121" s="1046"/>
      <c r="C121" s="1046"/>
      <c r="D121" s="1046"/>
      <c r="E121" s="1046"/>
      <c r="F121" s="1047"/>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c r="AY121">
        <f>COUNTA($G$123,$AC$123)</f>
        <v>0</v>
      </c>
    </row>
    <row r="122" spans="1:51" ht="25.5" customHeight="1" x14ac:dyDescent="0.15">
      <c r="A122" s="1045"/>
      <c r="B122" s="1046"/>
      <c r="C122" s="1046"/>
      <c r="D122" s="1046"/>
      <c r="E122" s="1046"/>
      <c r="F122" s="1047"/>
      <c r="G122" s="816"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6"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c r="AY122" s="34">
        <f>$AY$121</f>
        <v>0</v>
      </c>
    </row>
    <row r="123" spans="1:51" ht="24.75" customHeight="1" x14ac:dyDescent="0.15">
      <c r="A123" s="1045"/>
      <c r="B123" s="1046"/>
      <c r="C123" s="1046"/>
      <c r="D123" s="1046"/>
      <c r="E123" s="1046"/>
      <c r="F123" s="1047"/>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06"/>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c r="AY123" s="34">
        <f t="shared" ref="AY123:AY133" si="9">$AY$121</f>
        <v>0</v>
      </c>
    </row>
    <row r="124" spans="1:51" ht="24.75" customHeight="1" x14ac:dyDescent="0.15">
      <c r="A124" s="1045"/>
      <c r="B124" s="1046"/>
      <c r="C124" s="1046"/>
      <c r="D124" s="1046"/>
      <c r="E124" s="1046"/>
      <c r="F124" s="1047"/>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45"/>
      <c r="B125" s="1046"/>
      <c r="C125" s="1046"/>
      <c r="D125" s="1046"/>
      <c r="E125" s="1046"/>
      <c r="F125" s="1047"/>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45"/>
      <c r="B126" s="1046"/>
      <c r="C126" s="1046"/>
      <c r="D126" s="1046"/>
      <c r="E126" s="1046"/>
      <c r="F126" s="1047"/>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45"/>
      <c r="B127" s="1046"/>
      <c r="C127" s="1046"/>
      <c r="D127" s="1046"/>
      <c r="E127" s="1046"/>
      <c r="F127" s="1047"/>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45"/>
      <c r="B128" s="1046"/>
      <c r="C128" s="1046"/>
      <c r="D128" s="1046"/>
      <c r="E128" s="1046"/>
      <c r="F128" s="1047"/>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45"/>
      <c r="B129" s="1046"/>
      <c r="C129" s="1046"/>
      <c r="D129" s="1046"/>
      <c r="E129" s="1046"/>
      <c r="F129" s="1047"/>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45"/>
      <c r="B130" s="1046"/>
      <c r="C130" s="1046"/>
      <c r="D130" s="1046"/>
      <c r="E130" s="1046"/>
      <c r="F130" s="1047"/>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45"/>
      <c r="B131" s="1046"/>
      <c r="C131" s="1046"/>
      <c r="D131" s="1046"/>
      <c r="E131" s="1046"/>
      <c r="F131" s="1047"/>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45"/>
      <c r="B132" s="1046"/>
      <c r="C132" s="1046"/>
      <c r="D132" s="1046"/>
      <c r="E132" s="1046"/>
      <c r="F132" s="1047"/>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45"/>
      <c r="B133" s="1046"/>
      <c r="C133" s="1046"/>
      <c r="D133" s="1046"/>
      <c r="E133" s="1046"/>
      <c r="F133" s="1047"/>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4">
        <f t="shared" si="9"/>
        <v>0</v>
      </c>
    </row>
    <row r="134" spans="1:51" ht="30" customHeight="1" x14ac:dyDescent="0.15">
      <c r="A134" s="1045"/>
      <c r="B134" s="1046"/>
      <c r="C134" s="1046"/>
      <c r="D134" s="1046"/>
      <c r="E134" s="1046"/>
      <c r="F134" s="1047"/>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c r="AY134">
        <f>COUNTA($G$136,$AC$136)</f>
        <v>0</v>
      </c>
    </row>
    <row r="135" spans="1:51" ht="24.75" customHeight="1" x14ac:dyDescent="0.15">
      <c r="A135" s="1045"/>
      <c r="B135" s="1046"/>
      <c r="C135" s="1046"/>
      <c r="D135" s="1046"/>
      <c r="E135" s="1046"/>
      <c r="F135" s="1047"/>
      <c r="G135" s="816"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6"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c r="AY135" s="34">
        <f>$AY$134</f>
        <v>0</v>
      </c>
    </row>
    <row r="136" spans="1:51" ht="24.75" customHeight="1" x14ac:dyDescent="0.15">
      <c r="A136" s="1045"/>
      <c r="B136" s="1046"/>
      <c r="C136" s="1046"/>
      <c r="D136" s="1046"/>
      <c r="E136" s="1046"/>
      <c r="F136" s="1047"/>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06"/>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c r="AY136" s="34">
        <f t="shared" ref="AY136:AY146" si="10">$AY$134</f>
        <v>0</v>
      </c>
    </row>
    <row r="137" spans="1:51" ht="24.75" customHeight="1" x14ac:dyDescent="0.15">
      <c r="A137" s="1045"/>
      <c r="B137" s="1046"/>
      <c r="C137" s="1046"/>
      <c r="D137" s="1046"/>
      <c r="E137" s="1046"/>
      <c r="F137" s="1047"/>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45"/>
      <c r="B138" s="1046"/>
      <c r="C138" s="1046"/>
      <c r="D138" s="1046"/>
      <c r="E138" s="1046"/>
      <c r="F138" s="1047"/>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45"/>
      <c r="B139" s="1046"/>
      <c r="C139" s="1046"/>
      <c r="D139" s="1046"/>
      <c r="E139" s="1046"/>
      <c r="F139" s="1047"/>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45"/>
      <c r="B140" s="1046"/>
      <c r="C140" s="1046"/>
      <c r="D140" s="1046"/>
      <c r="E140" s="1046"/>
      <c r="F140" s="1047"/>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45"/>
      <c r="B141" s="1046"/>
      <c r="C141" s="1046"/>
      <c r="D141" s="1046"/>
      <c r="E141" s="1046"/>
      <c r="F141" s="1047"/>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45"/>
      <c r="B142" s="1046"/>
      <c r="C142" s="1046"/>
      <c r="D142" s="1046"/>
      <c r="E142" s="1046"/>
      <c r="F142" s="1047"/>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45"/>
      <c r="B143" s="1046"/>
      <c r="C143" s="1046"/>
      <c r="D143" s="1046"/>
      <c r="E143" s="1046"/>
      <c r="F143" s="1047"/>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45"/>
      <c r="B144" s="1046"/>
      <c r="C144" s="1046"/>
      <c r="D144" s="1046"/>
      <c r="E144" s="1046"/>
      <c r="F144" s="1047"/>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45"/>
      <c r="B145" s="1046"/>
      <c r="C145" s="1046"/>
      <c r="D145" s="1046"/>
      <c r="E145" s="1046"/>
      <c r="F145" s="1047"/>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45"/>
      <c r="B146" s="1046"/>
      <c r="C146" s="1046"/>
      <c r="D146" s="1046"/>
      <c r="E146" s="1046"/>
      <c r="F146" s="1047"/>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4">
        <f t="shared" si="10"/>
        <v>0</v>
      </c>
    </row>
    <row r="147" spans="1:51" ht="30" customHeight="1" x14ac:dyDescent="0.15">
      <c r="A147" s="1045"/>
      <c r="B147" s="1046"/>
      <c r="C147" s="1046"/>
      <c r="D147" s="1046"/>
      <c r="E147" s="1046"/>
      <c r="F147" s="1047"/>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c r="AY147">
        <f>COUNTA($G$149,$AC$149)</f>
        <v>0</v>
      </c>
    </row>
    <row r="148" spans="1:51" ht="24.75" customHeight="1" x14ac:dyDescent="0.15">
      <c r="A148" s="1045"/>
      <c r="B148" s="1046"/>
      <c r="C148" s="1046"/>
      <c r="D148" s="1046"/>
      <c r="E148" s="1046"/>
      <c r="F148" s="1047"/>
      <c r="G148" s="816"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6"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c r="AY148" s="34">
        <f>$AY$147</f>
        <v>0</v>
      </c>
    </row>
    <row r="149" spans="1:51" ht="24.75" customHeight="1" x14ac:dyDescent="0.15">
      <c r="A149" s="1045"/>
      <c r="B149" s="1046"/>
      <c r="C149" s="1046"/>
      <c r="D149" s="1046"/>
      <c r="E149" s="1046"/>
      <c r="F149" s="1047"/>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06"/>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c r="AY149" s="34">
        <f t="shared" ref="AY149:AY159" si="11">$AY$147</f>
        <v>0</v>
      </c>
    </row>
    <row r="150" spans="1:51" ht="24.75" customHeight="1" x14ac:dyDescent="0.15">
      <c r="A150" s="1045"/>
      <c r="B150" s="1046"/>
      <c r="C150" s="1046"/>
      <c r="D150" s="1046"/>
      <c r="E150" s="1046"/>
      <c r="F150" s="1047"/>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45"/>
      <c r="B151" s="1046"/>
      <c r="C151" s="1046"/>
      <c r="D151" s="1046"/>
      <c r="E151" s="1046"/>
      <c r="F151" s="1047"/>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45"/>
      <c r="B152" s="1046"/>
      <c r="C152" s="1046"/>
      <c r="D152" s="1046"/>
      <c r="E152" s="1046"/>
      <c r="F152" s="1047"/>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45"/>
      <c r="B153" s="1046"/>
      <c r="C153" s="1046"/>
      <c r="D153" s="1046"/>
      <c r="E153" s="1046"/>
      <c r="F153" s="1047"/>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45"/>
      <c r="B154" s="1046"/>
      <c r="C154" s="1046"/>
      <c r="D154" s="1046"/>
      <c r="E154" s="1046"/>
      <c r="F154" s="1047"/>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45"/>
      <c r="B155" s="1046"/>
      <c r="C155" s="1046"/>
      <c r="D155" s="1046"/>
      <c r="E155" s="1046"/>
      <c r="F155" s="1047"/>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45"/>
      <c r="B156" s="1046"/>
      <c r="C156" s="1046"/>
      <c r="D156" s="1046"/>
      <c r="E156" s="1046"/>
      <c r="F156" s="1047"/>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45"/>
      <c r="B157" s="1046"/>
      <c r="C157" s="1046"/>
      <c r="D157" s="1046"/>
      <c r="E157" s="1046"/>
      <c r="F157" s="1047"/>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45"/>
      <c r="B158" s="1046"/>
      <c r="C158" s="1046"/>
      <c r="D158" s="1046"/>
      <c r="E158" s="1046"/>
      <c r="F158" s="1047"/>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c r="AY161">
        <f>COUNTA($G$163,$AC$163)</f>
        <v>0</v>
      </c>
    </row>
    <row r="162" spans="1:51" ht="24.75" customHeight="1" x14ac:dyDescent="0.15">
      <c r="A162" s="1045"/>
      <c r="B162" s="1046"/>
      <c r="C162" s="1046"/>
      <c r="D162" s="1046"/>
      <c r="E162" s="1046"/>
      <c r="F162" s="1047"/>
      <c r="G162" s="816"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6"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c r="AY162" s="34">
        <f>$AY$161</f>
        <v>0</v>
      </c>
    </row>
    <row r="163" spans="1:51" ht="24.75" customHeight="1" x14ac:dyDescent="0.15">
      <c r="A163" s="1045"/>
      <c r="B163" s="1046"/>
      <c r="C163" s="1046"/>
      <c r="D163" s="1046"/>
      <c r="E163" s="1046"/>
      <c r="F163" s="1047"/>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06"/>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c r="AY163" s="34">
        <f t="shared" ref="AY163:AY173" si="12">$AY$161</f>
        <v>0</v>
      </c>
    </row>
    <row r="164" spans="1:51" ht="24.75" customHeight="1" x14ac:dyDescent="0.15">
      <c r="A164" s="1045"/>
      <c r="B164" s="1046"/>
      <c r="C164" s="1046"/>
      <c r="D164" s="1046"/>
      <c r="E164" s="1046"/>
      <c r="F164" s="1047"/>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45"/>
      <c r="B165" s="1046"/>
      <c r="C165" s="1046"/>
      <c r="D165" s="1046"/>
      <c r="E165" s="1046"/>
      <c r="F165" s="1047"/>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45"/>
      <c r="B166" s="1046"/>
      <c r="C166" s="1046"/>
      <c r="D166" s="1046"/>
      <c r="E166" s="1046"/>
      <c r="F166" s="1047"/>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45"/>
      <c r="B167" s="1046"/>
      <c r="C167" s="1046"/>
      <c r="D167" s="1046"/>
      <c r="E167" s="1046"/>
      <c r="F167" s="1047"/>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45"/>
      <c r="B168" s="1046"/>
      <c r="C168" s="1046"/>
      <c r="D168" s="1046"/>
      <c r="E168" s="1046"/>
      <c r="F168" s="1047"/>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45"/>
      <c r="B169" s="1046"/>
      <c r="C169" s="1046"/>
      <c r="D169" s="1046"/>
      <c r="E169" s="1046"/>
      <c r="F169" s="1047"/>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45"/>
      <c r="B170" s="1046"/>
      <c r="C170" s="1046"/>
      <c r="D170" s="1046"/>
      <c r="E170" s="1046"/>
      <c r="F170" s="1047"/>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45"/>
      <c r="B171" s="1046"/>
      <c r="C171" s="1046"/>
      <c r="D171" s="1046"/>
      <c r="E171" s="1046"/>
      <c r="F171" s="1047"/>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45"/>
      <c r="B172" s="1046"/>
      <c r="C172" s="1046"/>
      <c r="D172" s="1046"/>
      <c r="E172" s="1046"/>
      <c r="F172" s="1047"/>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45"/>
      <c r="B173" s="1046"/>
      <c r="C173" s="1046"/>
      <c r="D173" s="1046"/>
      <c r="E173" s="1046"/>
      <c r="F173" s="1047"/>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4">
        <f t="shared" si="12"/>
        <v>0</v>
      </c>
    </row>
    <row r="174" spans="1:51" ht="30" customHeight="1" x14ac:dyDescent="0.15">
      <c r="A174" s="1045"/>
      <c r="B174" s="1046"/>
      <c r="C174" s="1046"/>
      <c r="D174" s="1046"/>
      <c r="E174" s="1046"/>
      <c r="F174" s="1047"/>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c r="AY174">
        <f>COUNTA($G$176,$AC$176)</f>
        <v>0</v>
      </c>
    </row>
    <row r="175" spans="1:51" ht="25.5" customHeight="1" x14ac:dyDescent="0.15">
      <c r="A175" s="1045"/>
      <c r="B175" s="1046"/>
      <c r="C175" s="1046"/>
      <c r="D175" s="1046"/>
      <c r="E175" s="1046"/>
      <c r="F175" s="1047"/>
      <c r="G175" s="816"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6"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c r="AY175" s="34">
        <f>$AY$174</f>
        <v>0</v>
      </c>
    </row>
    <row r="176" spans="1:51" ht="24.75" customHeight="1" x14ac:dyDescent="0.15">
      <c r="A176" s="1045"/>
      <c r="B176" s="1046"/>
      <c r="C176" s="1046"/>
      <c r="D176" s="1046"/>
      <c r="E176" s="1046"/>
      <c r="F176" s="1047"/>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06"/>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c r="AY176" s="34">
        <f t="shared" ref="AY176:AY186" si="13">$AY$174</f>
        <v>0</v>
      </c>
    </row>
    <row r="177" spans="1:51" ht="24.75" customHeight="1" x14ac:dyDescent="0.15">
      <c r="A177" s="1045"/>
      <c r="B177" s="1046"/>
      <c r="C177" s="1046"/>
      <c r="D177" s="1046"/>
      <c r="E177" s="1046"/>
      <c r="F177" s="1047"/>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45"/>
      <c r="B178" s="1046"/>
      <c r="C178" s="1046"/>
      <c r="D178" s="1046"/>
      <c r="E178" s="1046"/>
      <c r="F178" s="1047"/>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45"/>
      <c r="B179" s="1046"/>
      <c r="C179" s="1046"/>
      <c r="D179" s="1046"/>
      <c r="E179" s="1046"/>
      <c r="F179" s="1047"/>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45"/>
      <c r="B180" s="1046"/>
      <c r="C180" s="1046"/>
      <c r="D180" s="1046"/>
      <c r="E180" s="1046"/>
      <c r="F180" s="1047"/>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45"/>
      <c r="B181" s="1046"/>
      <c r="C181" s="1046"/>
      <c r="D181" s="1046"/>
      <c r="E181" s="1046"/>
      <c r="F181" s="1047"/>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45"/>
      <c r="B182" s="1046"/>
      <c r="C182" s="1046"/>
      <c r="D182" s="1046"/>
      <c r="E182" s="1046"/>
      <c r="F182" s="1047"/>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45"/>
      <c r="B183" s="1046"/>
      <c r="C183" s="1046"/>
      <c r="D183" s="1046"/>
      <c r="E183" s="1046"/>
      <c r="F183" s="1047"/>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45"/>
      <c r="B184" s="1046"/>
      <c r="C184" s="1046"/>
      <c r="D184" s="1046"/>
      <c r="E184" s="1046"/>
      <c r="F184" s="1047"/>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45"/>
      <c r="B185" s="1046"/>
      <c r="C185" s="1046"/>
      <c r="D185" s="1046"/>
      <c r="E185" s="1046"/>
      <c r="F185" s="1047"/>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45"/>
      <c r="B186" s="1046"/>
      <c r="C186" s="1046"/>
      <c r="D186" s="1046"/>
      <c r="E186" s="1046"/>
      <c r="F186" s="1047"/>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4">
        <f t="shared" si="13"/>
        <v>0</v>
      </c>
    </row>
    <row r="187" spans="1:51" ht="30" customHeight="1" x14ac:dyDescent="0.15">
      <c r="A187" s="1045"/>
      <c r="B187" s="1046"/>
      <c r="C187" s="1046"/>
      <c r="D187" s="1046"/>
      <c r="E187" s="1046"/>
      <c r="F187" s="1047"/>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c r="AY187">
        <f>COUNTA($G$189,$AC$189)</f>
        <v>0</v>
      </c>
    </row>
    <row r="188" spans="1:51" ht="24.75" customHeight="1" x14ac:dyDescent="0.15">
      <c r="A188" s="1045"/>
      <c r="B188" s="1046"/>
      <c r="C188" s="1046"/>
      <c r="D188" s="1046"/>
      <c r="E188" s="1046"/>
      <c r="F188" s="1047"/>
      <c r="G188" s="816"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6"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c r="AY188" s="34">
        <f>$AY$187</f>
        <v>0</v>
      </c>
    </row>
    <row r="189" spans="1:51" ht="24.75" customHeight="1" x14ac:dyDescent="0.15">
      <c r="A189" s="1045"/>
      <c r="B189" s="1046"/>
      <c r="C189" s="1046"/>
      <c r="D189" s="1046"/>
      <c r="E189" s="1046"/>
      <c r="F189" s="1047"/>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06"/>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c r="AY189" s="34">
        <f t="shared" ref="AY189:AY199" si="14">$AY$187</f>
        <v>0</v>
      </c>
    </row>
    <row r="190" spans="1:51" ht="24.75" customHeight="1" x14ac:dyDescent="0.15">
      <c r="A190" s="1045"/>
      <c r="B190" s="1046"/>
      <c r="C190" s="1046"/>
      <c r="D190" s="1046"/>
      <c r="E190" s="1046"/>
      <c r="F190" s="1047"/>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45"/>
      <c r="B191" s="1046"/>
      <c r="C191" s="1046"/>
      <c r="D191" s="1046"/>
      <c r="E191" s="1046"/>
      <c r="F191" s="1047"/>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45"/>
      <c r="B192" s="1046"/>
      <c r="C192" s="1046"/>
      <c r="D192" s="1046"/>
      <c r="E192" s="1046"/>
      <c r="F192" s="1047"/>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45"/>
      <c r="B193" s="1046"/>
      <c r="C193" s="1046"/>
      <c r="D193" s="1046"/>
      <c r="E193" s="1046"/>
      <c r="F193" s="1047"/>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45"/>
      <c r="B194" s="1046"/>
      <c r="C194" s="1046"/>
      <c r="D194" s="1046"/>
      <c r="E194" s="1046"/>
      <c r="F194" s="1047"/>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45"/>
      <c r="B195" s="1046"/>
      <c r="C195" s="1046"/>
      <c r="D195" s="1046"/>
      <c r="E195" s="1046"/>
      <c r="F195" s="1047"/>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45"/>
      <c r="B196" s="1046"/>
      <c r="C196" s="1046"/>
      <c r="D196" s="1046"/>
      <c r="E196" s="1046"/>
      <c r="F196" s="1047"/>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45"/>
      <c r="B197" s="1046"/>
      <c r="C197" s="1046"/>
      <c r="D197" s="1046"/>
      <c r="E197" s="1046"/>
      <c r="F197" s="1047"/>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45"/>
      <c r="B198" s="1046"/>
      <c r="C198" s="1046"/>
      <c r="D198" s="1046"/>
      <c r="E198" s="1046"/>
      <c r="F198" s="1047"/>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45"/>
      <c r="B199" s="1046"/>
      <c r="C199" s="1046"/>
      <c r="D199" s="1046"/>
      <c r="E199" s="1046"/>
      <c r="F199" s="1047"/>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4">
        <f t="shared" si="14"/>
        <v>0</v>
      </c>
    </row>
    <row r="200" spans="1:51" ht="30" customHeight="1" x14ac:dyDescent="0.15">
      <c r="A200" s="1045"/>
      <c r="B200" s="1046"/>
      <c r="C200" s="1046"/>
      <c r="D200" s="1046"/>
      <c r="E200" s="1046"/>
      <c r="F200" s="1047"/>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c r="AY200">
        <f>COUNTA($G$202,$AC$202)</f>
        <v>0</v>
      </c>
    </row>
    <row r="201" spans="1:51" ht="24.75" customHeight="1" x14ac:dyDescent="0.15">
      <c r="A201" s="1045"/>
      <c r="B201" s="1046"/>
      <c r="C201" s="1046"/>
      <c r="D201" s="1046"/>
      <c r="E201" s="1046"/>
      <c r="F201" s="1047"/>
      <c r="G201" s="816"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6"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c r="AY201" s="34">
        <f>$AY$200</f>
        <v>0</v>
      </c>
    </row>
    <row r="202" spans="1:51" ht="24.75" customHeight="1" x14ac:dyDescent="0.15">
      <c r="A202" s="1045"/>
      <c r="B202" s="1046"/>
      <c r="C202" s="1046"/>
      <c r="D202" s="1046"/>
      <c r="E202" s="1046"/>
      <c r="F202" s="1047"/>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06"/>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c r="AY202" s="34">
        <f t="shared" ref="AY202:AY212" si="15">$AY$200</f>
        <v>0</v>
      </c>
    </row>
    <row r="203" spans="1:51" ht="24.75" customHeight="1" x14ac:dyDescent="0.15">
      <c r="A203" s="1045"/>
      <c r="B203" s="1046"/>
      <c r="C203" s="1046"/>
      <c r="D203" s="1046"/>
      <c r="E203" s="1046"/>
      <c r="F203" s="1047"/>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45"/>
      <c r="B204" s="1046"/>
      <c r="C204" s="1046"/>
      <c r="D204" s="1046"/>
      <c r="E204" s="1046"/>
      <c r="F204" s="1047"/>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45"/>
      <c r="B205" s="1046"/>
      <c r="C205" s="1046"/>
      <c r="D205" s="1046"/>
      <c r="E205" s="1046"/>
      <c r="F205" s="1047"/>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45"/>
      <c r="B206" s="1046"/>
      <c r="C206" s="1046"/>
      <c r="D206" s="1046"/>
      <c r="E206" s="1046"/>
      <c r="F206" s="1047"/>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45"/>
      <c r="B207" s="1046"/>
      <c r="C207" s="1046"/>
      <c r="D207" s="1046"/>
      <c r="E207" s="1046"/>
      <c r="F207" s="1047"/>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45"/>
      <c r="B208" s="1046"/>
      <c r="C208" s="1046"/>
      <c r="D208" s="1046"/>
      <c r="E208" s="1046"/>
      <c r="F208" s="1047"/>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45"/>
      <c r="B209" s="1046"/>
      <c r="C209" s="1046"/>
      <c r="D209" s="1046"/>
      <c r="E209" s="1046"/>
      <c r="F209" s="1047"/>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45"/>
      <c r="B210" s="1046"/>
      <c r="C210" s="1046"/>
      <c r="D210" s="1046"/>
      <c r="E210" s="1046"/>
      <c r="F210" s="1047"/>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45"/>
      <c r="B211" s="1046"/>
      <c r="C211" s="1046"/>
      <c r="D211" s="1046"/>
      <c r="E211" s="1046"/>
      <c r="F211" s="1047"/>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c r="AY214">
        <f>COUNTA($G$216,$AC$216)</f>
        <v>0</v>
      </c>
    </row>
    <row r="215" spans="1:51" ht="24.75" customHeight="1" x14ac:dyDescent="0.15">
      <c r="A215" s="1045"/>
      <c r="B215" s="1046"/>
      <c r="C215" s="1046"/>
      <c r="D215" s="1046"/>
      <c r="E215" s="1046"/>
      <c r="F215" s="1047"/>
      <c r="G215" s="816"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6"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c r="AY215" s="34">
        <f>$AY$214</f>
        <v>0</v>
      </c>
    </row>
    <row r="216" spans="1:51" ht="24.75" customHeight="1" x14ac:dyDescent="0.15">
      <c r="A216" s="1045"/>
      <c r="B216" s="1046"/>
      <c r="C216" s="1046"/>
      <c r="D216" s="1046"/>
      <c r="E216" s="1046"/>
      <c r="F216" s="1047"/>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06"/>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c r="AY216" s="34">
        <f t="shared" ref="AY216:AY226" si="16">$AY$214</f>
        <v>0</v>
      </c>
    </row>
    <row r="217" spans="1:51" ht="24.75" customHeight="1" x14ac:dyDescent="0.15">
      <c r="A217" s="1045"/>
      <c r="B217" s="1046"/>
      <c r="C217" s="1046"/>
      <c r="D217" s="1046"/>
      <c r="E217" s="1046"/>
      <c r="F217" s="1047"/>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45"/>
      <c r="B218" s="1046"/>
      <c r="C218" s="1046"/>
      <c r="D218" s="1046"/>
      <c r="E218" s="1046"/>
      <c r="F218" s="1047"/>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45"/>
      <c r="B219" s="1046"/>
      <c r="C219" s="1046"/>
      <c r="D219" s="1046"/>
      <c r="E219" s="1046"/>
      <c r="F219" s="1047"/>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45"/>
      <c r="B220" s="1046"/>
      <c r="C220" s="1046"/>
      <c r="D220" s="1046"/>
      <c r="E220" s="1046"/>
      <c r="F220" s="1047"/>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45"/>
      <c r="B221" s="1046"/>
      <c r="C221" s="1046"/>
      <c r="D221" s="1046"/>
      <c r="E221" s="1046"/>
      <c r="F221" s="1047"/>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45"/>
      <c r="B222" s="1046"/>
      <c r="C222" s="1046"/>
      <c r="D222" s="1046"/>
      <c r="E222" s="1046"/>
      <c r="F222" s="1047"/>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45"/>
      <c r="B223" s="1046"/>
      <c r="C223" s="1046"/>
      <c r="D223" s="1046"/>
      <c r="E223" s="1046"/>
      <c r="F223" s="1047"/>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45"/>
      <c r="B224" s="1046"/>
      <c r="C224" s="1046"/>
      <c r="D224" s="1046"/>
      <c r="E224" s="1046"/>
      <c r="F224" s="1047"/>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45"/>
      <c r="B225" s="1046"/>
      <c r="C225" s="1046"/>
      <c r="D225" s="1046"/>
      <c r="E225" s="1046"/>
      <c r="F225" s="1047"/>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45"/>
      <c r="B226" s="1046"/>
      <c r="C226" s="1046"/>
      <c r="D226" s="1046"/>
      <c r="E226" s="1046"/>
      <c r="F226" s="1047"/>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4">
        <f t="shared" si="16"/>
        <v>0</v>
      </c>
    </row>
    <row r="227" spans="1:51" ht="30" customHeight="1" x14ac:dyDescent="0.15">
      <c r="A227" s="1045"/>
      <c r="B227" s="1046"/>
      <c r="C227" s="1046"/>
      <c r="D227" s="1046"/>
      <c r="E227" s="1046"/>
      <c r="F227" s="1047"/>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c r="AY227">
        <f>COUNTA($G$229,$AC$229)</f>
        <v>0</v>
      </c>
    </row>
    <row r="228" spans="1:51" ht="25.5" customHeight="1" x14ac:dyDescent="0.15">
      <c r="A228" s="1045"/>
      <c r="B228" s="1046"/>
      <c r="C228" s="1046"/>
      <c r="D228" s="1046"/>
      <c r="E228" s="1046"/>
      <c r="F228" s="1047"/>
      <c r="G228" s="816"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6"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c r="AY228" s="34">
        <f>$AY$227</f>
        <v>0</v>
      </c>
    </row>
    <row r="229" spans="1:51" ht="24.75" customHeight="1" x14ac:dyDescent="0.15">
      <c r="A229" s="1045"/>
      <c r="B229" s="1046"/>
      <c r="C229" s="1046"/>
      <c r="D229" s="1046"/>
      <c r="E229" s="1046"/>
      <c r="F229" s="1047"/>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06"/>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c r="AY229" s="34">
        <f t="shared" ref="AY229:AY239" si="17">$AY$227</f>
        <v>0</v>
      </c>
    </row>
    <row r="230" spans="1:51" ht="24.75" customHeight="1" x14ac:dyDescent="0.15">
      <c r="A230" s="1045"/>
      <c r="B230" s="1046"/>
      <c r="C230" s="1046"/>
      <c r="D230" s="1046"/>
      <c r="E230" s="1046"/>
      <c r="F230" s="1047"/>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45"/>
      <c r="B231" s="1046"/>
      <c r="C231" s="1046"/>
      <c r="D231" s="1046"/>
      <c r="E231" s="1046"/>
      <c r="F231" s="1047"/>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45"/>
      <c r="B232" s="1046"/>
      <c r="C232" s="1046"/>
      <c r="D232" s="1046"/>
      <c r="E232" s="1046"/>
      <c r="F232" s="1047"/>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45"/>
      <c r="B233" s="1046"/>
      <c r="C233" s="1046"/>
      <c r="D233" s="1046"/>
      <c r="E233" s="1046"/>
      <c r="F233" s="1047"/>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45"/>
      <c r="B234" s="1046"/>
      <c r="C234" s="1046"/>
      <c r="D234" s="1046"/>
      <c r="E234" s="1046"/>
      <c r="F234" s="1047"/>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45"/>
      <c r="B235" s="1046"/>
      <c r="C235" s="1046"/>
      <c r="D235" s="1046"/>
      <c r="E235" s="1046"/>
      <c r="F235" s="1047"/>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45"/>
      <c r="B236" s="1046"/>
      <c r="C236" s="1046"/>
      <c r="D236" s="1046"/>
      <c r="E236" s="1046"/>
      <c r="F236" s="1047"/>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45"/>
      <c r="B237" s="1046"/>
      <c r="C237" s="1046"/>
      <c r="D237" s="1046"/>
      <c r="E237" s="1046"/>
      <c r="F237" s="1047"/>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45"/>
      <c r="B238" s="1046"/>
      <c r="C238" s="1046"/>
      <c r="D238" s="1046"/>
      <c r="E238" s="1046"/>
      <c r="F238" s="1047"/>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45"/>
      <c r="B239" s="1046"/>
      <c r="C239" s="1046"/>
      <c r="D239" s="1046"/>
      <c r="E239" s="1046"/>
      <c r="F239" s="1047"/>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4">
        <f t="shared" si="17"/>
        <v>0</v>
      </c>
    </row>
    <row r="240" spans="1:51" ht="30" customHeight="1" x14ac:dyDescent="0.15">
      <c r="A240" s="1045"/>
      <c r="B240" s="1046"/>
      <c r="C240" s="1046"/>
      <c r="D240" s="1046"/>
      <c r="E240" s="1046"/>
      <c r="F240" s="1047"/>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c r="AY240">
        <f>COUNTA($G$242,$AC$242)</f>
        <v>0</v>
      </c>
    </row>
    <row r="241" spans="1:51" ht="24.75" customHeight="1" x14ac:dyDescent="0.15">
      <c r="A241" s="1045"/>
      <c r="B241" s="1046"/>
      <c r="C241" s="1046"/>
      <c r="D241" s="1046"/>
      <c r="E241" s="1046"/>
      <c r="F241" s="1047"/>
      <c r="G241" s="816"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6"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c r="AY241" s="34">
        <f>$AY$240</f>
        <v>0</v>
      </c>
    </row>
    <row r="242" spans="1:51" ht="24.75" customHeight="1" x14ac:dyDescent="0.15">
      <c r="A242" s="1045"/>
      <c r="B242" s="1046"/>
      <c r="C242" s="1046"/>
      <c r="D242" s="1046"/>
      <c r="E242" s="1046"/>
      <c r="F242" s="1047"/>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06"/>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c r="AY242" s="34">
        <f t="shared" ref="AY242:AY252" si="18">$AY$240</f>
        <v>0</v>
      </c>
    </row>
    <row r="243" spans="1:51" ht="24.75" customHeight="1" x14ac:dyDescent="0.15">
      <c r="A243" s="1045"/>
      <c r="B243" s="1046"/>
      <c r="C243" s="1046"/>
      <c r="D243" s="1046"/>
      <c r="E243" s="1046"/>
      <c r="F243" s="1047"/>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45"/>
      <c r="B244" s="1046"/>
      <c r="C244" s="1046"/>
      <c r="D244" s="1046"/>
      <c r="E244" s="1046"/>
      <c r="F244" s="1047"/>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45"/>
      <c r="B245" s="1046"/>
      <c r="C245" s="1046"/>
      <c r="D245" s="1046"/>
      <c r="E245" s="1046"/>
      <c r="F245" s="1047"/>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45"/>
      <c r="B246" s="1046"/>
      <c r="C246" s="1046"/>
      <c r="D246" s="1046"/>
      <c r="E246" s="1046"/>
      <c r="F246" s="1047"/>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45"/>
      <c r="B247" s="1046"/>
      <c r="C247" s="1046"/>
      <c r="D247" s="1046"/>
      <c r="E247" s="1046"/>
      <c r="F247" s="1047"/>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45"/>
      <c r="B248" s="1046"/>
      <c r="C248" s="1046"/>
      <c r="D248" s="1046"/>
      <c r="E248" s="1046"/>
      <c r="F248" s="1047"/>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45"/>
      <c r="B249" s="1046"/>
      <c r="C249" s="1046"/>
      <c r="D249" s="1046"/>
      <c r="E249" s="1046"/>
      <c r="F249" s="1047"/>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45"/>
      <c r="B250" s="1046"/>
      <c r="C250" s="1046"/>
      <c r="D250" s="1046"/>
      <c r="E250" s="1046"/>
      <c r="F250" s="1047"/>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45"/>
      <c r="B251" s="1046"/>
      <c r="C251" s="1046"/>
      <c r="D251" s="1046"/>
      <c r="E251" s="1046"/>
      <c r="F251" s="1047"/>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45"/>
      <c r="B252" s="1046"/>
      <c r="C252" s="1046"/>
      <c r="D252" s="1046"/>
      <c r="E252" s="1046"/>
      <c r="F252" s="1047"/>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4">
        <f t="shared" si="18"/>
        <v>0</v>
      </c>
    </row>
    <row r="253" spans="1:51" ht="30" customHeight="1" x14ac:dyDescent="0.15">
      <c r="A253" s="1045"/>
      <c r="B253" s="1046"/>
      <c r="C253" s="1046"/>
      <c r="D253" s="1046"/>
      <c r="E253" s="1046"/>
      <c r="F253" s="1047"/>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c r="AY253">
        <f>COUNTA($G$255,$AC$255)</f>
        <v>0</v>
      </c>
    </row>
    <row r="254" spans="1:51" ht="24.75" customHeight="1" x14ac:dyDescent="0.15">
      <c r="A254" s="1045"/>
      <c r="B254" s="1046"/>
      <c r="C254" s="1046"/>
      <c r="D254" s="1046"/>
      <c r="E254" s="1046"/>
      <c r="F254" s="1047"/>
      <c r="G254" s="816"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6"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c r="AY254" s="34">
        <f>$AY$253</f>
        <v>0</v>
      </c>
    </row>
    <row r="255" spans="1:51" ht="24.75" customHeight="1" x14ac:dyDescent="0.15">
      <c r="A255" s="1045"/>
      <c r="B255" s="1046"/>
      <c r="C255" s="1046"/>
      <c r="D255" s="1046"/>
      <c r="E255" s="1046"/>
      <c r="F255" s="1047"/>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06"/>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c r="AY255" s="34">
        <f t="shared" ref="AY255:AY265" si="19">$AY$253</f>
        <v>0</v>
      </c>
    </row>
    <row r="256" spans="1:51" ht="24.75" customHeight="1" x14ac:dyDescent="0.15">
      <c r="A256" s="1045"/>
      <c r="B256" s="1046"/>
      <c r="C256" s="1046"/>
      <c r="D256" s="1046"/>
      <c r="E256" s="1046"/>
      <c r="F256" s="1047"/>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45"/>
      <c r="B257" s="1046"/>
      <c r="C257" s="1046"/>
      <c r="D257" s="1046"/>
      <c r="E257" s="1046"/>
      <c r="F257" s="1047"/>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45"/>
      <c r="B258" s="1046"/>
      <c r="C258" s="1046"/>
      <c r="D258" s="1046"/>
      <c r="E258" s="1046"/>
      <c r="F258" s="1047"/>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45"/>
      <c r="B259" s="1046"/>
      <c r="C259" s="1046"/>
      <c r="D259" s="1046"/>
      <c r="E259" s="1046"/>
      <c r="F259" s="1047"/>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45"/>
      <c r="B260" s="1046"/>
      <c r="C260" s="1046"/>
      <c r="D260" s="1046"/>
      <c r="E260" s="1046"/>
      <c r="F260" s="1047"/>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45"/>
      <c r="B261" s="1046"/>
      <c r="C261" s="1046"/>
      <c r="D261" s="1046"/>
      <c r="E261" s="1046"/>
      <c r="F261" s="1047"/>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45"/>
      <c r="B262" s="1046"/>
      <c r="C262" s="1046"/>
      <c r="D262" s="1046"/>
      <c r="E262" s="1046"/>
      <c r="F262" s="1047"/>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45"/>
      <c r="B263" s="1046"/>
      <c r="C263" s="1046"/>
      <c r="D263" s="1046"/>
      <c r="E263" s="1046"/>
      <c r="F263" s="1047"/>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45"/>
      <c r="B264" s="1046"/>
      <c r="C264" s="1046"/>
      <c r="D264" s="1046"/>
      <c r="E264" s="1046"/>
      <c r="F264" s="1047"/>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2021-06-02T00:39:17Z</cp:lastPrinted>
  <dcterms:created xsi:type="dcterms:W3CDTF">2012-03-13T00:50:25Z</dcterms:created>
  <dcterms:modified xsi:type="dcterms:W3CDTF">2021-09-01T12:12:30Z</dcterms:modified>
</cp:coreProperties>
</file>