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4年度予算要求（令和３年度）\★作業依頼\○レビューシート関連作業\210811 最終公表版作成\作業用媒体\スミ\"/>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<sst xmlns="http://schemas.openxmlformats.org/spreadsheetml/2006/main" count="3086" uniqueCount="787">
  <si>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</si>
  <si>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</si>
  <si>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</si>
  <si>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</si>
  <si>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</si>
  <si>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</si>
  <si>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</si>
  <si>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</si>
  <si>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</si>
  <si>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</si>
  <si>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</si>
  <si>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</si>
  <si>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</si>
  <si>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</si>
  <si>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</si>
  <si>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</si>
  <si>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</si>
  <si>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</si>
  <si>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</si>
  <si>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</si>
  <si>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</si>
  <si>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</si>
  <si>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</si>
  <si>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</si>
  <si>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</si>
  <si>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</si>
  <si>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</si>
  <si>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</si>
  <si>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</si>
  <si>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</si>
  <si>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</si>
  <si>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</si>
  <si>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</si>
  <si>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</si>
  <si>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</si>
  <si>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</si>
  <si>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</si>
  <si>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</si>
  <si>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</si>
  <si>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</si>
  <si>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</si>
  <si>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</si>
  <si>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</si>
  <si>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</si>
  <si>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</si>
  <si>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</si>
  <si>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</si>
  <si>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</si>
  <si>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</si>
  <si>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</si>
  <si>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</si>
  <si>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</si>
  <si>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</si>
  <si>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</si>
  <si>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</si>
  <si>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</si>
  <si>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</si>
  <si>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</si>
  <si>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</si>
  <si>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</si>
  <si>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</si>
  <si>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</si>
  <si>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</si>
  <si>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</si>
  <si>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</si>
  <si>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</si>
  <si>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</si>
  <si>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</si>
  <si>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</si>
  <si>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</si>
  <si>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</si>
  <si>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</si>
  <si>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</si>
  <si>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</si>
  <si>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</si>
  <si>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</si>
  <si>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</si>
  <si>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</si>
  <si>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</si>
  <si>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</si>
  <si>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</si>
  <si>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</si>
  <si>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</si>
  <si>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</si>
  <si>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</si>
  <si>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</si>
  <si>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</si>
  <si>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</si>
  <si>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</si>
  <si>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</si>
  <si>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</si>
  <si>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</si>
  <si>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</si>
  <si>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</si>
  <si>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</si>
  <si>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</si>
  <si>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</si>
  <si>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</si>
  <si>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</si>
  <si>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</si>
  <si>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</si>
  <si>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</si>
  <si>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</si>
  <si>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</si>
  <si>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</si>
  <si>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</si>
  <si>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</si>
  <si>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</si>
  <si>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</si>
  <si>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</si>
  <si>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</si>
  <si>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</si>
  <si>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</si>
  <si>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</si>
  <si>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</si>
  <si>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</si>
  <si>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</si>
  <si>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</si>
  <si>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</si>
  <si>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</si>
  <si>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</si>
  <si>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</si>
  <si>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</si>
  <si>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</si>
  <si>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</si>
  <si>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</si>
  <si>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</si>
  <si>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</si>
  <si>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</si>
  <si>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</si>
  <si>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</si>
  <si>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</si>
  <si>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</si>
  <si>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</si>
  <si>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</si>
  <si>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</si>
  <si>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</si>
  <si>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</si>
  <si>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</si>
  <si>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</si>
  <si>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</si>
  <si>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</si>
  <si>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</si>
  <si>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</si>
  <si>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</si>
  <si>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</si>
  <si>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</si>
  <si>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</si>
  <si>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</si>
  <si>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</si>
  <si>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</si>
  <si>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</si>
  <si>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</si>
  <si>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</si>
  <si>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</si>
  <si>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</si>
  <si>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</si>
  <si>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</si>
  <si>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</si>
  <si>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</si>
  <si>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</si>
  <si>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</si>
  <si>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</si>
  <si>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</si>
  <si>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</si>
  <si>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</si>
  <si>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</si>
  <si>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</si>
  <si>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</si>
  <si>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</si>
  <si>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</si>
  <si>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</si>
  <si>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</si>
  <si>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</si>
  <si>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</si>
  <si>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</si>
  <si>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</si>
  <si>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</si>
  <si>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</si>
  <si>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</si>
  <si>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</si>
  <si>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</si>
  <si>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</si>
  <si>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</si>
  <si>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</si>
  <si>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</si>
  <si>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</si>
  <si>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</si>
  <si>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</si>
  <si>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</si>
  <si>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</si>
  <si>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</si>
  <si>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</si>
  <si>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</si>
  <si>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</si>
  <si>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</si>
  <si>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</si>
  <si>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</si>
  <si>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</si>
  <si>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</si>
  <si>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</si>
  <si>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</si>
  <si>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</si>
  <si>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</si>
  <si>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</si>
  <si>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</si>
  <si>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</si>
  <si>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</si>
  <si>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</si>
  <si>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</si>
  <si>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</si>
  <si>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</si>
  <si>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</si>
  <si>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</si>
  <si>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</si>
  <si>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</si>
  <si>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</si>
  <si>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</si>
  <si>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</si>
  <si>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</si>
  <si>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</si>
  <si>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</si>
  <si>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</si>
  <si>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</si>
  <si>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</si>
  <si>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</si>
  <si>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</si>
  <si>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</si>
  <si>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</si>
  <si>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</si>
  <si>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</si>
  <si>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</si>
  <si>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</si>
  <si>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</si>
  <si>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</si>
  <si>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</si>
  <si>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</si>
  <si>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</si>
  <si>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</si>
  <si>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</si>
  <si>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</si>
  <si>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</si>
  <si>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</si>
  <si>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</si>
  <si>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</si>
  <si>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</si>
  <si>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</si>
  <si>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</si>
  <si>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</si>
  <si>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</si>
  <si>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</si>
  <si>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</si>
  <si>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</si>
  <si>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</si>
  <si>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</si>
  <si>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</si>
  <si>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</si>
  <si>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</si>
  <si>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</si>
  <si>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</si>
  <si>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</si>
  <si>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</si>
  <si>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</si>
  <si>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</si>
  <si>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</si>
  <si>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</si>
  <si>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</si>
  <si>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</si>
  <si>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</si>
  <si>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</si>
  <si>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</si>
  <si>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</si>
  <si>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</si>
  <si>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</si>
  <si>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</si>
  <si>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</si>
  <si>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</si>
  <si>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</si>
  <si>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</si>
  <si>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</si>
  <si>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</si>
  <si>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</si>
  <si>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</si>
  <si>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</si>
  <si>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</si>
  <si>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</si>
  <si>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</si>
  <si>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</si>
  <si>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</si>
  <si>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</si>
  <si>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</si>
  <si>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</si>
  <si>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</si>
  <si>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</si>
  <si>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</si>
  <si>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</si>
  <si>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</si>
  <si>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</si>
  <si>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</si>
  <si>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</si>
  <si>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</si>
  <si>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</si>
  <si>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</si>
  <si>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</si>
  <si>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</si>
  <si>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</si>
  <si>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</si>
  <si>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</si>
  <si>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</si>
  <si>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</si>
  <si>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</si>
  <si>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</si>
  <si>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</si>
  <si>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</si>
  <si>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</si>
  <si>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</si>
  <si>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</si>
  <si>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</si>
  <si>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</si>
  <si>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</si>
  <si>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</si>
  <si>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</si>
  <si>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</si>
  <si>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</si>
  <si>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</si>
  <si>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</si>
  <si>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</si>
  <si>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</si>
  <si>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</si>
  <si>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</si>
  <si>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</si>
  <si>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</si>
  <si>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</si>
  <si>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</si>
  <si>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</si>
  <si>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</si>
  <si>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</si>
  <si>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</si>
  <si>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</si>
  <si>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</si>
  <si>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</si>
  <si>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</si>
  <si>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</si>
  <si>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</si>
  <si>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</si>
  <si>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</si>
  <si>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</si>
  <si>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</si>
  <si>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</si>
  <si>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</si>
  <si>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</si>
  <si>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</si>
  <si>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</si>
  <si>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</si>
  <si>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</si>
  <si>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</si>
  <si>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</si>
  <si>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</si>
  <si>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</si>
  <si>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</si>
  <si>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</si>
  <si>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</si>
  <si>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</si>
  <si>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</si>
  <si>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</si>
  <si>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</si>
  <si>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</si>
  <si>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</si>
  <si>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</si>
  <si>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</si>
  <si>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</si>
  <si>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</si>
  <si>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</si>
  <si>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</si>
  <si>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</si>
  <si>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</si>
  <si>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</si>
  <si>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</si>
  <si>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</si>
  <si>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</si>
  <si>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</si>
  <si>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</si>
  <si>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</si>
  <si>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</si>
  <si>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</si>
  <si>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</si>
  <si>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</si>
  <si>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</si>
  <si>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</si>
  <si>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</si>
  <si>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</si>
  <si>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</si>
  <si>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</si>
  <si>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</si>
  <si>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</si>
  <si>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</si>
  <si>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</si>
  <si>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</si>
  <si>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</si>
  <si>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</si>
  <si>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</si>
  <si>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</si>
  <si>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</si>
  <si>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</si>
  <si>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</si>
  <si>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</si>
  <si>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</si>
  <si>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</si>
  <si>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</si>
  <si>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</si>
  <si>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</si>
  <si>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</si>
  <si>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</si>
  <si>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</si>
  <si>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</si>
  <si>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</si>
  <si>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</si>
  <si>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</si>
  <si>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</si>
  <si>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</si>
  <si>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</si>
  <si>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</si>
  <si>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</si>
  <si>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</si>
  <si>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</si>
  <si>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</si>
  <si>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</si>
  <si>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</si>
  <si>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</si>
  <si>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</si>
  <si>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</si>
  <si>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</si>
  <si>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</si>
  <si>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</si>
  <si>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</si>
  <si>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</si>
  <si>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</si>
  <si>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</si>
  <si>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</si>
  <si>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</si>
  <si>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</si>
  <si>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</si>
  <si>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</si>
  <si>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</si>
  <si>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</si>
  <si>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</si>
  <si>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</si>
  <si>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</si>
  <si>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</si>
  <si>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</si>
  <si>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</si>
  <si>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</si>
  <si>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</si>
  <si>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</si>
  <si>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</si>
  <si>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</si>
  <si>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</si>
  <si>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</si>
  <si>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</si>
  <si>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</si>
  <si>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</si>
  <si>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</si>
  <si>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</si>
  <si>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</si>
  <si>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</si>
  <si>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</si>
  <si>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</si>
  <si>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</si>
  <si>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</si>
  <si>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</si>
  <si>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</si>
  <si>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</si>
  <si>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</si>
  <si>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</si>
  <si>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</si>
  <si>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</si>
  <si>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</si>
  <si>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</si>
  <si>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</si>
  <si>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</si>
  <si>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</si>
  <si>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</si>
  <si>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</si>
  <si>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</si>
  <si>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</si>
  <si>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</si>
  <si>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</si>
  <si>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</si>
  <si>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</si>
  <si>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</si>
  <si>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</si>
  <si>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</si>
  <si>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</si>
  <si>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</si>
  <si>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</si>
  <si>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</si>
  <si>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</si>
  <si>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</si>
  <si>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</si>
  <si>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</si>
  <si>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</si>
  <si>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</si>
  <si>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</si>
  <si>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</si>
  <si>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</si>
  <si>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</si>
  <si>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</si>
  <si>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</si>
  <si>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</si>
  <si>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</si>
  <si>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</si>
  <si>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</si>
  <si>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</si>
  <si>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</si>
  <si>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</si>
  <si>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</si>
  <si>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</si>
  <si>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</si>
  <si>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</si>
  <si>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</si>
  <si>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</si>
  <si>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</si>
  <si>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</si>
  <si>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</si>
  <si>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</si>
  <si>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</si>
  <si>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</si>
  <si>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</si>
  <si>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</si>
  <si>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</si>
  <si>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</si>
  <si>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</si>
  <si>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</si>
  <si>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</si>
  <si>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</si>
  <si>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</si>
  <si>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</si>
  <si>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</si>
  <si>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</si>
  <si>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</si>
  <si>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</si>
  <si>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</si>
  <si>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</si>
  <si>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</si>
  <si>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</si>
  <si>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</si>
  <si>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</si>
  <si>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</si>
  <si>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</si>
  <si>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</si>
  <si>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</si>
  <si>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</si>
  <si>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</si>
  <si>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</si>
  <si>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</si>
  <si>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</si>
  <si>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</si>
  <si>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</si>
  <si>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</si>
  <si>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</si>
  <si>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</si>
  <si>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</si>
  <si>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</si>
  <si>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</si>
  <si>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</si>
  <si>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</si>
  <si>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</si>
  <si>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</si>
  <si>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</si>
  <si>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</si>
  <si>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</si>
  <si>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</si>
  <si>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</si>
  <si>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</si>
  <si>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</si>
  <si>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</si>
  <si>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</si>
  <si>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</si>
  <si>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</si>
  <si>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</si>
  <si>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</si>
  <si>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</si>
  <si>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</si>
  <si>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</si>
  <si>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</si>
  <si>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</si>
  <si>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</si>
  <si>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</si>
  <si>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</si>
  <si>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</si>
  <si>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</si>
  <si>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</si>
  <si>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</si>
  <si>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</si>
  <si>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</si>
  <si>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</si>
  <si>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</si>
  <si>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</si>
  <si>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</si>
  <si>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</si>
  <si>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</si>
  <si>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</si>
  <si>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</si>
  <si>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</si>
  <si>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</si>
  <si>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</si>
  <si>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</si>
  <si>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</si>
  <si>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</si>
  <si>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</si>
  <si>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</si>
  <si>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</si>
  <si>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</si>
  <si>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</si>
  <si>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</si>
  <si>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</si>
  <si>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</si>
  <si>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</si>
  <si>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</si>
  <si>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</si>
  <si>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</si>
  <si>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</si>
  <si>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</si>
  <si>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</si>
  <si>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</si>
  <si>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</si>
  <si>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</si>
  <si>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</si>
  <si>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</si>
  <si>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</si>
  <si>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</si>
  <si>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</si>
  <si>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</si>
  <si>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</si>
  <si>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</si>
  <si>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</si>
  <si>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</si>
  <si>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</si>
  <si>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</si>
  <si>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</si>
  <si>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</si>
  <si>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</si>
  <si>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</si>
  <si>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</si>
  <si>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</si>
  <si>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</si>
  <si>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</si>
  <si>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</si>
  <si>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</si>
  <si>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</si>
  <si>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</si>
  <si>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</si>
  <si>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</si>
  <si>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</si>
  <si>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</si>
  <si>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</si>
  <si>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</si>
  <si>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</si>
  <si>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</si>
  <si>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</si>
  <si>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</si>
  <si>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</si>
  <si>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</si>
  <si>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</si>
  <si>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</si>
  <si>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</si>
  <si>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</si>
  <si>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</si>
  <si>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</si>
  <si>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</si>
  <si>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</si>
  <si>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</si>
  <si>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</si>
  <si>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</si>
  <si>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</si>
  <si>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</si>
  <si>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</si>
  <si>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</si>
  <si>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</si>
  <si>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</si>
  <si>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</si>
  <si>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</si>
  <si>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</si>
  <si>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</si>
  <si>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</si>
  <si>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</si>
  <si>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</si>
  <si>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</si>
  <si>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</si>
  <si>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</si>
  <si>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</si>
  <si>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</si>
  <si>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</si>
  <si>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</si>
  <si>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</si>
  <si>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</si>
  <si>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</si>
  <si>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</si>
  <si>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</si>
  <si>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</si>
  <si>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</si>
  <si>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</si>
  <si>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</si>
  <si>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</si>
  <si>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</si>
  <si>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</si>
  <si>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</si>
  <si>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</si>
  <si>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</si>
  <si>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</si>
  <si>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</si>
  <si>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</si>
  <si>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保健師管理者能力育成研修事業</t>
  </si>
  <si>
    <t>健康局</t>
  </si>
  <si>
    <t>平成２２年度</t>
  </si>
  <si>
    <t>終了予定なし</t>
  </si>
  <si>
    <t>健康課保健指導室</t>
  </si>
  <si>
    <t>-</t>
  </si>
  <si>
    <t>市町村では地域住民のニーズに応じた各種保健事業を実施しており、その提供に係る能力の向上を常に期待されている。管理的な立場にある保健師は、中堅期保健師や新人保健師の育成についても影響を与えることが考えられ、人材育成能力を含めた様々な能力の向上が求められている。一方、当該市町村や周辺自治体等において適切な指導者が得られず、その育成が重要な課題となっている。
このため、市町村における保健師の管理者として効果的な活動を展開するために求められる資質の向上を図ることを目的とする。</t>
  </si>
  <si>
    <t>市町村の管理的立場にある保健師に対して、全国をブロック毎に分け、保健師の管理者として効果的な活動を実施するために求められる資質の向上を図る上で、必要な知識を付与する研修を実施する。
また、各自治体において保健師育成を主導して行っていただくために、都道府県へモデル事業として展開を行うことで、継続的な市町村保健師の資質向上へ寄与する。</t>
  </si>
  <si>
    <t>社会保障関係情報化業務庁費</t>
  </si>
  <si>
    <t>令和5年度に研修受講者に対して実施したアンケートにおいて、「今後の管理者として必要な能力の発揮に役立つと思う」と回答した割合を100%まで引き上げる</t>
  </si>
  <si>
    <t>研修受講者に対して実施したアンケートにおいて、「今後の管理者として必要な能力の発揮に役立つと思う」と回答した割合</t>
  </si>
  <si>
    <t>保健指導室調べ</t>
  </si>
  <si>
    <t>受講者数</t>
  </si>
  <si>
    <t>人</t>
  </si>
  <si>
    <t>当該年度執行額（千円）／当該年度受講者数</t>
    <phoneticPr fontId="5"/>
  </si>
  <si>
    <t>千円</t>
  </si>
  <si>
    <t>X　/　Y</t>
    <phoneticPr fontId="5"/>
  </si>
  <si>
    <t>3,929 / 151</t>
  </si>
  <si>
    <t xml:space="preserve">2,963 /　157 </t>
  </si>
  <si>
    <t>Ⅰ-10 妊産婦・児童から高齢者に至るまでの幅広い年齢層において、地域、職場などの様々な場所で、国民的な健康づくりを推進すること</t>
  </si>
  <si>
    <t>Ⅰ-10-1　地域住民の健康の保持・増進及び地域住民が安心して暮らせる地域保健体制の確保を図ること</t>
  </si>
  <si>
    <t>市町村保健師向け研修の受講者に対して実施したアンケートにおいて、「今後管理者として必要な能力の発揮に役立つと思う」と回答した割合（アウトプット）</t>
  </si>
  <si>
    <t>860</t>
  </si>
  <si>
    <t>744</t>
  </si>
  <si>
    <t>278</t>
  </si>
  <si>
    <t>291</t>
  </si>
  <si>
    <t>304</t>
  </si>
  <si>
    <t>300</t>
  </si>
  <si>
    <t>307</t>
  </si>
  <si>
    <t>314</t>
  </si>
  <si>
    <t>○</t>
  </si>
  <si>
    <t>保健指導室長　五十嵐　久美子</t>
    <rPh sb="7" eb="10">
      <t>イガラシ</t>
    </rPh>
    <rPh sb="11" eb="14">
      <t>クミコ</t>
    </rPh>
    <phoneticPr fontId="5"/>
  </si>
  <si>
    <t>厚労</t>
  </si>
  <si>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</si>
  <si>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</si>
  <si>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市町村の管理的立場にある保健師の資質を向上することによって国民に質の高い保健サービスを提供することができ、国民のニーズがある事業であるため、国費を投入して事業実施をする必要がある。</t>
    <phoneticPr fontId="5"/>
  </si>
  <si>
    <t>当該市町村や周辺自治体等において適切な指導者が得られず、その育成が重要な課題となっており、国が研修の企画・実施をするべき事業である。</t>
    <phoneticPr fontId="5"/>
  </si>
  <si>
    <t>市町村の管理的立場にある保健師に対して、研修を行うことは、保健師の能力を向上させることであり、ひいては、国民の健康の保持増進につながることから、優先度の高い事業である。</t>
    <phoneticPr fontId="5"/>
  </si>
  <si>
    <t>研修事業の運営にかかる業務は、一般競争入札の結果、一者応札となったところであるが、広く業者が参入できる仕様となるよう努めることとしたい。
また、研修会場の借上は、研修参加規模を考慮し、開催に適した支出先を随意契約にて選定している。</t>
    <rPh sb="0" eb="2">
      <t>ケンシュウ</t>
    </rPh>
    <rPh sb="2" eb="4">
      <t>ジギョウ</t>
    </rPh>
    <rPh sb="5" eb="7">
      <t>ウンエイ</t>
    </rPh>
    <rPh sb="11" eb="13">
      <t>ギョウム</t>
    </rPh>
    <rPh sb="72" eb="74">
      <t>ケンシュウ</t>
    </rPh>
    <rPh sb="74" eb="76">
      <t>カイジョウ</t>
    </rPh>
    <rPh sb="77" eb="78">
      <t>カ</t>
    </rPh>
    <rPh sb="78" eb="79">
      <t>ア</t>
    </rPh>
    <rPh sb="81" eb="83">
      <t>ケンシュウ</t>
    </rPh>
    <rPh sb="83" eb="85">
      <t>サンカ</t>
    </rPh>
    <rPh sb="85" eb="87">
      <t>キボ</t>
    </rPh>
    <rPh sb="88" eb="90">
      <t>コウリョ</t>
    </rPh>
    <rPh sb="92" eb="94">
      <t>カイサイ</t>
    </rPh>
    <rPh sb="95" eb="96">
      <t>テキ</t>
    </rPh>
    <rPh sb="98" eb="100">
      <t>シシュツ</t>
    </rPh>
    <rPh sb="100" eb="101">
      <t>サキ</t>
    </rPh>
    <rPh sb="102" eb="104">
      <t>ズイイ</t>
    </rPh>
    <rPh sb="104" eb="106">
      <t>ケイヤク</t>
    </rPh>
    <rPh sb="108" eb="110">
      <t>センテイ</t>
    </rPh>
    <phoneticPr fontId="5"/>
  </si>
  <si>
    <t>有</t>
  </si>
  <si>
    <t>‐</t>
  </si>
  <si>
    <t>参加者数に応じた単位当たりコストの水準を維持しており、妥当なものとなっている。</t>
    <rPh sb="0" eb="3">
      <t>サンカシャ</t>
    </rPh>
    <rPh sb="3" eb="4">
      <t>スウ</t>
    </rPh>
    <rPh sb="5" eb="6">
      <t>オウ</t>
    </rPh>
    <rPh sb="20" eb="22">
      <t>イジ</t>
    </rPh>
    <phoneticPr fontId="5"/>
  </si>
  <si>
    <t>保健師に対する研修のために、真に必要な経費に限定されている。</t>
    <phoneticPr fontId="5"/>
  </si>
  <si>
    <t>コスト削減や効率化に向け、執行実績を勘案した予算積算としている。</t>
    <phoneticPr fontId="5"/>
  </si>
  <si>
    <t>研修受講者に対して実施したアンケートにおいて、「今後の管理者として必要な能力の発揮に役立つと思う」と回答した割合は高水準で推移しており、成果目標に見合ったものとなっている。</t>
    <phoneticPr fontId="5"/>
  </si>
  <si>
    <t>本事業は、市町村の管理的立場にある保健師の資質が向上することによって、国民に質の高い保健サービスを提供することができ、ひいては国民の健康の保持増進につながるものである。また、各自治体主導で保健師の育成を図れるように、本事業をモデル事業として都道府県に展開しており、継続的な市町村保健師の資質向上に寄与することができているといえる。</t>
    <rPh sb="87" eb="88">
      <t>カク</t>
    </rPh>
    <rPh sb="88" eb="91">
      <t>ジチタイ</t>
    </rPh>
    <rPh sb="91" eb="93">
      <t>シュドウ</t>
    </rPh>
    <rPh sb="94" eb="96">
      <t>ホケン</t>
    </rPh>
    <rPh sb="96" eb="97">
      <t>シ</t>
    </rPh>
    <rPh sb="98" eb="100">
      <t>イクセイ</t>
    </rPh>
    <rPh sb="101" eb="102">
      <t>ハカ</t>
    </rPh>
    <rPh sb="108" eb="109">
      <t>ホン</t>
    </rPh>
    <rPh sb="109" eb="111">
      <t>ジギョウ</t>
    </rPh>
    <rPh sb="115" eb="117">
      <t>ジギョウ</t>
    </rPh>
    <rPh sb="120" eb="124">
      <t>トドウフケン</t>
    </rPh>
    <rPh sb="125" eb="127">
      <t>テンカイ</t>
    </rPh>
    <phoneticPr fontId="5"/>
  </si>
  <si>
    <t>今後も積極的に都道府県にモデル事業の展開を行っていくが、研修の質をこれまで以上に確保し、保健師としてより効果的な活動を実施するために求められるの能力向上を図っていく。また、予算の執行率は低い水準あるため、研修内容の精査を行うなど、予算の見直しを検討する。</t>
    <rPh sb="0" eb="2">
      <t>コンゴ</t>
    </rPh>
    <rPh sb="3" eb="6">
      <t>セッキョクテキ</t>
    </rPh>
    <rPh sb="7" eb="11">
      <t>トドウフケン</t>
    </rPh>
    <rPh sb="15" eb="17">
      <t>ジギョウ</t>
    </rPh>
    <rPh sb="18" eb="20">
      <t>テンカイ</t>
    </rPh>
    <rPh sb="21" eb="22">
      <t>オコナ</t>
    </rPh>
    <rPh sb="31" eb="32">
      <t>シツ</t>
    </rPh>
    <rPh sb="37" eb="39">
      <t>イジョウ</t>
    </rPh>
    <rPh sb="40" eb="42">
      <t>カクホ</t>
    </rPh>
    <rPh sb="44" eb="46">
      <t>ホケン</t>
    </rPh>
    <rPh sb="46" eb="47">
      <t>シ</t>
    </rPh>
    <rPh sb="52" eb="55">
      <t>コウカテキ</t>
    </rPh>
    <rPh sb="56" eb="58">
      <t>カツドウ</t>
    </rPh>
    <rPh sb="59" eb="61">
      <t>ジッシ</t>
    </rPh>
    <rPh sb="66" eb="67">
      <t>モト</t>
    </rPh>
    <rPh sb="72" eb="74">
      <t>ノウリョク</t>
    </rPh>
    <rPh sb="74" eb="76">
      <t>コウジョウ</t>
    </rPh>
    <rPh sb="102" eb="104">
      <t>ケンシュウ</t>
    </rPh>
    <rPh sb="104" eb="106">
      <t>ナイヨウ</t>
    </rPh>
    <rPh sb="107" eb="109">
      <t>セイサ</t>
    </rPh>
    <rPh sb="110" eb="111">
      <t>オコナ</t>
    </rPh>
    <phoneticPr fontId="5"/>
  </si>
  <si>
    <t>雑役務費</t>
    <rPh sb="0" eb="1">
      <t>ザツ</t>
    </rPh>
    <rPh sb="1" eb="3">
      <t>エキム</t>
    </rPh>
    <rPh sb="3" eb="4">
      <t>ヒ</t>
    </rPh>
    <phoneticPr fontId="5"/>
  </si>
  <si>
    <t>令和２年度市町村保健師管理者能力育成研修</t>
    <rPh sb="0" eb="2">
      <t>レイワ</t>
    </rPh>
    <rPh sb="3" eb="5">
      <t>ネンド</t>
    </rPh>
    <rPh sb="5" eb="8">
      <t>シチョウソン</t>
    </rPh>
    <rPh sb="8" eb="11">
      <t>ホケンシ</t>
    </rPh>
    <rPh sb="11" eb="14">
      <t>カンリシャ</t>
    </rPh>
    <rPh sb="14" eb="16">
      <t>ノウリョク</t>
    </rPh>
    <rPh sb="16" eb="18">
      <t>イクセイ</t>
    </rPh>
    <rPh sb="18" eb="20">
      <t>ケンシュウ</t>
    </rPh>
    <phoneticPr fontId="5"/>
  </si>
  <si>
    <t>株式会社日本旅行</t>
    <rPh sb="0" eb="2">
      <t>カブシキ</t>
    </rPh>
    <rPh sb="2" eb="4">
      <t>カイシャ</t>
    </rPh>
    <rPh sb="4" eb="6">
      <t>ニホン</t>
    </rPh>
    <rPh sb="6" eb="8">
      <t>リョコウ</t>
    </rPh>
    <phoneticPr fontId="5"/>
  </si>
  <si>
    <t>前橋商工会議所</t>
    <rPh sb="0" eb="2">
      <t>マエバシ</t>
    </rPh>
    <rPh sb="2" eb="7">
      <t>ショウコウカイギショ</t>
    </rPh>
    <phoneticPr fontId="5"/>
  </si>
  <si>
    <t>株式会社ティーケーピー</t>
    <rPh sb="0" eb="2">
      <t>カブシキ</t>
    </rPh>
    <rPh sb="2" eb="4">
      <t>カイシャ</t>
    </rPh>
    <phoneticPr fontId="5"/>
  </si>
  <si>
    <t>保健師管理者能力育成研修事業</t>
    <rPh sb="0" eb="3">
      <t>ホケンシ</t>
    </rPh>
    <rPh sb="3" eb="6">
      <t>カンリシャ</t>
    </rPh>
    <rPh sb="6" eb="8">
      <t>ノウリョク</t>
    </rPh>
    <rPh sb="8" eb="10">
      <t>イクセイ</t>
    </rPh>
    <rPh sb="10" eb="12">
      <t>ケンシュウ</t>
    </rPh>
    <rPh sb="12" eb="14">
      <t>ジギョウ</t>
    </rPh>
    <phoneticPr fontId="5"/>
  </si>
  <si>
    <t>研修会場借上一式</t>
    <rPh sb="0" eb="2">
      <t>ケンシュウ</t>
    </rPh>
    <rPh sb="2" eb="4">
      <t>カイジョウ</t>
    </rPh>
    <rPh sb="4" eb="5">
      <t>カ</t>
    </rPh>
    <rPh sb="5" eb="6">
      <t>ア</t>
    </rPh>
    <rPh sb="6" eb="8">
      <t>イッシキ</t>
    </rPh>
    <phoneticPr fontId="5"/>
  </si>
  <si>
    <t>-</t>
    <phoneticPr fontId="5"/>
  </si>
  <si>
    <t>市町村の管理的立場にある保健師に対して、全国をブロックごとに分け、保健師の管理者として効果的な活動を展開するために求められる必要な知識を付与する研修を実施している。これにより、地域の保健活動において重要な役割を担う保健師の資質が向上し、地域住民が安心して暮らせる地域保健体制の確保が図られる。</t>
    <phoneticPr fontId="5"/>
  </si>
  <si>
    <t>A.株式会社日本旅行</t>
    <rPh sb="2" eb="4">
      <t>カブシキ</t>
    </rPh>
    <rPh sb="4" eb="6">
      <t>カイシャ</t>
    </rPh>
    <rPh sb="6" eb="8">
      <t>ニホン</t>
    </rPh>
    <rPh sb="8" eb="10">
      <t>リョコウ</t>
    </rPh>
    <phoneticPr fontId="5"/>
  </si>
  <si>
    <t>-</t>
    <phoneticPr fontId="5"/>
  </si>
  <si>
    <t>8,815/35</t>
    <phoneticPr fontId="5"/>
  </si>
  <si>
    <t>新型コロナウイルス感染症の影響により、研修対象者の限定や研修の中止を行ったため。</t>
    <rPh sb="0" eb="2">
      <t>シンガタ</t>
    </rPh>
    <rPh sb="9" eb="12">
      <t>カンセンショウ</t>
    </rPh>
    <rPh sb="13" eb="15">
      <t>エイキョウ</t>
    </rPh>
    <rPh sb="19" eb="21">
      <t>ケンシュウ</t>
    </rPh>
    <rPh sb="21" eb="24">
      <t>タイショウシャ</t>
    </rPh>
    <rPh sb="25" eb="27">
      <t>ゲンテイ</t>
    </rPh>
    <rPh sb="28" eb="30">
      <t>ケンシュウ</t>
    </rPh>
    <rPh sb="31" eb="33">
      <t>チュウシ</t>
    </rPh>
    <rPh sb="34" eb="35">
      <t>オコナ</t>
    </rPh>
    <phoneticPr fontId="5"/>
  </si>
  <si>
    <t>-</t>
    <phoneticPr fontId="5"/>
  </si>
  <si>
    <t>自治体主導での保健師育成を促進するため、本事業をモデルとして都道府県への展開を進めているが、厚生労働省主催で執り行う研修受講者数は概ね150人程度を維持（令和２年度は新型コロナウイルス感染症の影響により減少）しており、妥当なものとなっている。</t>
    <rPh sb="0" eb="3">
      <t>ジチタイ</t>
    </rPh>
    <rPh sb="3" eb="5">
      <t>シュドウ</t>
    </rPh>
    <rPh sb="7" eb="10">
      <t>ホケンシ</t>
    </rPh>
    <rPh sb="10" eb="12">
      <t>イクセイ</t>
    </rPh>
    <rPh sb="13" eb="15">
      <t>ソクシン</t>
    </rPh>
    <rPh sb="20" eb="21">
      <t>ホン</t>
    </rPh>
    <rPh sb="21" eb="23">
      <t>ジギョウ</t>
    </rPh>
    <rPh sb="30" eb="34">
      <t>トドウフケン</t>
    </rPh>
    <rPh sb="36" eb="38">
      <t>テンカイ</t>
    </rPh>
    <rPh sb="39" eb="40">
      <t>スス</t>
    </rPh>
    <rPh sb="46" eb="48">
      <t>コウセイ</t>
    </rPh>
    <rPh sb="48" eb="51">
      <t>ロウドウショウ</t>
    </rPh>
    <rPh sb="51" eb="53">
      <t>シュサイ</t>
    </rPh>
    <rPh sb="54" eb="55">
      <t>ト</t>
    </rPh>
    <rPh sb="56" eb="57">
      <t>オコナ</t>
    </rPh>
    <rPh sb="58" eb="60">
      <t>ケンシュウ</t>
    </rPh>
    <rPh sb="60" eb="63">
      <t>ジュコウシャ</t>
    </rPh>
    <rPh sb="63" eb="64">
      <t>スウ</t>
    </rPh>
    <rPh sb="65" eb="66">
      <t>オオム</t>
    </rPh>
    <rPh sb="70" eb="71">
      <t>ニン</t>
    </rPh>
    <rPh sb="71" eb="73">
      <t>テイド</t>
    </rPh>
    <rPh sb="74" eb="76">
      <t>イジ</t>
    </rPh>
    <rPh sb="77" eb="79">
      <t>レイワ</t>
    </rPh>
    <rPh sb="80" eb="82">
      <t>ネンド</t>
    </rPh>
    <rPh sb="83" eb="85">
      <t>シンガタ</t>
    </rPh>
    <rPh sb="92" eb="95">
      <t>カンセンショウ</t>
    </rPh>
    <rPh sb="96" eb="98">
      <t>エイキョウ</t>
    </rPh>
    <rPh sb="101" eb="103">
      <t>ゲンショウ</t>
    </rPh>
    <rPh sb="109" eb="111">
      <t>ダトウ</t>
    </rPh>
    <phoneticPr fontId="5"/>
  </si>
  <si>
    <t>点検対象外</t>
    <rPh sb="0" eb="2">
      <t>テンケン</t>
    </rPh>
    <rPh sb="2" eb="5">
      <t>タイショウガイ</t>
    </rPh>
    <phoneticPr fontId="5"/>
  </si>
  <si>
    <t>保健師の管理者として効果的な活動を展開するために求められる資質の向上を図るために必要な事業であり、引き続き、必要な予算額を確保し、適正な執行に努めること。</t>
    <rPh sb="49" eb="50">
      <t>ヒ</t>
    </rPh>
    <rPh sb="51" eb="52">
      <t>ツヅ</t>
    </rPh>
    <rPh sb="54" eb="56">
      <t>ヒツヨウ</t>
    </rPh>
    <rPh sb="57" eb="59">
      <t>ヨサン</t>
    </rPh>
    <rPh sb="59" eb="60">
      <t>ガク</t>
    </rPh>
    <rPh sb="61" eb="63">
      <t>カクホ</t>
    </rPh>
    <rPh sb="65" eb="67">
      <t>テキセイ</t>
    </rPh>
    <rPh sb="68" eb="70">
      <t>シッコウ</t>
    </rPh>
    <rPh sb="71" eb="72">
      <t>ツト</t>
    </rPh>
    <phoneticPr fontId="5"/>
  </si>
  <si>
    <t>引き続き、必要な予算額を確保し、適正な執行に努める。</t>
    <phoneticPr fontId="5"/>
  </si>
  <si>
    <t>-</t>
    <phoneticPr fontId="5"/>
  </si>
  <si>
    <t>個人A</t>
    <rPh sb="0" eb="2">
      <t>コジン</t>
    </rPh>
    <phoneticPr fontId="5"/>
  </si>
  <si>
    <t>株式会社竹宝商会</t>
    <rPh sb="0" eb="2">
      <t>カブシキ</t>
    </rPh>
    <rPh sb="2" eb="4">
      <t>カイシャ</t>
    </rPh>
    <rPh sb="4" eb="5">
      <t>タケ</t>
    </rPh>
    <rPh sb="5" eb="6">
      <t>タカラ</t>
    </rPh>
    <rPh sb="6" eb="8">
      <t>ショウカイ</t>
    </rPh>
    <phoneticPr fontId="5"/>
  </si>
  <si>
    <t>個人B</t>
    <rPh sb="0" eb="2">
      <t>コジン</t>
    </rPh>
    <phoneticPr fontId="5"/>
  </si>
  <si>
    <t>個人C</t>
    <rPh sb="0" eb="2">
      <t>コジン</t>
    </rPh>
    <phoneticPr fontId="5"/>
  </si>
  <si>
    <t>-</t>
    <phoneticPr fontId="5"/>
  </si>
  <si>
    <t>消耗品購入経費等</t>
    <rPh sb="0" eb="3">
      <t>ショウモウヒン</t>
    </rPh>
    <rPh sb="3" eb="5">
      <t>コウニュウ</t>
    </rPh>
    <rPh sb="5" eb="7">
      <t>ケイヒ</t>
    </rPh>
    <rPh sb="7" eb="8">
      <t>トウ</t>
    </rPh>
    <phoneticPr fontId="5"/>
  </si>
  <si>
    <t>旅費、諸謝金等</t>
    <rPh sb="0" eb="2">
      <t>リョヒ</t>
    </rPh>
    <rPh sb="3" eb="4">
      <t>ショ</t>
    </rPh>
    <rPh sb="4" eb="6">
      <t>シャキン</t>
    </rPh>
    <rPh sb="6" eb="7">
      <t>トウ</t>
    </rPh>
    <phoneticPr fontId="5"/>
  </si>
  <si>
    <t xml:space="preserve">株式会社オフィススギモト </t>
    <phoneticPr fontId="5"/>
  </si>
  <si>
    <t>5,622/35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</si>
</sst>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200041</xdr:colOff>
      <xdr:row>748</xdr:row>
      <xdr:rowOff>95250</xdr:rowOff>
    </xdr:from>
    <xdr:to>
      <xdr:col>35</xdr:col>
      <xdr:colOff>168190</xdr:colOff>
      <xdr:row>750</xdr:row>
      <xdr:rowOff>63199</xdr:rowOff>
    </xdr:to>
    <xdr:sp macro="" textlink="">
      <xdr:nvSpPr>
        <xdr:cNvPr id="2" name="正方形/長方形 1"/>
        <xdr:cNvSpPr/>
      </xdr:nvSpPr>
      <xdr:spPr>
        <a:xfrm>
          <a:off x="4221708" y="38893750"/>
          <a:ext cx="2984399" cy="66644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21</xdr:col>
      <xdr:colOff>53790</xdr:colOff>
      <xdr:row>750</xdr:row>
      <xdr:rowOff>91515</xdr:rowOff>
    </xdr:from>
    <xdr:to>
      <xdr:col>36</xdr:col>
      <xdr:colOff>9145</xdr:colOff>
      <xdr:row>751</xdr:row>
      <xdr:rowOff>344482</xdr:rowOff>
    </xdr:to>
    <xdr:sp macro="" textlink="">
      <xdr:nvSpPr>
        <xdr:cNvPr id="3" name="大かっこ 2"/>
        <xdr:cNvSpPr/>
      </xdr:nvSpPr>
      <xdr:spPr>
        <a:xfrm>
          <a:off x="4276540" y="39588515"/>
          <a:ext cx="2971605" cy="60221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保健師管理者能力育成研修の委託</a:t>
          </a:r>
        </a:p>
      </xdr:txBody>
    </xdr:sp>
    <xdr:clientData/>
  </xdr:twoCellAnchor>
  <xdr:twoCellAnchor>
    <xdr:from>
      <xdr:col>28</xdr:col>
      <xdr:colOff>63434</xdr:colOff>
      <xdr:row>751</xdr:row>
      <xdr:rowOff>269849</xdr:rowOff>
    </xdr:from>
    <xdr:to>
      <xdr:col>28</xdr:col>
      <xdr:colOff>63434</xdr:colOff>
      <xdr:row>753</xdr:row>
      <xdr:rowOff>235445</xdr:rowOff>
    </xdr:to>
    <xdr:cxnSp macro="">
      <xdr:nvCxnSpPr>
        <xdr:cNvPr id="4" name="直線矢印コネクタ 3"/>
        <xdr:cNvCxnSpPr/>
      </xdr:nvCxnSpPr>
      <xdr:spPr>
        <a:xfrm>
          <a:off x="5693767" y="40116099"/>
          <a:ext cx="0" cy="66409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10584</xdr:colOff>
      <xdr:row>753</xdr:row>
      <xdr:rowOff>317449</xdr:rowOff>
    </xdr:from>
    <xdr:to>
      <xdr:col>30</xdr:col>
      <xdr:colOff>171059</xdr:colOff>
      <xdr:row>754</xdr:row>
      <xdr:rowOff>145092</xdr:rowOff>
    </xdr:to>
    <xdr:sp macro="" textlink="">
      <xdr:nvSpPr>
        <xdr:cNvPr id="5" name="テキスト ボックス 4"/>
        <xdr:cNvSpPr txBox="1"/>
      </xdr:nvSpPr>
      <xdr:spPr>
        <a:xfrm>
          <a:off x="3831167" y="40862199"/>
          <a:ext cx="2372392"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20</xdr:col>
      <xdr:colOff>122811</xdr:colOff>
      <xdr:row>754</xdr:row>
      <xdr:rowOff>187017</xdr:rowOff>
    </xdr:from>
    <xdr:to>
      <xdr:col>35</xdr:col>
      <xdr:colOff>172602</xdr:colOff>
      <xdr:row>756</xdr:row>
      <xdr:rowOff>277481</xdr:rowOff>
    </xdr:to>
    <xdr:sp macro="" textlink="">
      <xdr:nvSpPr>
        <xdr:cNvPr id="6" name="正方形/長方形 5"/>
        <xdr:cNvSpPr/>
      </xdr:nvSpPr>
      <xdr:spPr>
        <a:xfrm>
          <a:off x="4144478" y="41081017"/>
          <a:ext cx="3066041" cy="78896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Ａ．事務費（３社）</a:t>
          </a:r>
          <a:endParaRPr kumimoji="1" lang="en-US" altLang="ja-JP" sz="1100">
            <a:solidFill>
              <a:sysClr val="windowText" lastClr="000000"/>
            </a:solidFill>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20</xdr:col>
      <xdr:colOff>187169</xdr:colOff>
      <xdr:row>756</xdr:row>
      <xdr:rowOff>324718</xdr:rowOff>
    </xdr:from>
    <xdr:to>
      <xdr:col>35</xdr:col>
      <xdr:colOff>132999</xdr:colOff>
      <xdr:row>758</xdr:row>
      <xdr:rowOff>236572</xdr:rowOff>
    </xdr:to>
    <xdr:sp macro="" textlink="">
      <xdr:nvSpPr>
        <xdr:cNvPr id="7" name="大かっこ 6"/>
        <xdr:cNvSpPr/>
      </xdr:nvSpPr>
      <xdr:spPr>
        <a:xfrm>
          <a:off x="4208836" y="41917218"/>
          <a:ext cx="2962080" cy="61035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744</v>
      </c>
      <c r="AK2" s="206"/>
      <c r="AL2" s="206"/>
      <c r="AM2" s="206"/>
      <c r="AN2" s="98" t="s">
        <v>407</v>
      </c>
      <c r="AO2" s="206">
        <v>20</v>
      </c>
      <c r="AP2" s="206"/>
      <c r="AQ2" s="206"/>
      <c r="AR2" s="99" t="s">
        <v>710</v>
      </c>
      <c r="AS2" s="207">
        <v>391</v>
      </c>
      <c r="AT2" s="207"/>
      <c r="AU2" s="207"/>
      <c r="AV2" s="98" t="str">
        <f>IF(AW2="","","-")</f>
        <v/>
      </c>
      <c r="AW2" s="398"/>
      <c r="AX2" s="398"/>
    </row>
    <row r="3" spans="1:50" ht="21" customHeight="1" thickBot="1" x14ac:dyDescent="0.2">
      <c r="A3" s="524" t="s">
        <v>703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714</v>
      </c>
      <c r="H5" s="560"/>
      <c r="I5" s="560"/>
      <c r="J5" s="560"/>
      <c r="K5" s="560"/>
      <c r="L5" s="560"/>
      <c r="M5" s="561" t="s">
        <v>66</v>
      </c>
      <c r="N5" s="562"/>
      <c r="O5" s="562"/>
      <c r="P5" s="562"/>
      <c r="Q5" s="562"/>
      <c r="R5" s="563"/>
      <c r="S5" s="564" t="s">
        <v>715</v>
      </c>
      <c r="T5" s="560"/>
      <c r="U5" s="560"/>
      <c r="V5" s="560"/>
      <c r="W5" s="560"/>
      <c r="X5" s="565"/>
      <c r="Y5" s="718" t="s">
        <v>3</v>
      </c>
      <c r="Z5" s="719"/>
      <c r="AA5" s="719"/>
      <c r="AB5" s="719"/>
      <c r="AC5" s="719"/>
      <c r="AD5" s="720"/>
      <c r="AE5" s="721" t="s">
        <v>716</v>
      </c>
      <c r="AF5" s="721"/>
      <c r="AG5" s="721"/>
      <c r="AH5" s="721"/>
      <c r="AI5" s="721"/>
      <c r="AJ5" s="721"/>
      <c r="AK5" s="721"/>
      <c r="AL5" s="721"/>
      <c r="AM5" s="721"/>
      <c r="AN5" s="721"/>
      <c r="AO5" s="721"/>
      <c r="AP5" s="722"/>
      <c r="AQ5" s="723" t="s">
        <v>743</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717</v>
      </c>
      <c r="H7" s="829"/>
      <c r="I7" s="829"/>
      <c r="J7" s="829"/>
      <c r="K7" s="829"/>
      <c r="L7" s="829"/>
      <c r="M7" s="829"/>
      <c r="N7" s="829"/>
      <c r="O7" s="829"/>
      <c r="P7" s="829"/>
      <c r="Q7" s="829"/>
      <c r="R7" s="829"/>
      <c r="S7" s="829"/>
      <c r="T7" s="829"/>
      <c r="U7" s="829"/>
      <c r="V7" s="829"/>
      <c r="W7" s="829"/>
      <c r="X7" s="830"/>
      <c r="Y7" s="396" t="s">
        <v>390</v>
      </c>
      <c r="Z7" s="296"/>
      <c r="AA7" s="296"/>
      <c r="AB7" s="296"/>
      <c r="AC7" s="296"/>
      <c r="AD7" s="397"/>
      <c r="AE7" s="383" t="s">
        <v>717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256</v>
      </c>
      <c r="B8" s="826"/>
      <c r="C8" s="826"/>
      <c r="D8" s="826"/>
      <c r="E8" s="826"/>
      <c r="F8" s="827"/>
      <c r="G8" s="218" t="str">
        <f>入力規則等!A27</f>
        <v>子ども・若者育成支援、障害者施策</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3.75" customHeight="1" x14ac:dyDescent="0.15">
      <c r="A10" s="743" t="s">
        <v>30</v>
      </c>
      <c r="B10" s="744"/>
      <c r="C10" s="744"/>
      <c r="D10" s="744"/>
      <c r="E10" s="744"/>
      <c r="F10" s="744"/>
      <c r="G10" s="676" t="s">
        <v>719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9</v>
      </c>
      <c r="Q13" s="164"/>
      <c r="R13" s="164"/>
      <c r="S13" s="164"/>
      <c r="T13" s="164"/>
      <c r="U13" s="164"/>
      <c r="V13" s="165"/>
      <c r="W13" s="163">
        <v>9</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0">
        <v>9</v>
      </c>
      <c r="AS13" s="161"/>
      <c r="AT13" s="161"/>
      <c r="AU13" s="161"/>
      <c r="AV13" s="161"/>
      <c r="AW13" s="161"/>
      <c r="AX13" s="395"/>
    </row>
    <row r="14" spans="1:50" ht="21" customHeight="1" x14ac:dyDescent="0.15">
      <c r="A14" s="120"/>
      <c r="B14" s="121"/>
      <c r="C14" s="121"/>
      <c r="D14" s="121"/>
      <c r="E14" s="121"/>
      <c r="F14" s="122"/>
      <c r="G14" s="748"/>
      <c r="H14" s="749"/>
      <c r="I14" s="576" t="s">
        <v>8</v>
      </c>
      <c r="J14" s="630"/>
      <c r="K14" s="630"/>
      <c r="L14" s="630"/>
      <c r="M14" s="630"/>
      <c r="N14" s="630"/>
      <c r="O14" s="631"/>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777</v>
      </c>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50"/>
      <c r="H18" s="751"/>
      <c r="I18" s="738" t="s">
        <v>20</v>
      </c>
      <c r="J18" s="739"/>
      <c r="K18" s="739"/>
      <c r="L18" s="739"/>
      <c r="M18" s="739"/>
      <c r="N18" s="739"/>
      <c r="O18" s="740"/>
      <c r="P18" s="169">
        <f>SUM(P13:V17)</f>
        <v>9</v>
      </c>
      <c r="Q18" s="170"/>
      <c r="R18" s="170"/>
      <c r="S18" s="170"/>
      <c r="T18" s="170"/>
      <c r="U18" s="170"/>
      <c r="V18" s="171"/>
      <c r="W18" s="169">
        <f>SUM(W13:AC17)</f>
        <v>9</v>
      </c>
      <c r="X18" s="170"/>
      <c r="Y18" s="170"/>
      <c r="Z18" s="170"/>
      <c r="AA18" s="170"/>
      <c r="AB18" s="170"/>
      <c r="AC18" s="171"/>
      <c r="AD18" s="169">
        <f>SUM(AD13:AJ17)</f>
        <v>9</v>
      </c>
      <c r="AE18" s="170"/>
      <c r="AF18" s="170"/>
      <c r="AG18" s="170"/>
      <c r="AH18" s="170"/>
      <c r="AI18" s="170"/>
      <c r="AJ18" s="171"/>
      <c r="AK18" s="169">
        <f>SUM(AK13:AQ17)</f>
        <v>9</v>
      </c>
      <c r="AL18" s="170"/>
      <c r="AM18" s="170"/>
      <c r="AN18" s="170"/>
      <c r="AO18" s="170"/>
      <c r="AP18" s="170"/>
      <c r="AQ18" s="171"/>
      <c r="AR18" s="169">
        <f>SUM(AR13:AX17)</f>
        <v>9</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4</v>
      </c>
      <c r="Q19" s="164"/>
      <c r="R19" s="164"/>
      <c r="S19" s="164"/>
      <c r="T19" s="164"/>
      <c r="U19" s="164"/>
      <c r="V19" s="165"/>
      <c r="W19" s="163">
        <v>3</v>
      </c>
      <c r="X19" s="164"/>
      <c r="Y19" s="164"/>
      <c r="Z19" s="164"/>
      <c r="AA19" s="164"/>
      <c r="AB19" s="164"/>
      <c r="AC19" s="165"/>
      <c r="AD19" s="163">
        <v>6</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0.44444444444444442</v>
      </c>
      <c r="Q20" s="540"/>
      <c r="R20" s="540"/>
      <c r="S20" s="540"/>
      <c r="T20" s="540"/>
      <c r="U20" s="540"/>
      <c r="V20" s="540"/>
      <c r="W20" s="540">
        <f t="shared" ref="W20" si="0">IF(W18=0, "-", SUM(W19)/W18)</f>
        <v>0.33333333333333331</v>
      </c>
      <c r="X20" s="540"/>
      <c r="Y20" s="540"/>
      <c r="Z20" s="540"/>
      <c r="AA20" s="540"/>
      <c r="AB20" s="540"/>
      <c r="AC20" s="540"/>
      <c r="AD20" s="540">
        <f t="shared" ref="AD20" si="1">IF(AD18=0, "-", SUM(AD19)/AD18)</f>
        <v>0.66666666666666663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3" t="s">
        <v>354</v>
      </c>
      <c r="H21" s="924"/>
      <c r="I21" s="924"/>
      <c r="J21" s="924"/>
      <c r="K21" s="924"/>
      <c r="L21" s="924"/>
      <c r="M21" s="924"/>
      <c r="N21" s="924"/>
      <c r="O21" s="924"/>
      <c r="P21" s="540">
        <f>IF(P19=0, "-", SUM(P19)/SUM(P13,P14))</f>
        <v>0.44444444444444442</v>
      </c>
      <c r="Q21" s="540"/>
      <c r="R21" s="540"/>
      <c r="S21" s="540"/>
      <c r="T21" s="540"/>
      <c r="U21" s="540"/>
      <c r="V21" s="540"/>
      <c r="W21" s="540">
        <f t="shared" ref="W21" si="2">IF(W19=0, "-", SUM(W19)/SUM(W13,W14))</f>
        <v>0.33333333333333331</v>
      </c>
      <c r="X21" s="540"/>
      <c r="Y21" s="540"/>
      <c r="Z21" s="540"/>
      <c r="AA21" s="540"/>
      <c r="AB21" s="540"/>
      <c r="AC21" s="540"/>
      <c r="AD21" s="540">
        <f t="shared" ref="AD21" si="3">IF(AD19=0, "-", SUM(AD19)/SUM(AD13,AD14))</f>
        <v>0.66666666666666663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9</v>
      </c>
      <c r="Q23" s="161"/>
      <c r="R23" s="161"/>
      <c r="S23" s="161"/>
      <c r="T23" s="161"/>
      <c r="U23" s="161"/>
      <c r="V23" s="162"/>
      <c r="W23" s="160">
        <v>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v>
      </c>
      <c r="Q29" s="164"/>
      <c r="R29" s="164"/>
      <c r="S29" s="164"/>
      <c r="T29" s="164"/>
      <c r="U29" s="164"/>
      <c r="V29" s="165"/>
      <c r="W29" s="211">
        <f>AR13</f>
        <v>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91"/>
      <c r="I30" s="391"/>
      <c r="J30" s="391"/>
      <c r="K30" s="391"/>
      <c r="L30" s="391"/>
      <c r="M30" s="391"/>
      <c r="N30" s="391"/>
      <c r="O30" s="580"/>
      <c r="P30" s="579" t="s">
        <v>59</v>
      </c>
      <c r="Q30" s="391"/>
      <c r="R30" s="391"/>
      <c r="S30" s="391"/>
      <c r="T30" s="391"/>
      <c r="U30" s="391"/>
      <c r="V30" s="391"/>
      <c r="W30" s="391"/>
      <c r="X30" s="580"/>
      <c r="Y30" s="466"/>
      <c r="Z30" s="467"/>
      <c r="AA30" s="468"/>
      <c r="AB30" s="386" t="s">
        <v>11</v>
      </c>
      <c r="AC30" s="387"/>
      <c r="AD30" s="388"/>
      <c r="AE30" s="386" t="s">
        <v>391</v>
      </c>
      <c r="AF30" s="387"/>
      <c r="AG30" s="387"/>
      <c r="AH30" s="388"/>
      <c r="AI30" s="389" t="s">
        <v>413</v>
      </c>
      <c r="AJ30" s="389"/>
      <c r="AK30" s="389"/>
      <c r="AL30" s="386"/>
      <c r="AM30" s="389" t="s">
        <v>510</v>
      </c>
      <c r="AN30" s="389"/>
      <c r="AO30" s="389"/>
      <c r="AP30" s="386"/>
      <c r="AQ30" s="642" t="s">
        <v>232</v>
      </c>
      <c r="AR30" s="643"/>
      <c r="AS30" s="643"/>
      <c r="AT30" s="644"/>
      <c r="AU30" s="391" t="s">
        <v>134</v>
      </c>
      <c r="AV30" s="391"/>
      <c r="AW30" s="391"/>
      <c r="AX30" s="392"/>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6"/>
      <c r="AC31" s="337"/>
      <c r="AD31" s="338"/>
      <c r="AE31" s="336"/>
      <c r="AF31" s="337"/>
      <c r="AG31" s="337"/>
      <c r="AH31" s="338"/>
      <c r="AI31" s="390"/>
      <c r="AJ31" s="390"/>
      <c r="AK31" s="390"/>
      <c r="AL31" s="336"/>
      <c r="AM31" s="390"/>
      <c r="AN31" s="390"/>
      <c r="AO31" s="390"/>
      <c r="AP31" s="336"/>
      <c r="AQ31" s="231" t="s">
        <v>717</v>
      </c>
      <c r="AR31" s="178"/>
      <c r="AS31" s="179" t="s">
        <v>233</v>
      </c>
      <c r="AT31" s="202"/>
      <c r="AU31" s="271">
        <v>5</v>
      </c>
      <c r="AV31" s="271"/>
      <c r="AW31" s="379" t="s">
        <v>179</v>
      </c>
      <c r="AX31" s="380"/>
    </row>
    <row r="32" spans="1:50" ht="30.75" customHeight="1" x14ac:dyDescent="0.15">
      <c r="A32" s="516"/>
      <c r="B32" s="514"/>
      <c r="C32" s="514"/>
      <c r="D32" s="514"/>
      <c r="E32" s="514"/>
      <c r="F32" s="515"/>
      <c r="G32" s="541" t="s">
        <v>721</v>
      </c>
      <c r="H32" s="542"/>
      <c r="I32" s="542"/>
      <c r="J32" s="542"/>
      <c r="K32" s="542"/>
      <c r="L32" s="542"/>
      <c r="M32" s="542"/>
      <c r="N32" s="542"/>
      <c r="O32" s="543"/>
      <c r="P32" s="191" t="s">
        <v>722</v>
      </c>
      <c r="Q32" s="191"/>
      <c r="R32" s="191"/>
      <c r="S32" s="191"/>
      <c r="T32" s="191"/>
      <c r="U32" s="191"/>
      <c r="V32" s="191"/>
      <c r="W32" s="191"/>
      <c r="X32" s="233"/>
      <c r="Y32" s="343" t="s">
        <v>12</v>
      </c>
      <c r="Z32" s="550"/>
      <c r="AA32" s="551"/>
      <c r="AB32" s="552" t="s">
        <v>372</v>
      </c>
      <c r="AC32" s="552"/>
      <c r="AD32" s="552"/>
      <c r="AE32" s="367">
        <v>93.2</v>
      </c>
      <c r="AF32" s="368"/>
      <c r="AG32" s="368"/>
      <c r="AH32" s="368"/>
      <c r="AI32" s="367">
        <v>100</v>
      </c>
      <c r="AJ32" s="368"/>
      <c r="AK32" s="368"/>
      <c r="AL32" s="368"/>
      <c r="AM32" s="367">
        <v>97</v>
      </c>
      <c r="AN32" s="368"/>
      <c r="AO32" s="368"/>
      <c r="AP32" s="368"/>
      <c r="AQ32" s="166" t="s">
        <v>717</v>
      </c>
      <c r="AR32" s="167"/>
      <c r="AS32" s="167"/>
      <c r="AT32" s="168"/>
      <c r="AU32" s="368" t="s">
        <v>717</v>
      </c>
      <c r="AV32" s="368"/>
      <c r="AW32" s="368"/>
      <c r="AX32" s="369"/>
    </row>
    <row r="33" spans="1:51" ht="30.7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372</v>
      </c>
      <c r="AC33" s="523"/>
      <c r="AD33" s="523"/>
      <c r="AE33" s="367">
        <v>92.5</v>
      </c>
      <c r="AF33" s="368"/>
      <c r="AG33" s="368"/>
      <c r="AH33" s="368"/>
      <c r="AI33" s="367">
        <v>100</v>
      </c>
      <c r="AJ33" s="368"/>
      <c r="AK33" s="368"/>
      <c r="AL33" s="368"/>
      <c r="AM33" s="367">
        <v>100</v>
      </c>
      <c r="AN33" s="368"/>
      <c r="AO33" s="368"/>
      <c r="AP33" s="368"/>
      <c r="AQ33" s="166" t="s">
        <v>717</v>
      </c>
      <c r="AR33" s="167"/>
      <c r="AS33" s="167"/>
      <c r="AT33" s="168"/>
      <c r="AU33" s="368">
        <v>100</v>
      </c>
      <c r="AV33" s="368"/>
      <c r="AW33" s="368"/>
      <c r="AX33" s="369"/>
    </row>
    <row r="34" spans="1:51" ht="30.7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7">
        <v>100.8</v>
      </c>
      <c r="AF34" s="368"/>
      <c r="AG34" s="368"/>
      <c r="AH34" s="368"/>
      <c r="AI34" s="367">
        <v>100</v>
      </c>
      <c r="AJ34" s="368"/>
      <c r="AK34" s="368"/>
      <c r="AL34" s="368"/>
      <c r="AM34" s="367">
        <v>97</v>
      </c>
      <c r="AN34" s="368"/>
      <c r="AO34" s="368"/>
      <c r="AP34" s="368"/>
      <c r="AQ34" s="166" t="s">
        <v>717</v>
      </c>
      <c r="AR34" s="167"/>
      <c r="AS34" s="167"/>
      <c r="AT34" s="168"/>
      <c r="AU34" s="368" t="s">
        <v>717</v>
      </c>
      <c r="AV34" s="368"/>
      <c r="AW34" s="368"/>
      <c r="AX34" s="369"/>
    </row>
    <row r="35" spans="1:51" ht="23.25" customHeight="1" x14ac:dyDescent="0.15">
      <c r="A35" s="896" t="s">
        <v>381</v>
      </c>
      <c r="B35" s="897"/>
      <c r="C35" s="897"/>
      <c r="D35" s="897"/>
      <c r="E35" s="897"/>
      <c r="F35" s="898"/>
      <c r="G35" s="902" t="s">
        <v>723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349</v>
      </c>
      <c r="B37" s="646"/>
      <c r="C37" s="646"/>
      <c r="D37" s="646"/>
      <c r="E37" s="646"/>
      <c r="F37" s="647"/>
      <c r="G37" s="566" t="s">
        <v>146</v>
      </c>
      <c r="H37" s="381"/>
      <c r="I37" s="381"/>
      <c r="J37" s="381"/>
      <c r="K37" s="381"/>
      <c r="L37" s="381"/>
      <c r="M37" s="381"/>
      <c r="N37" s="381"/>
      <c r="O37" s="567"/>
      <c r="P37" s="632" t="s">
        <v>59</v>
      </c>
      <c r="Q37" s="381"/>
      <c r="R37" s="381"/>
      <c r="S37" s="381"/>
      <c r="T37" s="381"/>
      <c r="U37" s="381"/>
      <c r="V37" s="381"/>
      <c r="W37" s="381"/>
      <c r="X37" s="567"/>
      <c r="Y37" s="633"/>
      <c r="Z37" s="634"/>
      <c r="AA37" s="635"/>
      <c r="AB37" s="636" t="s">
        <v>11</v>
      </c>
      <c r="AC37" s="637"/>
      <c r="AD37" s="638"/>
      <c r="AE37" s="339" t="s">
        <v>391</v>
      </c>
      <c r="AF37" s="339"/>
      <c r="AG37" s="339"/>
      <c r="AH37" s="339"/>
      <c r="AI37" s="339" t="s">
        <v>413</v>
      </c>
      <c r="AJ37" s="339"/>
      <c r="AK37" s="339"/>
      <c r="AL37" s="339"/>
      <c r="AM37" s="339" t="s">
        <v>510</v>
      </c>
      <c r="AN37" s="339"/>
      <c r="AO37" s="339"/>
      <c r="AP37" s="339"/>
      <c r="AQ37" s="267" t="s">
        <v>232</v>
      </c>
      <c r="AR37" s="268"/>
      <c r="AS37" s="268"/>
      <c r="AT37" s="269"/>
      <c r="AU37" s="381" t="s">
        <v>134</v>
      </c>
      <c r="AV37" s="381"/>
      <c r="AW37" s="381"/>
      <c r="AX37" s="382"/>
      <c r="AY37">
        <f>COUNTA($G$39)</f>
        <v>0</v>
      </c>
    </row>
    <row r="38" spans="1:51"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6"/>
      <c r="AC38" s="337"/>
      <c r="AD38" s="338"/>
      <c r="AE38" s="339"/>
      <c r="AF38" s="339"/>
      <c r="AG38" s="339"/>
      <c r="AH38" s="339"/>
      <c r="AI38" s="339"/>
      <c r="AJ38" s="339"/>
      <c r="AK38" s="339"/>
      <c r="AL38" s="339"/>
      <c r="AM38" s="339"/>
      <c r="AN38" s="339"/>
      <c r="AO38" s="339"/>
      <c r="AP38" s="339"/>
      <c r="AQ38" s="231"/>
      <c r="AR38" s="178"/>
      <c r="AS38" s="179" t="s">
        <v>233</v>
      </c>
      <c r="AT38" s="202"/>
      <c r="AU38" s="271"/>
      <c r="AV38" s="271"/>
      <c r="AW38" s="379" t="s">
        <v>179</v>
      </c>
      <c r="AX38" s="380"/>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43" t="s">
        <v>12</v>
      </c>
      <c r="Z39" s="550"/>
      <c r="AA39" s="551"/>
      <c r="AB39" s="552"/>
      <c r="AC39" s="552"/>
      <c r="AD39" s="552"/>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349</v>
      </c>
      <c r="B44" s="646"/>
      <c r="C44" s="646"/>
      <c r="D44" s="646"/>
      <c r="E44" s="646"/>
      <c r="F44" s="647"/>
      <c r="G44" s="566" t="s">
        <v>146</v>
      </c>
      <c r="H44" s="381"/>
      <c r="I44" s="381"/>
      <c r="J44" s="381"/>
      <c r="K44" s="381"/>
      <c r="L44" s="381"/>
      <c r="M44" s="381"/>
      <c r="N44" s="381"/>
      <c r="O44" s="567"/>
      <c r="P44" s="632" t="s">
        <v>59</v>
      </c>
      <c r="Q44" s="381"/>
      <c r="R44" s="381"/>
      <c r="S44" s="381"/>
      <c r="T44" s="381"/>
      <c r="U44" s="381"/>
      <c r="V44" s="381"/>
      <c r="W44" s="381"/>
      <c r="X44" s="567"/>
      <c r="Y44" s="633"/>
      <c r="Z44" s="634"/>
      <c r="AA44" s="635"/>
      <c r="AB44" s="636" t="s">
        <v>11</v>
      </c>
      <c r="AC44" s="637"/>
      <c r="AD44" s="638"/>
      <c r="AE44" s="339" t="s">
        <v>391</v>
      </c>
      <c r="AF44" s="339"/>
      <c r="AG44" s="339"/>
      <c r="AH44" s="339"/>
      <c r="AI44" s="339" t="s">
        <v>413</v>
      </c>
      <c r="AJ44" s="339"/>
      <c r="AK44" s="339"/>
      <c r="AL44" s="339"/>
      <c r="AM44" s="339" t="s">
        <v>510</v>
      </c>
      <c r="AN44" s="339"/>
      <c r="AO44" s="339"/>
      <c r="AP44" s="339"/>
      <c r="AQ44" s="267" t="s">
        <v>232</v>
      </c>
      <c r="AR44" s="268"/>
      <c r="AS44" s="268"/>
      <c r="AT44" s="269"/>
      <c r="AU44" s="381" t="s">
        <v>134</v>
      </c>
      <c r="AV44" s="381"/>
      <c r="AW44" s="381"/>
      <c r="AX44" s="382"/>
      <c r="AY44">
        <f>COUNTA($G$46)</f>
        <v>0</v>
      </c>
    </row>
    <row r="45" spans="1:51"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79" t="s">
        <v>179</v>
      </c>
      <c r="AX45" s="380"/>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3" t="s">
        <v>12</v>
      </c>
      <c r="Z46" s="550"/>
      <c r="AA46" s="551"/>
      <c r="AB46" s="552"/>
      <c r="AC46" s="552"/>
      <c r="AD46" s="552"/>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81"/>
      <c r="I51" s="381"/>
      <c r="J51" s="381"/>
      <c r="K51" s="381"/>
      <c r="L51" s="381"/>
      <c r="M51" s="381"/>
      <c r="N51" s="381"/>
      <c r="O51" s="567"/>
      <c r="P51" s="632" t="s">
        <v>59</v>
      </c>
      <c r="Q51" s="381"/>
      <c r="R51" s="381"/>
      <c r="S51" s="381"/>
      <c r="T51" s="381"/>
      <c r="U51" s="381"/>
      <c r="V51" s="381"/>
      <c r="W51" s="381"/>
      <c r="X51" s="567"/>
      <c r="Y51" s="633"/>
      <c r="Z51" s="634"/>
      <c r="AA51" s="635"/>
      <c r="AB51" s="636" t="s">
        <v>11</v>
      </c>
      <c r="AC51" s="637"/>
      <c r="AD51" s="638"/>
      <c r="AE51" s="339" t="s">
        <v>391</v>
      </c>
      <c r="AF51" s="339"/>
      <c r="AG51" s="339"/>
      <c r="AH51" s="339"/>
      <c r="AI51" s="339" t="s">
        <v>413</v>
      </c>
      <c r="AJ51" s="339"/>
      <c r="AK51" s="339"/>
      <c r="AL51" s="339"/>
      <c r="AM51" s="339" t="s">
        <v>510</v>
      </c>
      <c r="AN51" s="339"/>
      <c r="AO51" s="339"/>
      <c r="AP51" s="339"/>
      <c r="AQ51" s="267" t="s">
        <v>232</v>
      </c>
      <c r="AR51" s="268"/>
      <c r="AS51" s="268"/>
      <c r="AT51" s="269"/>
      <c r="AU51" s="377" t="s">
        <v>134</v>
      </c>
      <c r="AV51" s="377"/>
      <c r="AW51" s="377"/>
      <c r="AX51" s="378"/>
      <c r="AY51">
        <f>COUNTA($G$53)</f>
        <v>0</v>
      </c>
    </row>
    <row r="52" spans="1:51"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3" t="s">
        <v>12</v>
      </c>
      <c r="Z53" s="550"/>
      <c r="AA53" s="551"/>
      <c r="AB53" s="552"/>
      <c r="AC53" s="552"/>
      <c r="AD53" s="552"/>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81"/>
      <c r="I58" s="381"/>
      <c r="J58" s="381"/>
      <c r="K58" s="381"/>
      <c r="L58" s="381"/>
      <c r="M58" s="381"/>
      <c r="N58" s="381"/>
      <c r="O58" s="567"/>
      <c r="P58" s="632" t="s">
        <v>59</v>
      </c>
      <c r="Q58" s="381"/>
      <c r="R58" s="381"/>
      <c r="S58" s="381"/>
      <c r="T58" s="381"/>
      <c r="U58" s="381"/>
      <c r="V58" s="381"/>
      <c r="W58" s="381"/>
      <c r="X58" s="567"/>
      <c r="Y58" s="633"/>
      <c r="Z58" s="634"/>
      <c r="AA58" s="635"/>
      <c r="AB58" s="636" t="s">
        <v>11</v>
      </c>
      <c r="AC58" s="637"/>
      <c r="AD58" s="638"/>
      <c r="AE58" s="339" t="s">
        <v>391</v>
      </c>
      <c r="AF58" s="339"/>
      <c r="AG58" s="339"/>
      <c r="AH58" s="339"/>
      <c r="AI58" s="339" t="s">
        <v>413</v>
      </c>
      <c r="AJ58" s="339"/>
      <c r="AK58" s="339"/>
      <c r="AL58" s="339"/>
      <c r="AM58" s="339" t="s">
        <v>510</v>
      </c>
      <c r="AN58" s="339"/>
      <c r="AO58" s="339"/>
      <c r="AP58" s="339"/>
      <c r="AQ58" s="267" t="s">
        <v>232</v>
      </c>
      <c r="AR58" s="268"/>
      <c r="AS58" s="268"/>
      <c r="AT58" s="269"/>
      <c r="AU58" s="377" t="s">
        <v>134</v>
      </c>
      <c r="AV58" s="377"/>
      <c r="AW58" s="377"/>
      <c r="AX58" s="378"/>
      <c r="AY58">
        <f>COUNTA($G$60)</f>
        <v>0</v>
      </c>
    </row>
    <row r="59" spans="1:51"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3" t="s">
        <v>12</v>
      </c>
      <c r="Z60" s="550"/>
      <c r="AA60" s="551"/>
      <c r="AB60" s="552"/>
      <c r="AC60" s="552"/>
      <c r="AD60" s="552"/>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9" t="s">
        <v>391</v>
      </c>
      <c r="AF65" s="339"/>
      <c r="AG65" s="339"/>
      <c r="AH65" s="339"/>
      <c r="AI65" s="339" t="s">
        <v>413</v>
      </c>
      <c r="AJ65" s="339"/>
      <c r="AK65" s="339"/>
      <c r="AL65" s="339"/>
      <c r="AM65" s="339" t="s">
        <v>510</v>
      </c>
      <c r="AN65" s="339"/>
      <c r="AO65" s="339"/>
      <c r="AP65" s="339"/>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9"/>
      <c r="AF66" s="339"/>
      <c r="AG66" s="339"/>
      <c r="AH66" s="339"/>
      <c r="AI66" s="339"/>
      <c r="AJ66" s="339"/>
      <c r="AK66" s="339"/>
      <c r="AL66" s="339"/>
      <c r="AM66" s="339"/>
      <c r="AN66" s="339"/>
      <c r="AO66" s="339"/>
      <c r="AP66" s="339"/>
      <c r="AQ66" s="231"/>
      <c r="AR66" s="178"/>
      <c r="AS66" s="179" t="s">
        <v>233</v>
      </c>
      <c r="AT66" s="202"/>
      <c r="AU66" s="271"/>
      <c r="AV66" s="271"/>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67"/>
      <c r="AF67" s="368"/>
      <c r="AG67" s="368"/>
      <c r="AH67" s="368"/>
      <c r="AI67" s="367"/>
      <c r="AJ67" s="368"/>
      <c r="AK67" s="368"/>
      <c r="AL67" s="368"/>
      <c r="AM67" s="367"/>
      <c r="AN67" s="368"/>
      <c r="AO67" s="368"/>
      <c r="AP67" s="368"/>
      <c r="AQ67" s="367"/>
      <c r="AR67" s="368"/>
      <c r="AS67" s="368"/>
      <c r="AT67" s="815"/>
      <c r="AU67" s="368"/>
      <c r="AV67" s="368"/>
      <c r="AW67" s="368"/>
      <c r="AX67" s="369"/>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371</v>
      </c>
      <c r="AC68" s="973"/>
      <c r="AD68" s="973"/>
      <c r="AE68" s="367"/>
      <c r="AF68" s="368"/>
      <c r="AG68" s="368"/>
      <c r="AH68" s="368"/>
      <c r="AI68" s="367"/>
      <c r="AJ68" s="368"/>
      <c r="AK68" s="368"/>
      <c r="AL68" s="368"/>
      <c r="AM68" s="367"/>
      <c r="AN68" s="368"/>
      <c r="AO68" s="368"/>
      <c r="AP68" s="368"/>
      <c r="AQ68" s="367"/>
      <c r="AR68" s="368"/>
      <c r="AS68" s="368"/>
      <c r="AT68" s="815"/>
      <c r="AU68" s="368"/>
      <c r="AV68" s="368"/>
      <c r="AW68" s="368"/>
      <c r="AX68" s="369"/>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372</v>
      </c>
      <c r="AC69" s="974"/>
      <c r="AD69" s="974"/>
      <c r="AE69" s="375"/>
      <c r="AF69" s="376"/>
      <c r="AG69" s="376"/>
      <c r="AH69" s="376"/>
      <c r="AI69" s="375"/>
      <c r="AJ69" s="376"/>
      <c r="AK69" s="376"/>
      <c r="AL69" s="376"/>
      <c r="AM69" s="375"/>
      <c r="AN69" s="376"/>
      <c r="AO69" s="376"/>
      <c r="AP69" s="376"/>
      <c r="AQ69" s="367"/>
      <c r="AR69" s="368"/>
      <c r="AS69" s="368"/>
      <c r="AT69" s="815"/>
      <c r="AU69" s="368"/>
      <c r="AV69" s="368"/>
      <c r="AW69" s="368"/>
      <c r="AX69" s="369"/>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67"/>
      <c r="AF70" s="368"/>
      <c r="AG70" s="368"/>
      <c r="AH70" s="368"/>
      <c r="AI70" s="367"/>
      <c r="AJ70" s="368"/>
      <c r="AK70" s="368"/>
      <c r="AL70" s="368"/>
      <c r="AM70" s="367"/>
      <c r="AN70" s="368"/>
      <c r="AO70" s="368"/>
      <c r="AP70" s="368"/>
      <c r="AQ70" s="367"/>
      <c r="AR70" s="368"/>
      <c r="AS70" s="368"/>
      <c r="AT70" s="815"/>
      <c r="AU70" s="368"/>
      <c r="AV70" s="368"/>
      <c r="AW70" s="368"/>
      <c r="AX70" s="369"/>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371</v>
      </c>
      <c r="AC71" s="973"/>
      <c r="AD71" s="973"/>
      <c r="AE71" s="367"/>
      <c r="AF71" s="368"/>
      <c r="AG71" s="368"/>
      <c r="AH71" s="368"/>
      <c r="AI71" s="367"/>
      <c r="AJ71" s="368"/>
      <c r="AK71" s="368"/>
      <c r="AL71" s="368"/>
      <c r="AM71" s="367"/>
      <c r="AN71" s="368"/>
      <c r="AO71" s="368"/>
      <c r="AP71" s="368"/>
      <c r="AQ71" s="367"/>
      <c r="AR71" s="368"/>
      <c r="AS71" s="368"/>
      <c r="AT71" s="815"/>
      <c r="AU71" s="368"/>
      <c r="AV71" s="368"/>
      <c r="AW71" s="368"/>
      <c r="AX71" s="369"/>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372</v>
      </c>
      <c r="AC72" s="974"/>
      <c r="AD72" s="974"/>
      <c r="AE72" s="375"/>
      <c r="AF72" s="376"/>
      <c r="AG72" s="376"/>
      <c r="AH72" s="376"/>
      <c r="AI72" s="375"/>
      <c r="AJ72" s="376"/>
      <c r="AK72" s="376"/>
      <c r="AL72" s="376"/>
      <c r="AM72" s="375"/>
      <c r="AN72" s="376"/>
      <c r="AO72" s="376"/>
      <c r="AP72" s="937"/>
      <c r="AQ72" s="367"/>
      <c r="AR72" s="368"/>
      <c r="AS72" s="368"/>
      <c r="AT72" s="815"/>
      <c r="AU72" s="368"/>
      <c r="AV72" s="368"/>
      <c r="AW72" s="368"/>
      <c r="AX72" s="369"/>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9" t="s">
        <v>391</v>
      </c>
      <c r="AF73" s="339"/>
      <c r="AG73" s="339"/>
      <c r="AH73" s="339"/>
      <c r="AI73" s="339" t="s">
        <v>413</v>
      </c>
      <c r="AJ73" s="339"/>
      <c r="AK73" s="339"/>
      <c r="AL73" s="339"/>
      <c r="AM73" s="339" t="s">
        <v>510</v>
      </c>
      <c r="AN73" s="339"/>
      <c r="AO73" s="339"/>
      <c r="AP73" s="339"/>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11" t="s">
        <v>384</v>
      </c>
      <c r="B78" s="912"/>
      <c r="C78" s="912"/>
      <c r="D78" s="912"/>
      <c r="E78" s="909" t="s">
        <v>328</v>
      </c>
      <c r="F78" s="910"/>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9" t="s">
        <v>391</v>
      </c>
      <c r="AF85" s="339"/>
      <c r="AG85" s="339"/>
      <c r="AH85" s="339"/>
      <c r="AI85" s="339" t="s">
        <v>413</v>
      </c>
      <c r="AJ85" s="339"/>
      <c r="AK85" s="339"/>
      <c r="AL85" s="339"/>
      <c r="AM85" s="339" t="s">
        <v>510</v>
      </c>
      <c r="AN85" s="339"/>
      <c r="AO85" s="339"/>
      <c r="AP85" s="339"/>
      <c r="AQ85" s="215" t="s">
        <v>232</v>
      </c>
      <c r="AR85" s="199"/>
      <c r="AS85" s="199"/>
      <c r="AT85" s="200"/>
      <c r="AU85" s="373" t="s">
        <v>134</v>
      </c>
      <c r="AV85" s="373"/>
      <c r="AW85" s="373"/>
      <c r="AX85" s="374"/>
      <c r="AY85">
        <f t="shared" si="10"/>
        <v>0</v>
      </c>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79" t="s">
        <v>179</v>
      </c>
      <c r="AX86" s="380"/>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9" t="s">
        <v>391</v>
      </c>
      <c r="AF90" s="339"/>
      <c r="AG90" s="339"/>
      <c r="AH90" s="339"/>
      <c r="AI90" s="339" t="s">
        <v>413</v>
      </c>
      <c r="AJ90" s="339"/>
      <c r="AK90" s="339"/>
      <c r="AL90" s="339"/>
      <c r="AM90" s="339" t="s">
        <v>510</v>
      </c>
      <c r="AN90" s="339"/>
      <c r="AO90" s="339"/>
      <c r="AP90" s="339"/>
      <c r="AQ90" s="215" t="s">
        <v>232</v>
      </c>
      <c r="AR90" s="199"/>
      <c r="AS90" s="199"/>
      <c r="AT90" s="200"/>
      <c r="AU90" s="373" t="s">
        <v>134</v>
      </c>
      <c r="AV90" s="373"/>
      <c r="AW90" s="373"/>
      <c r="AX90" s="374"/>
      <c r="AY90">
        <f>COUNTA($G$92)</f>
        <v>0</v>
      </c>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9" t="s">
        <v>391</v>
      </c>
      <c r="AF95" s="339"/>
      <c r="AG95" s="339"/>
      <c r="AH95" s="339"/>
      <c r="AI95" s="339" t="s">
        <v>413</v>
      </c>
      <c r="AJ95" s="339"/>
      <c r="AK95" s="339"/>
      <c r="AL95" s="339"/>
      <c r="AM95" s="339" t="s">
        <v>510</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7"/>
      <c r="AC97" s="408"/>
      <c r="AD97" s="409"/>
      <c r="AE97" s="367"/>
      <c r="AF97" s="368"/>
      <c r="AG97" s="368"/>
      <c r="AH97" s="815"/>
      <c r="AI97" s="367"/>
      <c r="AJ97" s="368"/>
      <c r="AK97" s="368"/>
      <c r="AL97" s="815"/>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7"/>
      <c r="AF98" s="368"/>
      <c r="AG98" s="368"/>
      <c r="AH98" s="815"/>
      <c r="AI98" s="367"/>
      <c r="AJ98" s="368"/>
      <c r="AK98" s="368"/>
      <c r="AL98" s="815"/>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391</v>
      </c>
      <c r="AF100" s="823"/>
      <c r="AG100" s="823"/>
      <c r="AH100" s="824"/>
      <c r="AI100" s="822" t="s">
        <v>413</v>
      </c>
      <c r="AJ100" s="823"/>
      <c r="AK100" s="823"/>
      <c r="AL100" s="824"/>
      <c r="AM100" s="822" t="s">
        <v>510</v>
      </c>
      <c r="AN100" s="823"/>
      <c r="AO100" s="823"/>
      <c r="AP100" s="824"/>
      <c r="AQ100" s="925" t="s">
        <v>418</v>
      </c>
      <c r="AR100" s="926"/>
      <c r="AS100" s="926"/>
      <c r="AT100" s="927"/>
      <c r="AU100" s="925" t="s">
        <v>542</v>
      </c>
      <c r="AV100" s="926"/>
      <c r="AW100" s="926"/>
      <c r="AX100" s="928"/>
    </row>
    <row r="101" spans="1:60" ht="23.25" customHeight="1" x14ac:dyDescent="0.15">
      <c r="A101" s="492"/>
      <c r="B101" s="493"/>
      <c r="C101" s="493"/>
      <c r="D101" s="493"/>
      <c r="E101" s="493"/>
      <c r="F101" s="494"/>
      <c r="G101" s="191" t="s">
        <v>724</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725</v>
      </c>
      <c r="AC101" s="552"/>
      <c r="AD101" s="552"/>
      <c r="AE101" s="362">
        <v>151</v>
      </c>
      <c r="AF101" s="362"/>
      <c r="AG101" s="362"/>
      <c r="AH101" s="362"/>
      <c r="AI101" s="362">
        <v>157</v>
      </c>
      <c r="AJ101" s="362"/>
      <c r="AK101" s="362"/>
      <c r="AL101" s="362"/>
      <c r="AM101" s="362">
        <v>35</v>
      </c>
      <c r="AN101" s="362"/>
      <c r="AO101" s="362"/>
      <c r="AP101" s="362"/>
      <c r="AQ101" s="362" t="s">
        <v>766</v>
      </c>
      <c r="AR101" s="362"/>
      <c r="AS101" s="362"/>
      <c r="AT101" s="362"/>
      <c r="AU101" s="367"/>
      <c r="AV101" s="368"/>
      <c r="AW101" s="368"/>
      <c r="AX101" s="369"/>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4"/>
      <c r="AA102" s="345"/>
      <c r="AB102" s="552" t="s">
        <v>725</v>
      </c>
      <c r="AC102" s="552"/>
      <c r="AD102" s="552"/>
      <c r="AE102" s="362">
        <v>300</v>
      </c>
      <c r="AF102" s="362"/>
      <c r="AG102" s="362"/>
      <c r="AH102" s="362"/>
      <c r="AI102" s="362">
        <v>150</v>
      </c>
      <c r="AJ102" s="362"/>
      <c r="AK102" s="362"/>
      <c r="AL102" s="362"/>
      <c r="AM102" s="362">
        <v>157</v>
      </c>
      <c r="AN102" s="362"/>
      <c r="AO102" s="362"/>
      <c r="AP102" s="362"/>
      <c r="AQ102" s="362">
        <v>35</v>
      </c>
      <c r="AR102" s="362"/>
      <c r="AS102" s="362"/>
      <c r="AT102" s="362"/>
      <c r="AU102" s="375"/>
      <c r="AV102" s="376"/>
      <c r="AW102" s="376"/>
      <c r="AX102" s="929"/>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9" t="s">
        <v>391</v>
      </c>
      <c r="AF103" s="339"/>
      <c r="AG103" s="339"/>
      <c r="AH103" s="339"/>
      <c r="AI103" s="339" t="s">
        <v>413</v>
      </c>
      <c r="AJ103" s="339"/>
      <c r="AK103" s="339"/>
      <c r="AL103" s="339"/>
      <c r="AM103" s="339" t="s">
        <v>510</v>
      </c>
      <c r="AN103" s="339"/>
      <c r="AO103" s="339"/>
      <c r="AP103" s="339"/>
      <c r="AQ103" s="364" t="s">
        <v>418</v>
      </c>
      <c r="AR103" s="365"/>
      <c r="AS103" s="365"/>
      <c r="AT103" s="365"/>
      <c r="AU103" s="364" t="s">
        <v>542</v>
      </c>
      <c r="AV103" s="365"/>
      <c r="AW103" s="365"/>
      <c r="AX103" s="366"/>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9" t="s">
        <v>391</v>
      </c>
      <c r="AF106" s="339"/>
      <c r="AG106" s="339"/>
      <c r="AH106" s="339"/>
      <c r="AI106" s="339" t="s">
        <v>413</v>
      </c>
      <c r="AJ106" s="339"/>
      <c r="AK106" s="339"/>
      <c r="AL106" s="339"/>
      <c r="AM106" s="339" t="s">
        <v>510</v>
      </c>
      <c r="AN106" s="339"/>
      <c r="AO106" s="339"/>
      <c r="AP106" s="339"/>
      <c r="AQ106" s="364" t="s">
        <v>418</v>
      </c>
      <c r="AR106" s="365"/>
      <c r="AS106" s="365"/>
      <c r="AT106" s="365"/>
      <c r="AU106" s="364" t="s">
        <v>542</v>
      </c>
      <c r="AV106" s="365"/>
      <c r="AW106" s="365"/>
      <c r="AX106" s="366"/>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9" t="s">
        <v>391</v>
      </c>
      <c r="AF109" s="339"/>
      <c r="AG109" s="339"/>
      <c r="AH109" s="339"/>
      <c r="AI109" s="339" t="s">
        <v>413</v>
      </c>
      <c r="AJ109" s="339"/>
      <c r="AK109" s="339"/>
      <c r="AL109" s="339"/>
      <c r="AM109" s="339" t="s">
        <v>510</v>
      </c>
      <c r="AN109" s="339"/>
      <c r="AO109" s="339"/>
      <c r="AP109" s="339"/>
      <c r="AQ109" s="364" t="s">
        <v>418</v>
      </c>
      <c r="AR109" s="365"/>
      <c r="AS109" s="365"/>
      <c r="AT109" s="365"/>
      <c r="AU109" s="364" t="s">
        <v>542</v>
      </c>
      <c r="AV109" s="365"/>
      <c r="AW109" s="365"/>
      <c r="AX109" s="366"/>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9" t="s">
        <v>391</v>
      </c>
      <c r="AF112" s="339"/>
      <c r="AG112" s="339"/>
      <c r="AH112" s="339"/>
      <c r="AI112" s="339" t="s">
        <v>413</v>
      </c>
      <c r="AJ112" s="339"/>
      <c r="AK112" s="339"/>
      <c r="AL112" s="339"/>
      <c r="AM112" s="339" t="s">
        <v>510</v>
      </c>
      <c r="AN112" s="339"/>
      <c r="AO112" s="339"/>
      <c r="AP112" s="339"/>
      <c r="AQ112" s="364" t="s">
        <v>418</v>
      </c>
      <c r="AR112" s="365"/>
      <c r="AS112" s="365"/>
      <c r="AT112" s="365"/>
      <c r="AU112" s="364" t="s">
        <v>542</v>
      </c>
      <c r="AV112" s="365"/>
      <c r="AW112" s="365"/>
      <c r="AX112" s="366"/>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62"/>
      <c r="AF113" s="362"/>
      <c r="AG113" s="362"/>
      <c r="AH113" s="362"/>
      <c r="AI113" s="362"/>
      <c r="AJ113" s="362"/>
      <c r="AK113" s="362"/>
      <c r="AL113" s="362"/>
      <c r="AM113" s="362"/>
      <c r="AN113" s="362"/>
      <c r="AO113" s="362"/>
      <c r="AP113" s="362"/>
      <c r="AQ113" s="367"/>
      <c r="AR113" s="368"/>
      <c r="AS113" s="368"/>
      <c r="AT113" s="815"/>
      <c r="AU113" s="362"/>
      <c r="AV113" s="362"/>
      <c r="AW113" s="362"/>
      <c r="AX113" s="363"/>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7"/>
      <c r="AC114" s="408"/>
      <c r="AD114" s="409"/>
      <c r="AE114" s="370"/>
      <c r="AF114" s="370"/>
      <c r="AG114" s="370"/>
      <c r="AH114" s="370"/>
      <c r="AI114" s="370"/>
      <c r="AJ114" s="370"/>
      <c r="AK114" s="370"/>
      <c r="AL114" s="370"/>
      <c r="AM114" s="370"/>
      <c r="AN114" s="370"/>
      <c r="AO114" s="370"/>
      <c r="AP114" s="370"/>
      <c r="AQ114" s="367"/>
      <c r="AR114" s="368"/>
      <c r="AS114" s="368"/>
      <c r="AT114" s="815"/>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9" t="s">
        <v>391</v>
      </c>
      <c r="AF115" s="339"/>
      <c r="AG115" s="339"/>
      <c r="AH115" s="339"/>
      <c r="AI115" s="339" t="s">
        <v>413</v>
      </c>
      <c r="AJ115" s="339"/>
      <c r="AK115" s="339"/>
      <c r="AL115" s="339"/>
      <c r="AM115" s="339" t="s">
        <v>510</v>
      </c>
      <c r="AN115" s="339"/>
      <c r="AO115" s="339"/>
      <c r="AP115" s="339"/>
      <c r="AQ115" s="340" t="s">
        <v>543</v>
      </c>
      <c r="AR115" s="341"/>
      <c r="AS115" s="341"/>
      <c r="AT115" s="341"/>
      <c r="AU115" s="341"/>
      <c r="AV115" s="341"/>
      <c r="AW115" s="341"/>
      <c r="AX115" s="342"/>
    </row>
    <row r="116" spans="1:51" ht="23.25" customHeight="1" x14ac:dyDescent="0.15">
      <c r="A116" s="292"/>
      <c r="B116" s="293"/>
      <c r="C116" s="293"/>
      <c r="D116" s="293"/>
      <c r="E116" s="293"/>
      <c r="F116" s="294"/>
      <c r="G116" s="355" t="s">
        <v>726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727</v>
      </c>
      <c r="AC116" s="301"/>
      <c r="AD116" s="302"/>
      <c r="AE116" s="362">
        <v>26</v>
      </c>
      <c r="AF116" s="362"/>
      <c r="AG116" s="362"/>
      <c r="AH116" s="362"/>
      <c r="AI116" s="362">
        <v>19</v>
      </c>
      <c r="AJ116" s="362"/>
      <c r="AK116" s="362"/>
      <c r="AL116" s="362"/>
      <c r="AM116" s="362">
        <v>152</v>
      </c>
      <c r="AN116" s="362"/>
      <c r="AO116" s="362"/>
      <c r="AP116" s="362"/>
      <c r="AQ116" s="367">
        <v>252</v>
      </c>
      <c r="AR116" s="368"/>
      <c r="AS116" s="368"/>
      <c r="AT116" s="368"/>
      <c r="AU116" s="368"/>
      <c r="AV116" s="368"/>
      <c r="AW116" s="368"/>
      <c r="AX116" s="369"/>
    </row>
    <row r="117" spans="1:51"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728</v>
      </c>
      <c r="AC117" s="347"/>
      <c r="AD117" s="348"/>
      <c r="AE117" s="306" t="s">
        <v>729</v>
      </c>
      <c r="AF117" s="306"/>
      <c r="AG117" s="306"/>
      <c r="AH117" s="306"/>
      <c r="AI117" s="306" t="s">
        <v>730</v>
      </c>
      <c r="AJ117" s="306"/>
      <c r="AK117" s="306"/>
      <c r="AL117" s="306"/>
      <c r="AM117" s="306" t="s">
        <v>786</v>
      </c>
      <c r="AN117" s="306"/>
      <c r="AO117" s="306"/>
      <c r="AP117" s="306"/>
      <c r="AQ117" s="306" t="s">
        <v>770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9" t="s">
        <v>391</v>
      </c>
      <c r="AF118" s="339"/>
      <c r="AG118" s="339"/>
      <c r="AH118" s="339"/>
      <c r="AI118" s="339" t="s">
        <v>413</v>
      </c>
      <c r="AJ118" s="339"/>
      <c r="AK118" s="339"/>
      <c r="AL118" s="339"/>
      <c r="AM118" s="339" t="s">
        <v>510</v>
      </c>
      <c r="AN118" s="339"/>
      <c r="AO118" s="339"/>
      <c r="AP118" s="339"/>
      <c r="AQ118" s="340" t="s">
        <v>543</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9" t="s">
        <v>391</v>
      </c>
      <c r="AF121" s="339"/>
      <c r="AG121" s="339"/>
      <c r="AH121" s="339"/>
      <c r="AI121" s="339" t="s">
        <v>413</v>
      </c>
      <c r="AJ121" s="339"/>
      <c r="AK121" s="339"/>
      <c r="AL121" s="339"/>
      <c r="AM121" s="339" t="s">
        <v>510</v>
      </c>
      <c r="AN121" s="339"/>
      <c r="AO121" s="339"/>
      <c r="AP121" s="339"/>
      <c r="AQ121" s="340" t="s">
        <v>543</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9" t="s">
        <v>391</v>
      </c>
      <c r="AF124" s="339"/>
      <c r="AG124" s="339"/>
      <c r="AH124" s="339"/>
      <c r="AI124" s="339" t="s">
        <v>413</v>
      </c>
      <c r="AJ124" s="339"/>
      <c r="AK124" s="339"/>
      <c r="AL124" s="339"/>
      <c r="AM124" s="339" t="s">
        <v>510</v>
      </c>
      <c r="AN124" s="339"/>
      <c r="AO124" s="339"/>
      <c r="AP124" s="339"/>
      <c r="AQ124" s="340" t="s">
        <v>543</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391</v>
      </c>
      <c r="AF127" s="339"/>
      <c r="AG127" s="339"/>
      <c r="AH127" s="339"/>
      <c r="AI127" s="339" t="s">
        <v>413</v>
      </c>
      <c r="AJ127" s="339"/>
      <c r="AK127" s="339"/>
      <c r="AL127" s="339"/>
      <c r="AM127" s="339" t="s">
        <v>510</v>
      </c>
      <c r="AN127" s="339"/>
      <c r="AO127" s="339"/>
      <c r="AP127" s="339"/>
      <c r="AQ127" s="340" t="s">
        <v>543</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992" t="s">
        <v>406</v>
      </c>
      <c r="B130" s="990"/>
      <c r="C130" s="989" t="s">
        <v>236</v>
      </c>
      <c r="D130" s="990"/>
      <c r="E130" s="308" t="s">
        <v>265</v>
      </c>
      <c r="F130" s="309"/>
      <c r="G130" s="310" t="s">
        <v>745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hidden="1" customHeight="1" x14ac:dyDescent="0.15">
      <c r="A131" s="993"/>
      <c r="B131" s="253"/>
      <c r="C131" s="252"/>
      <c r="D131" s="253"/>
      <c r="E131" s="239" t="s">
        <v>264</v>
      </c>
      <c r="F131" s="240"/>
      <c r="G131" s="237" t="s">
        <v>746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c r="AV133" s="178"/>
      <c r="AW133" s="179" t="s">
        <v>179</v>
      </c>
      <c r="AX133" s="180"/>
      <c r="AY133">
        <f>$AY$132</f>
        <v>0</v>
      </c>
    </row>
    <row r="134" spans="1:51" ht="39.75" hidden="1" customHeight="1" x14ac:dyDescent="0.15">
      <c r="A134" s="993"/>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t="s">
        <v>717</v>
      </c>
      <c r="AR134" s="167"/>
      <c r="AS134" s="167"/>
      <c r="AT134" s="167"/>
      <c r="AU134" s="266" t="s">
        <v>717</v>
      </c>
      <c r="AV134" s="167"/>
      <c r="AW134" s="167"/>
      <c r="AX134" s="208"/>
      <c r="AY134">
        <f t="shared" ref="AY134:AY135" si="13">$AY$132</f>
        <v>0</v>
      </c>
    </row>
    <row r="135" spans="1:51" ht="39.75" hidden="1"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t="s">
        <v>717</v>
      </c>
      <c r="AR135" s="167"/>
      <c r="AS135" s="167"/>
      <c r="AT135" s="167"/>
      <c r="AU135" s="266"/>
      <c r="AV135" s="167"/>
      <c r="AW135" s="167"/>
      <c r="AX135" s="208"/>
      <c r="AY135">
        <f t="shared" si="13"/>
        <v>0</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3"/>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3"/>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3"/>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thickBot="1" x14ac:dyDescent="0.2">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3"/>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0</v>
      </c>
    </row>
    <row r="190" spans="1:51" ht="45" customHeight="1" x14ac:dyDescent="0.15">
      <c r="A190" s="993"/>
      <c r="B190" s="253"/>
      <c r="C190" s="252"/>
      <c r="D190" s="253"/>
      <c r="E190" s="308" t="s">
        <v>265</v>
      </c>
      <c r="F190" s="309"/>
      <c r="G190" s="310" t="s">
        <v>731</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93"/>
      <c r="B191" s="253"/>
      <c r="C191" s="252"/>
      <c r="D191" s="253"/>
      <c r="E191" s="239" t="s">
        <v>264</v>
      </c>
      <c r="F191" s="240"/>
      <c r="G191" s="237" t="s">
        <v>732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1</v>
      </c>
    </row>
    <row r="193" spans="1:51" ht="18.75"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717</v>
      </c>
      <c r="AR193" s="271"/>
      <c r="AS193" s="179" t="s">
        <v>233</v>
      </c>
      <c r="AT193" s="202"/>
      <c r="AU193" s="178">
        <v>5</v>
      </c>
      <c r="AV193" s="178"/>
      <c r="AW193" s="179" t="s">
        <v>179</v>
      </c>
      <c r="AX193" s="180"/>
      <c r="AY193">
        <f>$AY$192</f>
        <v>1</v>
      </c>
    </row>
    <row r="194" spans="1:51" ht="39.75" customHeight="1" x14ac:dyDescent="0.15">
      <c r="A194" s="993"/>
      <c r="B194" s="253"/>
      <c r="C194" s="252"/>
      <c r="D194" s="253"/>
      <c r="E194" s="252"/>
      <c r="F194" s="314"/>
      <c r="G194" s="232" t="s">
        <v>733</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372</v>
      </c>
      <c r="AC194" s="224"/>
      <c r="AD194" s="224"/>
      <c r="AE194" s="266">
        <v>93.2</v>
      </c>
      <c r="AF194" s="167"/>
      <c r="AG194" s="167"/>
      <c r="AH194" s="167"/>
      <c r="AI194" s="266">
        <v>100</v>
      </c>
      <c r="AJ194" s="167"/>
      <c r="AK194" s="167"/>
      <c r="AL194" s="167"/>
      <c r="AM194" s="266">
        <v>97</v>
      </c>
      <c r="AN194" s="167"/>
      <c r="AO194" s="167"/>
      <c r="AP194" s="167"/>
      <c r="AQ194" s="266" t="s">
        <v>717</v>
      </c>
      <c r="AR194" s="167"/>
      <c r="AS194" s="167"/>
      <c r="AT194" s="167"/>
      <c r="AU194" s="266" t="s">
        <v>717</v>
      </c>
      <c r="AV194" s="167"/>
      <c r="AW194" s="167"/>
      <c r="AX194" s="208"/>
      <c r="AY194">
        <f t="shared" ref="AY194:AY195" si="23">$AY$192</f>
        <v>1</v>
      </c>
    </row>
    <row r="195" spans="1:51" ht="39.75"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372</v>
      </c>
      <c r="AC195" s="175"/>
      <c r="AD195" s="175"/>
      <c r="AE195" s="266">
        <v>92.5</v>
      </c>
      <c r="AF195" s="167"/>
      <c r="AG195" s="167"/>
      <c r="AH195" s="167"/>
      <c r="AI195" s="266">
        <v>93.2</v>
      </c>
      <c r="AJ195" s="167"/>
      <c r="AK195" s="167"/>
      <c r="AL195" s="167"/>
      <c r="AM195" s="266">
        <v>100</v>
      </c>
      <c r="AN195" s="167"/>
      <c r="AO195" s="167"/>
      <c r="AP195" s="167"/>
      <c r="AQ195" s="266" t="s">
        <v>717</v>
      </c>
      <c r="AR195" s="167"/>
      <c r="AS195" s="167"/>
      <c r="AT195" s="167"/>
      <c r="AU195" s="266">
        <v>100</v>
      </c>
      <c r="AV195" s="167"/>
      <c r="AW195" s="167"/>
      <c r="AX195" s="208"/>
      <c r="AY195">
        <f t="shared" si="23"/>
        <v>1</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3"/>
      <c r="B428" s="253"/>
      <c r="C428" s="252"/>
      <c r="D428" s="253"/>
      <c r="E428" s="190" t="s">
        <v>767</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3"/>
      <c r="B429" s="253"/>
      <c r="C429" s="315"/>
      <c r="D429" s="991"/>
      <c r="E429" s="427"/>
      <c r="F429" s="235"/>
      <c r="G429" s="235"/>
      <c r="H429" s="235"/>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428"/>
      <c r="AY429">
        <f>$AY$427</f>
        <v>1</v>
      </c>
    </row>
    <row r="430" spans="1:51" ht="34.5" customHeight="1" x14ac:dyDescent="0.15">
      <c r="A430" s="993"/>
      <c r="B430" s="253"/>
      <c r="C430" s="250" t="s">
        <v>672</v>
      </c>
      <c r="D430" s="251"/>
      <c r="E430" s="239" t="s">
        <v>400</v>
      </c>
      <c r="F430" s="449"/>
      <c r="G430" s="241" t="s">
        <v>252</v>
      </c>
      <c r="H430" s="188"/>
      <c r="I430" s="188"/>
      <c r="J430" s="242" t="s">
        <v>717</v>
      </c>
      <c r="K430" s="243"/>
      <c r="L430" s="243"/>
      <c r="M430" s="243"/>
      <c r="N430" s="243"/>
      <c r="O430" s="243"/>
      <c r="P430" s="243"/>
      <c r="Q430" s="243"/>
      <c r="R430" s="243"/>
      <c r="S430" s="243"/>
      <c r="T430" s="244"/>
      <c r="U430" s="245" t="s">
        <v>769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3"/>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3"/>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7"/>
      <c r="AQ458" s="166" t="s">
        <v>717</v>
      </c>
      <c r="AR458" s="167"/>
      <c r="AS458" s="167"/>
      <c r="AT458" s="168"/>
      <c r="AU458" s="167" t="s">
        <v>717</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7"/>
      <c r="AQ459" s="166" t="s">
        <v>717</v>
      </c>
      <c r="AR459" s="167"/>
      <c r="AS459" s="167"/>
      <c r="AT459" s="168"/>
      <c r="AU459" s="167" t="s">
        <v>717</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7"/>
      <c r="AQ460" s="166" t="s">
        <v>717</v>
      </c>
      <c r="AR460" s="167"/>
      <c r="AS460" s="167"/>
      <c r="AT460" s="168"/>
      <c r="AU460" s="167" t="s">
        <v>717</v>
      </c>
      <c r="AV460" s="167"/>
      <c r="AW460" s="167"/>
      <c r="AX460" s="208"/>
      <c r="AY460">
        <f t="shared" si="68"/>
        <v>1</v>
      </c>
    </row>
    <row r="461" spans="1:51" ht="24"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24"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4"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4"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4"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24"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24"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4"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4"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4"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24"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24"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4"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4"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4"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24"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24"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4"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4"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4"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4" customHeight="1" x14ac:dyDescent="0.15">
      <c r="A481" s="99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 customHeight="1" x14ac:dyDescent="0.15">
      <c r="A482" s="993"/>
      <c r="B482" s="253"/>
      <c r="C482" s="252"/>
      <c r="D482" s="253"/>
      <c r="E482" s="190" t="s">
        <v>772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24" hidden="1" customHeight="1" x14ac:dyDescent="0.15">
      <c r="A484" s="99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24"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24"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4"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4"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4"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24"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24"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4"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4"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4"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24"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24"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4"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4"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4"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24"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24"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4"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4"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4"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24"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24"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4"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4"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4"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24"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24"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4"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4"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4"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24"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24"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4"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4"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4"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24"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24"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4"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4"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4"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24"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24"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4"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4"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4"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24"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24"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4"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4"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4"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4" hidden="1" customHeight="1" x14ac:dyDescent="0.15">
      <c r="A535" s="99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24" hidden="1" customHeight="1" x14ac:dyDescent="0.15">
      <c r="A538" s="99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24"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24"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4"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4"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4"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24"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24"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4"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4"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4"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24"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24"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4"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4"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4"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24"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24"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4"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4"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4"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24"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24"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4"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4"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4"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24"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24"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4"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4"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4"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24"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24"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4"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4"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4"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24"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24"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4"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4"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4"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24"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24"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4"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4"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4"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24"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24"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4"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4"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4"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4" hidden="1" customHeight="1" x14ac:dyDescent="0.15">
      <c r="A589" s="99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24" hidden="1" customHeight="1" x14ac:dyDescent="0.15">
      <c r="A592" s="99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24"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24"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4"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4"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4"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24"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24"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4"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4"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4"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24"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24"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4"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4"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4"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24"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24"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4"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4"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4"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24"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24"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4"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4"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4"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24"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24"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4"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4"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4"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24"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24"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4"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4"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4"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24"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24"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4"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4"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4"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24"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24"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4"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4"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4"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24"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24"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4"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4"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4"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4" hidden="1" customHeight="1" x14ac:dyDescent="0.15">
      <c r="A643" s="99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24" hidden="1" customHeight="1" x14ac:dyDescent="0.15">
      <c r="A646" s="99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24"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24"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4"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4"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4"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24"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24"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4"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4"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4"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24"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24"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4"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4"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4"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24"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24"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4"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4"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4"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24"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24"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4"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8.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742</v>
      </c>
      <c r="AE702" s="895"/>
      <c r="AF702" s="895"/>
      <c r="AG702" s="884" t="s">
        <v>747</v>
      </c>
      <c r="AH702" s="885"/>
      <c r="AI702" s="885"/>
      <c r="AJ702" s="885"/>
      <c r="AK702" s="885"/>
      <c r="AL702" s="885"/>
      <c r="AM702" s="885"/>
      <c r="AN702" s="885"/>
      <c r="AO702" s="885"/>
      <c r="AP702" s="885"/>
      <c r="AQ702" s="885"/>
      <c r="AR702" s="885"/>
      <c r="AS702" s="885"/>
      <c r="AT702" s="885"/>
      <c r="AU702" s="885"/>
      <c r="AV702" s="885"/>
      <c r="AW702" s="885"/>
      <c r="AX702" s="886"/>
    </row>
    <row r="703" spans="1:51"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742</v>
      </c>
      <c r="AE703" s="185"/>
      <c r="AF703" s="185"/>
      <c r="AG703" s="668" t="s">
        <v>748</v>
      </c>
      <c r="AH703" s="669"/>
      <c r="AI703" s="669"/>
      <c r="AJ703" s="669"/>
      <c r="AK703" s="669"/>
      <c r="AL703" s="669"/>
      <c r="AM703" s="669"/>
      <c r="AN703" s="669"/>
      <c r="AO703" s="669"/>
      <c r="AP703" s="669"/>
      <c r="AQ703" s="669"/>
      <c r="AR703" s="669"/>
      <c r="AS703" s="669"/>
      <c r="AT703" s="669"/>
      <c r="AU703" s="669"/>
      <c r="AV703" s="669"/>
      <c r="AW703" s="669"/>
      <c r="AX703" s="670"/>
    </row>
    <row r="704" spans="1:51" ht="6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742</v>
      </c>
      <c r="AE704" s="587"/>
      <c r="AF704" s="587"/>
      <c r="AG704" s="427" t="s">
        <v>749</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742</v>
      </c>
      <c r="AE705" s="737"/>
      <c r="AF705" s="737"/>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751</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751</v>
      </c>
      <c r="AE707" s="585"/>
      <c r="AF707" s="585"/>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752</v>
      </c>
      <c r="AE708" s="672"/>
      <c r="AF708" s="672"/>
      <c r="AG708" s="527" t="s">
        <v>407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742</v>
      </c>
      <c r="AE709" s="185"/>
      <c r="AF709" s="185"/>
      <c r="AG709" s="668" t="s">
        <v>753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752</v>
      </c>
      <c r="AE710" s="185"/>
      <c r="AF710" s="185"/>
      <c r="AG710" s="668" t="s">
        <v>407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742</v>
      </c>
      <c r="AE711" s="185"/>
      <c r="AF711" s="185"/>
      <c r="AG711" s="668" t="s">
        <v>754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742</v>
      </c>
      <c r="AE712" s="587"/>
      <c r="AF712" s="587"/>
      <c r="AG712" s="595" t="s">
        <v>771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8" t="s">
        <v>407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742</v>
      </c>
      <c r="AE714" s="593"/>
      <c r="AF714" s="594"/>
      <c r="AG714" s="693" t="s">
        <v>755</v>
      </c>
      <c r="AH714" s="694"/>
      <c r="AI714" s="694"/>
      <c r="AJ714" s="694"/>
      <c r="AK714" s="694"/>
      <c r="AL714" s="694"/>
      <c r="AM714" s="694"/>
      <c r="AN714" s="694"/>
      <c r="AO714" s="694"/>
      <c r="AP714" s="694"/>
      <c r="AQ714" s="694"/>
      <c r="AR714" s="694"/>
      <c r="AS714" s="694"/>
      <c r="AT714" s="694"/>
      <c r="AU714" s="694"/>
      <c r="AV714" s="694"/>
      <c r="AW714" s="694"/>
      <c r="AX714" s="695"/>
    </row>
    <row r="715" spans="1:50" ht="60"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742</v>
      </c>
      <c r="AE715" s="672"/>
      <c r="AF715" s="778"/>
      <c r="AG715" s="527" t="s">
        <v>756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752</v>
      </c>
      <c r="AE716" s="760"/>
      <c r="AF716" s="760"/>
      <c r="AG716" s="668" t="s">
        <v>407</v>
      </c>
      <c r="AH716" s="669"/>
      <c r="AI716" s="669"/>
      <c r="AJ716" s="669"/>
      <c r="AK716" s="669"/>
      <c r="AL716" s="669"/>
      <c r="AM716" s="669"/>
      <c r="AN716" s="669"/>
      <c r="AO716" s="669"/>
      <c r="AP716" s="669"/>
      <c r="AQ716" s="669"/>
      <c r="AR716" s="669"/>
      <c r="AS716" s="669"/>
      <c r="AT716" s="669"/>
      <c r="AU716" s="669"/>
      <c r="AV716" s="669"/>
      <c r="AW716" s="669"/>
      <c r="AX716" s="670"/>
    </row>
    <row r="717" spans="1:50" ht="87.75"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742</v>
      </c>
      <c r="AE717" s="185"/>
      <c r="AF717" s="185"/>
      <c r="AG717" s="668" t="s">
        <v>773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752</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752</v>
      </c>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798" t="s">
        <v>757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758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32.25" customHeight="1" thickBot="1" x14ac:dyDescent="0.2">
      <c r="A729" s="766" t="s">
        <v>774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32.25" customHeight="1" thickBot="1" x14ac:dyDescent="0.2">
      <c r="A731" s="619" t="s">
        <v>138</v>
      </c>
      <c r="B731" s="620"/>
      <c r="C731" s="620"/>
      <c r="D731" s="620"/>
      <c r="E731" s="621"/>
      <c r="F731" s="684" t="s">
        <v>775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32.25" customHeight="1" thickBot="1" x14ac:dyDescent="0.2">
      <c r="A733" s="619" t="s">
        <v>138</v>
      </c>
      <c r="B733" s="620"/>
      <c r="C733" s="620"/>
      <c r="D733" s="620"/>
      <c r="E733" s="621"/>
      <c r="F733" s="767" t="s">
        <v>776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32.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328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335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387</v>
      </c>
      <c r="B787" s="762"/>
      <c r="C787" s="762"/>
      <c r="D787" s="762"/>
      <c r="E787" s="762"/>
      <c r="F787" s="763"/>
      <c r="G787" s="440" t="s">
        <v>768</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362</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759</v>
      </c>
      <c r="H789" s="451"/>
      <c r="I789" s="451"/>
      <c r="J789" s="451"/>
      <c r="K789" s="452"/>
      <c r="L789" s="453" t="s">
        <v>760</v>
      </c>
      <c r="M789" s="454"/>
      <c r="N789" s="454"/>
      <c r="O789" s="454"/>
      <c r="P789" s="454"/>
      <c r="Q789" s="454"/>
      <c r="R789" s="454"/>
      <c r="S789" s="454"/>
      <c r="T789" s="454"/>
      <c r="U789" s="454"/>
      <c r="V789" s="454"/>
      <c r="W789" s="454"/>
      <c r="X789" s="455"/>
      <c r="Y789" s="456">
        <v>4</v>
      </c>
      <c r="Z789" s="457"/>
      <c r="AA789" s="457"/>
      <c r="AB789" s="5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hidden="1" customHeight="1" x14ac:dyDescent="0.15">
      <c r="A790" s="557"/>
      <c r="B790" s="764"/>
      <c r="C790" s="764"/>
      <c r="D790" s="764"/>
      <c r="E790" s="764"/>
      <c r="F790" s="765"/>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57"/>
      <c r="B791" s="764"/>
      <c r="C791" s="764"/>
      <c r="D791" s="764"/>
      <c r="E791" s="764"/>
      <c r="F791" s="765"/>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7"/>
      <c r="B792" s="764"/>
      <c r="C792" s="764"/>
      <c r="D792" s="764"/>
      <c r="E792" s="764"/>
      <c r="F792" s="765"/>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7"/>
      <c r="B793" s="764"/>
      <c r="C793" s="764"/>
      <c r="D793" s="764"/>
      <c r="E793" s="764"/>
      <c r="F793" s="765"/>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7"/>
      <c r="B794" s="764"/>
      <c r="C794" s="764"/>
      <c r="D794" s="764"/>
      <c r="E794" s="764"/>
      <c r="F794" s="765"/>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7"/>
      <c r="B795" s="764"/>
      <c r="C795" s="764"/>
      <c r="D795" s="764"/>
      <c r="E795" s="764"/>
      <c r="F795" s="765"/>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7"/>
      <c r="B796" s="764"/>
      <c r="C796" s="764"/>
      <c r="D796" s="764"/>
      <c r="E796" s="764"/>
      <c r="F796" s="765"/>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7"/>
      <c r="B797" s="764"/>
      <c r="C797" s="764"/>
      <c r="D797" s="764"/>
      <c r="E797" s="764"/>
      <c r="F797" s="765"/>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57"/>
      <c r="B798" s="764"/>
      <c r="C798" s="764"/>
      <c r="D798" s="764"/>
      <c r="E798" s="764"/>
      <c r="F798" s="765"/>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7"/>
      <c r="B799" s="764"/>
      <c r="C799" s="764"/>
      <c r="D799" s="764"/>
      <c r="E799" s="764"/>
      <c r="F799" s="765"/>
      <c r="G799" s="410" t="s">
        <v>20</v>
      </c>
      <c r="H799" s="411"/>
      <c r="I799" s="411"/>
      <c r="J799" s="411"/>
      <c r="K799" s="411"/>
      <c r="L799" s="412"/>
      <c r="M799" s="413"/>
      <c r="N799" s="413"/>
      <c r="O799" s="413"/>
      <c r="P799" s="413"/>
      <c r="Q799" s="413"/>
      <c r="R799" s="413"/>
      <c r="S799" s="413"/>
      <c r="T799" s="413"/>
      <c r="U799" s="413"/>
      <c r="V799" s="413"/>
      <c r="W799" s="413"/>
      <c r="X799" s="414"/>
      <c r="Y799" s="415">
        <f>SUM(Y789:AB798)</f>
        <v>4</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7"/>
      <c r="B804" s="764"/>
      <c r="C804" s="764"/>
      <c r="D804" s="764"/>
      <c r="E804" s="764"/>
      <c r="F804" s="765"/>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7"/>
      <c r="B805" s="764"/>
      <c r="C805" s="764"/>
      <c r="D805" s="764"/>
      <c r="E805" s="764"/>
      <c r="F805" s="765"/>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7"/>
      <c r="B806" s="764"/>
      <c r="C806" s="764"/>
      <c r="D806" s="764"/>
      <c r="E806" s="764"/>
      <c r="F806" s="765"/>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7"/>
      <c r="B807" s="764"/>
      <c r="C807" s="764"/>
      <c r="D807" s="764"/>
      <c r="E807" s="764"/>
      <c r="F807" s="765"/>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7"/>
      <c r="B808" s="764"/>
      <c r="C808" s="764"/>
      <c r="D808" s="764"/>
      <c r="E808" s="764"/>
      <c r="F808" s="765"/>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7"/>
      <c r="B809" s="764"/>
      <c r="C809" s="764"/>
      <c r="D809" s="764"/>
      <c r="E809" s="764"/>
      <c r="F809" s="765"/>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7"/>
      <c r="B810" s="764"/>
      <c r="C810" s="764"/>
      <c r="D810" s="764"/>
      <c r="E810" s="764"/>
      <c r="F810" s="765"/>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7"/>
      <c r="B811" s="764"/>
      <c r="C811" s="764"/>
      <c r="D811" s="764"/>
      <c r="E811" s="764"/>
      <c r="F811" s="765"/>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7"/>
      <c r="B812" s="764"/>
      <c r="C812" s="764"/>
      <c r="D812" s="764"/>
      <c r="E812" s="764"/>
      <c r="F812" s="765"/>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7"/>
      <c r="B817" s="764"/>
      <c r="C817" s="764"/>
      <c r="D817" s="764"/>
      <c r="E817" s="764"/>
      <c r="F817" s="765"/>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7"/>
      <c r="B818" s="764"/>
      <c r="C818" s="764"/>
      <c r="D818" s="764"/>
      <c r="E818" s="764"/>
      <c r="F818" s="765"/>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7"/>
      <c r="B819" s="764"/>
      <c r="C819" s="764"/>
      <c r="D819" s="764"/>
      <c r="E819" s="764"/>
      <c r="F819" s="765"/>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7"/>
      <c r="B820" s="764"/>
      <c r="C820" s="764"/>
      <c r="D820" s="764"/>
      <c r="E820" s="764"/>
      <c r="F820" s="765"/>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7"/>
      <c r="B821" s="764"/>
      <c r="C821" s="764"/>
      <c r="D821" s="764"/>
      <c r="E821" s="764"/>
      <c r="F821" s="765"/>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7"/>
      <c r="B822" s="764"/>
      <c r="C822" s="764"/>
      <c r="D822" s="764"/>
      <c r="E822" s="764"/>
      <c r="F822" s="765"/>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7"/>
      <c r="B823" s="764"/>
      <c r="C823" s="764"/>
      <c r="D823" s="764"/>
      <c r="E823" s="764"/>
      <c r="F823" s="765"/>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7"/>
      <c r="B824" s="764"/>
      <c r="C824" s="764"/>
      <c r="D824" s="764"/>
      <c r="E824" s="764"/>
      <c r="F824" s="765"/>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7"/>
      <c r="B825" s="764"/>
      <c r="C825" s="764"/>
      <c r="D825" s="764"/>
      <c r="E825" s="764"/>
      <c r="F825" s="765"/>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7"/>
      <c r="B830" s="764"/>
      <c r="C830" s="764"/>
      <c r="D830" s="764"/>
      <c r="E830" s="764"/>
      <c r="F830" s="765"/>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7"/>
      <c r="B831" s="764"/>
      <c r="C831" s="764"/>
      <c r="D831" s="764"/>
      <c r="E831" s="764"/>
      <c r="F831" s="765"/>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7"/>
      <c r="B832" s="764"/>
      <c r="C832" s="764"/>
      <c r="D832" s="764"/>
      <c r="E832" s="764"/>
      <c r="F832" s="765"/>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7"/>
      <c r="B833" s="764"/>
      <c r="C833" s="764"/>
      <c r="D833" s="764"/>
      <c r="E833" s="764"/>
      <c r="F833" s="765"/>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7"/>
      <c r="B834" s="764"/>
      <c r="C834" s="764"/>
      <c r="D834" s="764"/>
      <c r="E834" s="764"/>
      <c r="F834" s="765"/>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7"/>
      <c r="B835" s="764"/>
      <c r="C835" s="764"/>
      <c r="D835" s="764"/>
      <c r="E835" s="764"/>
      <c r="F835" s="765"/>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7"/>
      <c r="B836" s="764"/>
      <c r="C836" s="764"/>
      <c r="D836" s="764"/>
      <c r="E836" s="764"/>
      <c r="F836" s="765"/>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7"/>
      <c r="B837" s="764"/>
      <c r="C837" s="764"/>
      <c r="D837" s="764"/>
      <c r="E837" s="764"/>
      <c r="F837" s="765"/>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7"/>
      <c r="B838" s="764"/>
      <c r="C838" s="764"/>
      <c r="D838" s="764"/>
      <c r="E838" s="764"/>
      <c r="F838" s="765"/>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338</v>
      </c>
      <c r="AD844" s="277"/>
      <c r="AE844" s="277"/>
      <c r="AF844" s="277"/>
      <c r="AG844" s="277"/>
      <c r="AH844" s="349" t="s">
        <v>368</v>
      </c>
      <c r="AI844" s="351"/>
      <c r="AJ844" s="351"/>
      <c r="AK844" s="351"/>
      <c r="AL844" s="351" t="s">
        <v>21</v>
      </c>
      <c r="AM844" s="351"/>
      <c r="AN844" s="351"/>
      <c r="AO844" s="425"/>
      <c r="AP844" s="426" t="s">
        <v>298</v>
      </c>
      <c r="AQ844" s="426"/>
      <c r="AR844" s="426"/>
      <c r="AS844" s="426"/>
      <c r="AT844" s="426"/>
      <c r="AU844" s="426"/>
      <c r="AV844" s="426"/>
      <c r="AW844" s="426"/>
      <c r="AX844" s="426"/>
    </row>
    <row r="845" spans="1:51" ht="30" customHeight="1" x14ac:dyDescent="0.15">
      <c r="A845" s="405">
        <v>1</v>
      </c>
      <c r="B845" s="405">
        <v>1</v>
      </c>
      <c r="C845" s="424" t="s">
        <v>761</v>
      </c>
      <c r="D845" s="419"/>
      <c r="E845" s="419"/>
      <c r="F845" s="419"/>
      <c r="G845" s="419"/>
      <c r="H845" s="419"/>
      <c r="I845" s="419"/>
      <c r="J845" s="420">
        <v>1010401023408</v>
      </c>
      <c r="K845" s="421"/>
      <c r="L845" s="421"/>
      <c r="M845" s="421"/>
      <c r="N845" s="421"/>
      <c r="O845" s="421"/>
      <c r="P845" s="429" t="s">
        <v>764</v>
      </c>
      <c r="Q845" s="430"/>
      <c r="R845" s="430"/>
      <c r="S845" s="430"/>
      <c r="T845" s="430"/>
      <c r="U845" s="430"/>
      <c r="V845" s="430"/>
      <c r="W845" s="430"/>
      <c r="X845" s="430"/>
      <c r="Y845" s="319">
        <v>4</v>
      </c>
      <c r="Z845" s="320"/>
      <c r="AA845" s="320"/>
      <c r="AB845" s="321"/>
      <c r="AC845" s="323" t="s">
        <v>380</v>
      </c>
      <c r="AD845" s="324"/>
      <c r="AE845" s="324"/>
      <c r="AF845" s="324"/>
      <c r="AG845" s="324"/>
      <c r="AH845" s="422" t="s">
        <v>772</v>
      </c>
      <c r="AI845" s="423"/>
      <c r="AJ845" s="423"/>
      <c r="AK845" s="423"/>
      <c r="AL845" s="327">
        <v>99.5</v>
      </c>
      <c r="AM845" s="328"/>
      <c r="AN845" s="328"/>
      <c r="AO845" s="329"/>
      <c r="AP845" s="322" t="s">
        <v>772</v>
      </c>
      <c r="AQ845" s="322"/>
      <c r="AR845" s="322"/>
      <c r="AS845" s="322"/>
      <c r="AT845" s="322"/>
      <c r="AU845" s="322"/>
      <c r="AV845" s="322"/>
      <c r="AW845" s="322"/>
      <c r="AX845" s="322"/>
    </row>
    <row r="846" spans="1:51" ht="30" customHeight="1" x14ac:dyDescent="0.15">
      <c r="A846" s="405">
        <v>2</v>
      </c>
      <c r="B846" s="405">
        <v>1</v>
      </c>
      <c r="C846" s="424" t="s">
        <v>763</v>
      </c>
      <c r="D846" s="419"/>
      <c r="E846" s="419"/>
      <c r="F846" s="419"/>
      <c r="G846" s="419"/>
      <c r="H846" s="419"/>
      <c r="I846" s="419"/>
      <c r="J846" s="420">
        <v>1010101012289</v>
      </c>
      <c r="K846" s="421"/>
      <c r="L846" s="421"/>
      <c r="M846" s="421"/>
      <c r="N846" s="421"/>
      <c r="O846" s="421"/>
      <c r="P846" s="429" t="s">
        <v>765</v>
      </c>
      <c r="Q846" s="430"/>
      <c r="R846" s="430"/>
      <c r="S846" s="430"/>
      <c r="T846" s="430"/>
      <c r="U846" s="430"/>
      <c r="V846" s="430"/>
      <c r="W846" s="430"/>
      <c r="X846" s="430"/>
      <c r="Y846" s="319">
        <v>1</v>
      </c>
      <c r="Z846" s="320"/>
      <c r="AA846" s="320"/>
      <c r="AB846" s="321"/>
      <c r="AC846" s="323" t="s">
        <v>379</v>
      </c>
      <c r="AD846" s="324"/>
      <c r="AE846" s="324"/>
      <c r="AF846" s="324"/>
      <c r="AG846" s="324"/>
      <c r="AH846" s="422" t="s">
        <v>772</v>
      </c>
      <c r="AI846" s="423"/>
      <c r="AJ846" s="423"/>
      <c r="AK846" s="423"/>
      <c r="AL846" s="327">
        <v>100</v>
      </c>
      <c r="AM846" s="328"/>
      <c r="AN846" s="328"/>
      <c r="AO846" s="329"/>
      <c r="AP846" s="322" t="s">
        <v>766</v>
      </c>
      <c r="AQ846" s="322"/>
      <c r="AR846" s="322"/>
      <c r="AS846" s="322"/>
      <c r="AT846" s="322"/>
      <c r="AU846" s="322"/>
      <c r="AV846" s="322"/>
      <c r="AW846" s="322"/>
      <c r="AX846" s="322"/>
      <c r="AY846">
        <f>COUNTA($C$846)</f>
        <v>1</v>
      </c>
    </row>
    <row r="847" spans="1:51" ht="30" customHeight="1" x14ac:dyDescent="0.15">
      <c r="A847" s="405">
        <v>3</v>
      </c>
      <c r="B847" s="405">
        <v>1</v>
      </c>
      <c r="C847" s="424" t="s">
        <v>762</v>
      </c>
      <c r="D847" s="419"/>
      <c r="E847" s="419"/>
      <c r="F847" s="419"/>
      <c r="G847" s="419"/>
      <c r="H847" s="419"/>
      <c r="I847" s="419"/>
      <c r="J847" s="420">
        <v>8070005000849</v>
      </c>
      <c r="K847" s="421"/>
      <c r="L847" s="421"/>
      <c r="M847" s="421"/>
      <c r="N847" s="421"/>
      <c r="O847" s="421"/>
      <c r="P847" s="429" t="s">
        <v>765</v>
      </c>
      <c r="Q847" s="430"/>
      <c r="R847" s="430"/>
      <c r="S847" s="430"/>
      <c r="T847" s="430"/>
      <c r="U847" s="430"/>
      <c r="V847" s="430"/>
      <c r="W847" s="430"/>
      <c r="X847" s="430"/>
      <c r="Y847" s="319">
        <v>0</v>
      </c>
      <c r="Z847" s="320"/>
      <c r="AA847" s="320"/>
      <c r="AB847" s="321"/>
      <c r="AC847" s="323" t="s">
        <v>379</v>
      </c>
      <c r="AD847" s="324"/>
      <c r="AE847" s="324"/>
      <c r="AF847" s="324"/>
      <c r="AG847" s="324"/>
      <c r="AH847" s="325" t="s">
        <v>772</v>
      </c>
      <c r="AI847" s="326"/>
      <c r="AJ847" s="326"/>
      <c r="AK847" s="326"/>
      <c r="AL847" s="327">
        <v>100</v>
      </c>
      <c r="AM847" s="328"/>
      <c r="AN847" s="328"/>
      <c r="AO847" s="329"/>
      <c r="AP847" s="322" t="s">
        <v>766</v>
      </c>
      <c r="AQ847" s="322"/>
      <c r="AR847" s="322"/>
      <c r="AS847" s="322"/>
      <c r="AT847" s="322"/>
      <c r="AU847" s="322"/>
      <c r="AV847" s="322"/>
      <c r="AW847" s="322"/>
      <c r="AX847" s="322"/>
      <c r="AY847">
        <f>COUNTA($C$847)</f>
        <v>1</v>
      </c>
    </row>
    <row r="848" spans="1:51" ht="30" customHeight="1" x14ac:dyDescent="0.15">
      <c r="A848" s="405">
        <v>4</v>
      </c>
      <c r="B848" s="405">
        <v>1</v>
      </c>
      <c r="C848" s="424" t="s">
        <v>785</v>
      </c>
      <c r="D848" s="419"/>
      <c r="E848" s="419"/>
      <c r="F848" s="419"/>
      <c r="G848" s="419"/>
      <c r="H848" s="419"/>
      <c r="I848" s="419"/>
      <c r="J848" s="420">
        <v>1010001076608</v>
      </c>
      <c r="K848" s="421"/>
      <c r="L848" s="421"/>
      <c r="M848" s="421"/>
      <c r="N848" s="421"/>
      <c r="O848" s="421"/>
      <c r="P848" s="317" t="s">
        <v>783</v>
      </c>
      <c r="Q848" s="318"/>
      <c r="R848" s="318"/>
      <c r="S848" s="318"/>
      <c r="T848" s="318"/>
      <c r="U848" s="318"/>
      <c r="V848" s="318"/>
      <c r="W848" s="318"/>
      <c r="X848" s="318"/>
      <c r="Y848" s="319">
        <v>0</v>
      </c>
      <c r="Z848" s="320"/>
      <c r="AA848" s="320"/>
      <c r="AB848" s="321"/>
      <c r="AC848" s="323" t="s">
        <v>379</v>
      </c>
      <c r="AD848" s="324"/>
      <c r="AE848" s="324"/>
      <c r="AF848" s="324"/>
      <c r="AG848" s="324"/>
      <c r="AH848" s="422" t="s">
        <v>407</v>
      </c>
      <c r="AI848" s="423"/>
      <c r="AJ848" s="423"/>
      <c r="AK848" s="423"/>
      <c r="AL848" s="327">
        <v>100</v>
      </c>
      <c r="AM848" s="328"/>
      <c r="AN848" s="328"/>
      <c r="AO848" s="329"/>
      <c r="AP848" s="322" t="s">
        <v>407</v>
      </c>
      <c r="AQ848" s="322"/>
      <c r="AR848" s="322"/>
      <c r="AS848" s="322"/>
      <c r="AT848" s="322"/>
      <c r="AU848" s="322"/>
      <c r="AV848" s="322"/>
      <c r="AW848" s="322"/>
      <c r="AX848" s="322"/>
      <c r="AY848">
        <f>COUNTA($C$848)</f>
        <v>1</v>
      </c>
    </row>
    <row r="849" spans="1:51" ht="30" customHeight="1" x14ac:dyDescent="0.15">
      <c r="A849" s="405">
        <v>5</v>
      </c>
      <c r="B849" s="405">
        <v>1</v>
      </c>
      <c r="C849" s="424" t="s">
        <v>778</v>
      </c>
      <c r="D849" s="419"/>
      <c r="E849" s="419"/>
      <c r="F849" s="419"/>
      <c r="G849" s="419"/>
      <c r="H849" s="419"/>
      <c r="I849" s="419"/>
      <c r="J849" s="420" t="s">
        <v>782</v>
      </c>
      <c r="K849" s="421"/>
      <c r="L849" s="421"/>
      <c r="M849" s="421"/>
      <c r="N849" s="421"/>
      <c r="O849" s="421"/>
      <c r="P849" s="317" t="s">
        <v>784</v>
      </c>
      <c r="Q849" s="318"/>
      <c r="R849" s="318"/>
      <c r="S849" s="318"/>
      <c r="T849" s="318"/>
      <c r="U849" s="318"/>
      <c r="V849" s="318"/>
      <c r="W849" s="318"/>
      <c r="X849" s="318"/>
      <c r="Y849" s="319">
        <v>0</v>
      </c>
      <c r="Z849" s="320"/>
      <c r="AA849" s="320"/>
      <c r="AB849" s="321"/>
      <c r="AC849" s="323" t="s">
        <v>80</v>
      </c>
      <c r="AD849" s="324"/>
      <c r="AE849" s="324"/>
      <c r="AF849" s="324"/>
      <c r="AG849" s="324"/>
      <c r="AH849" s="422" t="s">
        <v>407</v>
      </c>
      <c r="AI849" s="423"/>
      <c r="AJ849" s="423"/>
      <c r="AK849" s="423"/>
      <c r="AL849" s="327">
        <v>100</v>
      </c>
      <c r="AM849" s="328"/>
      <c r="AN849" s="328"/>
      <c r="AO849" s="329"/>
      <c r="AP849" s="322" t="s">
        <v>407</v>
      </c>
      <c r="AQ849" s="322"/>
      <c r="AR849" s="322"/>
      <c r="AS849" s="322"/>
      <c r="AT849" s="322"/>
      <c r="AU849" s="322"/>
      <c r="AV849" s="322"/>
      <c r="AW849" s="322"/>
      <c r="AX849" s="322"/>
      <c r="AY849">
        <f>COUNTA($C$849)</f>
        <v>1</v>
      </c>
    </row>
    <row r="850" spans="1:51" ht="30" customHeight="1" x14ac:dyDescent="0.15">
      <c r="A850" s="405">
        <v>6</v>
      </c>
      <c r="B850" s="405">
        <v>1</v>
      </c>
      <c r="C850" s="424" t="s">
        <v>779</v>
      </c>
      <c r="D850" s="419"/>
      <c r="E850" s="419"/>
      <c r="F850" s="419"/>
      <c r="G850" s="419"/>
      <c r="H850" s="419"/>
      <c r="I850" s="419"/>
      <c r="J850" s="420">
        <v>4011101012854</v>
      </c>
      <c r="K850" s="421"/>
      <c r="L850" s="421"/>
      <c r="M850" s="421"/>
      <c r="N850" s="421"/>
      <c r="O850" s="421"/>
      <c r="P850" s="317" t="s">
        <v>783</v>
      </c>
      <c r="Q850" s="318"/>
      <c r="R850" s="318"/>
      <c r="S850" s="318"/>
      <c r="T850" s="318"/>
      <c r="U850" s="318"/>
      <c r="V850" s="318"/>
      <c r="W850" s="318"/>
      <c r="X850" s="318"/>
      <c r="Y850" s="319">
        <v>0</v>
      </c>
      <c r="Z850" s="320"/>
      <c r="AA850" s="320"/>
      <c r="AB850" s="321"/>
      <c r="AC850" s="323" t="s">
        <v>379</v>
      </c>
      <c r="AD850" s="324"/>
      <c r="AE850" s="324"/>
      <c r="AF850" s="324"/>
      <c r="AG850" s="324"/>
      <c r="AH850" s="325" t="s">
        <v>407</v>
      </c>
      <c r="AI850" s="326"/>
      <c r="AJ850" s="326"/>
      <c r="AK850" s="326"/>
      <c r="AL850" s="327">
        <v>100</v>
      </c>
      <c r="AM850" s="328"/>
      <c r="AN850" s="328"/>
      <c r="AO850" s="329"/>
      <c r="AP850" s="330" t="s">
        <v>407</v>
      </c>
      <c r="AQ850" s="331"/>
      <c r="AR850" s="331"/>
      <c r="AS850" s="331"/>
      <c r="AT850" s="331"/>
      <c r="AU850" s="331"/>
      <c r="AV850" s="331"/>
      <c r="AW850" s="331"/>
      <c r="AX850" s="332"/>
      <c r="AY850">
        <f>COUNTA($C$850)</f>
        <v>1</v>
      </c>
    </row>
    <row r="851" spans="1:51" ht="30" customHeight="1" x14ac:dyDescent="0.15">
      <c r="A851" s="405">
        <v>7</v>
      </c>
      <c r="B851" s="405">
        <v>1</v>
      </c>
      <c r="C851" s="424" t="s">
        <v>780</v>
      </c>
      <c r="D851" s="419"/>
      <c r="E851" s="419"/>
      <c r="F851" s="419"/>
      <c r="G851" s="419"/>
      <c r="H851" s="419"/>
      <c r="I851" s="419"/>
      <c r="J851" s="420" t="s">
        <v>782</v>
      </c>
      <c r="K851" s="421"/>
      <c r="L851" s="421"/>
      <c r="M851" s="421"/>
      <c r="N851" s="421"/>
      <c r="O851" s="421"/>
      <c r="P851" s="317" t="s">
        <v>784</v>
      </c>
      <c r="Q851" s="318"/>
      <c r="R851" s="318"/>
      <c r="S851" s="318"/>
      <c r="T851" s="318"/>
      <c r="U851" s="318"/>
      <c r="V851" s="318"/>
      <c r="W851" s="318"/>
      <c r="X851" s="318"/>
      <c r="Y851" s="319">
        <v>0</v>
      </c>
      <c r="Z851" s="320"/>
      <c r="AA851" s="320"/>
      <c r="AB851" s="321"/>
      <c r="AC851" s="323" t="s">
        <v>80</v>
      </c>
      <c r="AD851" s="324"/>
      <c r="AE851" s="324"/>
      <c r="AF851" s="324"/>
      <c r="AG851" s="324"/>
      <c r="AH851" s="325" t="s">
        <v>407</v>
      </c>
      <c r="AI851" s="326"/>
      <c r="AJ851" s="326"/>
      <c r="AK851" s="326"/>
      <c r="AL851" s="327">
        <v>100</v>
      </c>
      <c r="AM851" s="328"/>
      <c r="AN851" s="328"/>
      <c r="AO851" s="329"/>
      <c r="AP851" s="330" t="s">
        <v>407</v>
      </c>
      <c r="AQ851" s="331"/>
      <c r="AR851" s="331"/>
      <c r="AS851" s="331"/>
      <c r="AT851" s="331"/>
      <c r="AU851" s="331"/>
      <c r="AV851" s="331"/>
      <c r="AW851" s="331"/>
      <c r="AX851" s="332"/>
      <c r="AY851">
        <f>COUNTA($C$851)</f>
        <v>1</v>
      </c>
    </row>
    <row r="852" spans="1:51" ht="30" customHeight="1" x14ac:dyDescent="0.15">
      <c r="A852" s="405">
        <v>8</v>
      </c>
      <c r="B852" s="405">
        <v>1</v>
      </c>
      <c r="C852" s="424" t="s">
        <v>781</v>
      </c>
      <c r="D852" s="419"/>
      <c r="E852" s="419"/>
      <c r="F852" s="419"/>
      <c r="G852" s="419"/>
      <c r="H852" s="419"/>
      <c r="I852" s="419"/>
      <c r="J852" s="420" t="s">
        <v>782</v>
      </c>
      <c r="K852" s="421"/>
      <c r="L852" s="421"/>
      <c r="M852" s="421"/>
      <c r="N852" s="421"/>
      <c r="O852" s="421"/>
      <c r="P852" s="317" t="s">
        <v>784</v>
      </c>
      <c r="Q852" s="318"/>
      <c r="R852" s="318"/>
      <c r="S852" s="318"/>
      <c r="T852" s="318"/>
      <c r="U852" s="318"/>
      <c r="V852" s="318"/>
      <c r="W852" s="318"/>
      <c r="X852" s="318"/>
      <c r="Y852" s="319">
        <v>0</v>
      </c>
      <c r="Z852" s="320"/>
      <c r="AA852" s="320"/>
      <c r="AB852" s="321"/>
      <c r="AC852" s="323" t="s">
        <v>80</v>
      </c>
      <c r="AD852" s="324"/>
      <c r="AE852" s="324"/>
      <c r="AF852" s="324"/>
      <c r="AG852" s="324"/>
      <c r="AH852" s="325" t="s">
        <v>407</v>
      </c>
      <c r="AI852" s="326"/>
      <c r="AJ852" s="326"/>
      <c r="AK852" s="326"/>
      <c r="AL852" s="327">
        <v>100</v>
      </c>
      <c r="AM852" s="328"/>
      <c r="AN852" s="328"/>
      <c r="AO852" s="329"/>
      <c r="AP852" s="330" t="s">
        <v>407</v>
      </c>
      <c r="AQ852" s="331"/>
      <c r="AR852" s="331"/>
      <c r="AS852" s="331"/>
      <c r="AT852" s="331"/>
      <c r="AU852" s="331"/>
      <c r="AV852" s="331"/>
      <c r="AW852" s="331"/>
      <c r="AX852" s="332"/>
      <c r="AY852">
        <f>COUNTA($C$852)</f>
        <v>1</v>
      </c>
    </row>
    <row r="853" spans="1:51" ht="30" hidden="1" customHeight="1" x14ac:dyDescent="0.15">
      <c r="A853" s="405">
        <v>9</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5">
        <v>10</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338</v>
      </c>
      <c r="AD877" s="277"/>
      <c r="AE877" s="277"/>
      <c r="AF877" s="277"/>
      <c r="AG877" s="277"/>
      <c r="AH877" s="349" t="s">
        <v>368</v>
      </c>
      <c r="AI877" s="351"/>
      <c r="AJ877" s="351"/>
      <c r="AK877" s="351"/>
      <c r="AL877" s="351" t="s">
        <v>21</v>
      </c>
      <c r="AM877" s="351"/>
      <c r="AN877" s="351"/>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5">
        <v>1</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4"/>
      <c r="AE878" s="324"/>
      <c r="AF878" s="324"/>
      <c r="AG878" s="324"/>
      <c r="AH878" s="422"/>
      <c r="AI878" s="423"/>
      <c r="AJ878" s="423"/>
      <c r="AK878" s="423"/>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5">
        <v>2</v>
      </c>
      <c r="B879" s="405">
        <v>1</v>
      </c>
      <c r="C879" s="424"/>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4"/>
      <c r="AE879" s="324"/>
      <c r="AF879" s="324"/>
      <c r="AG879" s="324"/>
      <c r="AH879" s="422"/>
      <c r="AI879" s="423"/>
      <c r="AJ879" s="423"/>
      <c r="AK879" s="423"/>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5">
        <v>3</v>
      </c>
      <c r="B880" s="405">
        <v>1</v>
      </c>
      <c r="C880" s="424"/>
      <c r="D880" s="419"/>
      <c r="E880" s="419"/>
      <c r="F880" s="419"/>
      <c r="G880" s="419"/>
      <c r="H880" s="419"/>
      <c r="I880" s="419"/>
      <c r="J880" s="420"/>
      <c r="K880" s="421"/>
      <c r="L880" s="421"/>
      <c r="M880" s="421"/>
      <c r="N880" s="421"/>
      <c r="O880" s="421"/>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5">
        <v>4</v>
      </c>
      <c r="B881" s="405">
        <v>1</v>
      </c>
      <c r="C881" s="424"/>
      <c r="D881" s="419"/>
      <c r="E881" s="419"/>
      <c r="F881" s="419"/>
      <c r="G881" s="419"/>
      <c r="H881" s="419"/>
      <c r="I881" s="419"/>
      <c r="J881" s="420"/>
      <c r="K881" s="421"/>
      <c r="L881" s="421"/>
      <c r="M881" s="421"/>
      <c r="N881" s="421"/>
      <c r="O881" s="421"/>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338</v>
      </c>
      <c r="AD910" s="277"/>
      <c r="AE910" s="277"/>
      <c r="AF910" s="277"/>
      <c r="AG910" s="277"/>
      <c r="AH910" s="349" t="s">
        <v>368</v>
      </c>
      <c r="AI910" s="351"/>
      <c r="AJ910" s="351"/>
      <c r="AK910" s="351"/>
      <c r="AL910" s="351" t="s">
        <v>21</v>
      </c>
      <c r="AM910" s="351"/>
      <c r="AN910" s="351"/>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4"/>
      <c r="AE911" s="324"/>
      <c r="AF911" s="324"/>
      <c r="AG911" s="324"/>
      <c r="AH911" s="422"/>
      <c r="AI911" s="423"/>
      <c r="AJ911" s="423"/>
      <c r="AK911" s="423"/>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4"/>
      <c r="AE912" s="324"/>
      <c r="AF912" s="324"/>
      <c r="AG912" s="324"/>
      <c r="AH912" s="422"/>
      <c r="AI912" s="423"/>
      <c r="AJ912" s="423"/>
      <c r="AK912" s="423"/>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338</v>
      </c>
      <c r="AD943" s="277"/>
      <c r="AE943" s="277"/>
      <c r="AF943" s="277"/>
      <c r="AG943" s="277"/>
      <c r="AH943" s="349" t="s">
        <v>368</v>
      </c>
      <c r="AI943" s="351"/>
      <c r="AJ943" s="351"/>
      <c r="AK943" s="351"/>
      <c r="AL943" s="351" t="s">
        <v>21</v>
      </c>
      <c r="AM943" s="351"/>
      <c r="AN943" s="351"/>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4"/>
      <c r="AE944" s="324"/>
      <c r="AF944" s="324"/>
      <c r="AG944" s="324"/>
      <c r="AH944" s="422"/>
      <c r="AI944" s="423"/>
      <c r="AJ944" s="423"/>
      <c r="AK944" s="423"/>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4"/>
      <c r="AE945" s="324"/>
      <c r="AF945" s="324"/>
      <c r="AG945" s="324"/>
      <c r="AH945" s="422"/>
      <c r="AI945" s="423"/>
      <c r="AJ945" s="423"/>
      <c r="AK945" s="423"/>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338</v>
      </c>
      <c r="AD976" s="277"/>
      <c r="AE976" s="277"/>
      <c r="AF976" s="277"/>
      <c r="AG976" s="277"/>
      <c r="AH976" s="349" t="s">
        <v>368</v>
      </c>
      <c r="AI976" s="351"/>
      <c r="AJ976" s="351"/>
      <c r="AK976" s="351"/>
      <c r="AL976" s="351" t="s">
        <v>21</v>
      </c>
      <c r="AM976" s="351"/>
      <c r="AN976" s="351"/>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4"/>
      <c r="AE977" s="324"/>
      <c r="AF977" s="324"/>
      <c r="AG977" s="324"/>
      <c r="AH977" s="422"/>
      <c r="AI977" s="423"/>
      <c r="AJ977" s="423"/>
      <c r="AK977" s="423"/>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4"/>
      <c r="AE978" s="324"/>
      <c r="AF978" s="324"/>
      <c r="AG978" s="324"/>
      <c r="AH978" s="422"/>
      <c r="AI978" s="423"/>
      <c r="AJ978" s="423"/>
      <c r="AK978" s="423"/>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338</v>
      </c>
      <c r="AD1009" s="277"/>
      <c r="AE1009" s="277"/>
      <c r="AF1009" s="277"/>
      <c r="AG1009" s="277"/>
      <c r="AH1009" s="349" t="s">
        <v>368</v>
      </c>
      <c r="AI1009" s="351"/>
      <c r="AJ1009" s="351"/>
      <c r="AK1009" s="351"/>
      <c r="AL1009" s="351" t="s">
        <v>21</v>
      </c>
      <c r="AM1009" s="351"/>
      <c r="AN1009" s="351"/>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4"/>
      <c r="AE1010" s="324"/>
      <c r="AF1010" s="324"/>
      <c r="AG1010" s="324"/>
      <c r="AH1010" s="422"/>
      <c r="AI1010" s="423"/>
      <c r="AJ1010" s="423"/>
      <c r="AK1010" s="423"/>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4"/>
      <c r="AE1011" s="324"/>
      <c r="AF1011" s="324"/>
      <c r="AG1011" s="324"/>
      <c r="AH1011" s="422"/>
      <c r="AI1011" s="423"/>
      <c r="AJ1011" s="423"/>
      <c r="AK1011" s="423"/>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338</v>
      </c>
      <c r="AD1042" s="277"/>
      <c r="AE1042" s="277"/>
      <c r="AF1042" s="277"/>
      <c r="AG1042" s="277"/>
      <c r="AH1042" s="349" t="s">
        <v>368</v>
      </c>
      <c r="AI1042" s="351"/>
      <c r="AJ1042" s="351"/>
      <c r="AK1042" s="351"/>
      <c r="AL1042" s="351" t="s">
        <v>21</v>
      </c>
      <c r="AM1042" s="351"/>
      <c r="AN1042" s="351"/>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4"/>
      <c r="AE1043" s="324"/>
      <c r="AF1043" s="324"/>
      <c r="AG1043" s="324"/>
      <c r="AH1043" s="422"/>
      <c r="AI1043" s="423"/>
      <c r="AJ1043" s="423"/>
      <c r="AK1043" s="423"/>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4"/>
      <c r="AE1044" s="324"/>
      <c r="AF1044" s="324"/>
      <c r="AG1044" s="324"/>
      <c r="AH1044" s="422"/>
      <c r="AI1044" s="423"/>
      <c r="AJ1044" s="423"/>
      <c r="AK1044" s="423"/>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338</v>
      </c>
      <c r="AD1075" s="277"/>
      <c r="AE1075" s="277"/>
      <c r="AF1075" s="277"/>
      <c r="AG1075" s="277"/>
      <c r="AH1075" s="349" t="s">
        <v>368</v>
      </c>
      <c r="AI1075" s="351"/>
      <c r="AJ1075" s="351"/>
      <c r="AK1075" s="351"/>
      <c r="AL1075" s="351" t="s">
        <v>21</v>
      </c>
      <c r="AM1075" s="351"/>
      <c r="AN1075" s="351"/>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4"/>
      <c r="AE1076" s="324"/>
      <c r="AF1076" s="324"/>
      <c r="AG1076" s="324"/>
      <c r="AH1076" s="422"/>
      <c r="AI1076" s="423"/>
      <c r="AJ1076" s="423"/>
      <c r="AK1076" s="423"/>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4"/>
      <c r="AE1077" s="324"/>
      <c r="AF1077" s="324"/>
      <c r="AG1077" s="324"/>
      <c r="AH1077" s="422"/>
      <c r="AI1077" s="423"/>
      <c r="AJ1077" s="423"/>
      <c r="AK1077" s="423"/>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890"/>
      <c r="E1109" s="277" t="s">
        <v>262</v>
      </c>
      <c r="F1109" s="890"/>
      <c r="G1109" s="890"/>
      <c r="H1109" s="890"/>
      <c r="I1109" s="890"/>
      <c r="J1109" s="277" t="s">
        <v>297</v>
      </c>
      <c r="K1109" s="277"/>
      <c r="L1109" s="277"/>
      <c r="M1109" s="277"/>
      <c r="N1109" s="277"/>
      <c r="O1109" s="277"/>
      <c r="P1109" s="349" t="s">
        <v>27</v>
      </c>
      <c r="Q1109" s="349"/>
      <c r="R1109" s="349"/>
      <c r="S1109" s="349"/>
      <c r="T1109" s="349"/>
      <c r="U1109" s="349"/>
      <c r="V1109" s="349"/>
      <c r="W1109" s="349"/>
      <c r="X1109" s="349"/>
      <c r="Y1109" s="277" t="s">
        <v>299</v>
      </c>
      <c r="Z1109" s="890"/>
      <c r="AA1109" s="890"/>
      <c r="AB1109" s="890"/>
      <c r="AC1109" s="277" t="s">
        <v>245</v>
      </c>
      <c r="AD1109" s="277"/>
      <c r="AE1109" s="277"/>
      <c r="AF1109" s="277"/>
      <c r="AG1109" s="277"/>
      <c r="AH1109" s="349" t="s">
        <v>258</v>
      </c>
      <c r="AI1109" s="350"/>
      <c r="AJ1109" s="350"/>
      <c r="AK1109" s="350"/>
      <c r="AL1109" s="350" t="s">
        <v>21</v>
      </c>
      <c r="AM1109" s="350"/>
      <c r="AN1109" s="350"/>
      <c r="AO1109" s="893"/>
      <c r="AP1109" s="426" t="s">
        <v>330</v>
      </c>
      <c r="AQ1109" s="426"/>
      <c r="AR1109" s="426"/>
      <c r="AS1109" s="426"/>
      <c r="AT1109" s="426"/>
      <c r="AU1109" s="426"/>
      <c r="AV1109" s="426"/>
      <c r="AW1109" s="426"/>
      <c r="AX1109" s="426"/>
    </row>
    <row r="1110" spans="1:51" ht="30" customHeight="1" x14ac:dyDescent="0.15">
      <c r="A1110" s="405">
        <v>1</v>
      </c>
      <c r="B1110" s="405">
        <v>1</v>
      </c>
      <c r="C1110" s="892"/>
      <c r="D1110" s="892"/>
      <c r="E1110" s="262" t="s">
        <v>772</v>
      </c>
      <c r="F1110" s="891"/>
      <c r="G1110" s="891"/>
      <c r="H1110" s="891"/>
      <c r="I1110" s="891"/>
      <c r="J1110" s="420" t="s">
        <v>772</v>
      </c>
      <c r="K1110" s="421"/>
      <c r="L1110" s="421"/>
      <c r="M1110" s="421"/>
      <c r="N1110" s="421"/>
      <c r="O1110" s="421"/>
      <c r="P1110" s="317" t="s">
        <v>772</v>
      </c>
      <c r="Q1110" s="318"/>
      <c r="R1110" s="318"/>
      <c r="S1110" s="318"/>
      <c r="T1110" s="318"/>
      <c r="U1110" s="318"/>
      <c r="V1110" s="318"/>
      <c r="W1110" s="318"/>
      <c r="X1110" s="318"/>
      <c r="Y1110" s="319" t="s">
        <v>772</v>
      </c>
      <c r="Z1110" s="320"/>
      <c r="AA1110" s="320"/>
      <c r="AB1110" s="321"/>
      <c r="AC1110" s="323"/>
      <c r="AD1110" s="324"/>
      <c r="AE1110" s="324"/>
      <c r="AF1110" s="324"/>
      <c r="AG1110" s="324"/>
      <c r="AH1110" s="325" t="s">
        <v>772</v>
      </c>
      <c r="AI1110" s="326"/>
      <c r="AJ1110" s="326"/>
      <c r="AK1110" s="326"/>
      <c r="AL1110" s="327" t="s">
        <v>772</v>
      </c>
      <c r="AM1110" s="328"/>
      <c r="AN1110" s="328"/>
      <c r="AO1110" s="329"/>
      <c r="AP1110" s="322" t="s">
        <v>772</v>
      </c>
      <c r="AQ1110" s="322"/>
      <c r="AR1110" s="322"/>
      <c r="AS1110" s="322"/>
      <c r="AT1110" s="322"/>
      <c r="AU1110" s="322"/>
      <c r="AV1110" s="322"/>
      <c r="AW1110" s="322"/>
      <c r="AX1110" s="322"/>
    </row>
    <row r="1111" spans="1:51" ht="30" hidden="1" customHeight="1" x14ac:dyDescent="0.15">
      <c r="A1111" s="405">
        <v>2</v>
      </c>
      <c r="B1111" s="405">
        <v>1</v>
      </c>
      <c r="C1111" s="892"/>
      <c r="D1111" s="892"/>
      <c r="E1111" s="891"/>
      <c r="F1111" s="891"/>
      <c r="G1111" s="891"/>
      <c r="H1111" s="891"/>
      <c r="I1111" s="89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5">
        <v>3</v>
      </c>
      <c r="B1112" s="405">
        <v>1</v>
      </c>
      <c r="C1112" s="892"/>
      <c r="D1112" s="892"/>
      <c r="E1112" s="891"/>
      <c r="F1112" s="891"/>
      <c r="G1112" s="891"/>
      <c r="H1112" s="891"/>
      <c r="I1112" s="89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5">
        <v>4</v>
      </c>
      <c r="B1113" s="405">
        <v>1</v>
      </c>
      <c r="C1113" s="892"/>
      <c r="D1113" s="892"/>
      <c r="E1113" s="891"/>
      <c r="F1113" s="891"/>
      <c r="G1113" s="891"/>
      <c r="H1113" s="891"/>
      <c r="I1113" s="89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5">
        <v>5</v>
      </c>
      <c r="B1114" s="405">
        <v>1</v>
      </c>
      <c r="C1114" s="892"/>
      <c r="D1114" s="892"/>
      <c r="E1114" s="891"/>
      <c r="F1114" s="891"/>
      <c r="G1114" s="891"/>
      <c r="H1114" s="891"/>
      <c r="I1114" s="89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5">
        <v>6</v>
      </c>
      <c r="B1115" s="405">
        <v>1</v>
      </c>
      <c r="C1115" s="892"/>
      <c r="D1115" s="892"/>
      <c r="E1115" s="891"/>
      <c r="F1115" s="891"/>
      <c r="G1115" s="891"/>
      <c r="H1115" s="891"/>
      <c r="I1115" s="89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5">
        <v>7</v>
      </c>
      <c r="B1116" s="405">
        <v>1</v>
      </c>
      <c r="C1116" s="892"/>
      <c r="D1116" s="892"/>
      <c r="E1116" s="891"/>
      <c r="F1116" s="891"/>
      <c r="G1116" s="891"/>
      <c r="H1116" s="891"/>
      <c r="I1116" s="89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5">
        <v>8</v>
      </c>
      <c r="B1117" s="405">
        <v>1</v>
      </c>
      <c r="C1117" s="892"/>
      <c r="D1117" s="892"/>
      <c r="E1117" s="891"/>
      <c r="F1117" s="891"/>
      <c r="G1117" s="891"/>
      <c r="H1117" s="891"/>
      <c r="I1117" s="89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5">
        <v>9</v>
      </c>
      <c r="B1118" s="405">
        <v>1</v>
      </c>
      <c r="C1118" s="892"/>
      <c r="D1118" s="892"/>
      <c r="E1118" s="891"/>
      <c r="F1118" s="891"/>
      <c r="G1118" s="891"/>
      <c r="H1118" s="891"/>
      <c r="I1118" s="89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5">
        <v>10</v>
      </c>
      <c r="B1119" s="405">
        <v>1</v>
      </c>
      <c r="C1119" s="892"/>
      <c r="D1119" s="892"/>
      <c r="E1119" s="891"/>
      <c r="F1119" s="891"/>
      <c r="G1119" s="891"/>
      <c r="H1119" s="891"/>
      <c r="I1119" s="89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5">
        <v>11</v>
      </c>
      <c r="B1120" s="405">
        <v>1</v>
      </c>
      <c r="C1120" s="892"/>
      <c r="D1120" s="892"/>
      <c r="E1120" s="891"/>
      <c r="F1120" s="891"/>
      <c r="G1120" s="891"/>
      <c r="H1120" s="891"/>
      <c r="I1120" s="89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892"/>
      <c r="D1121" s="892"/>
      <c r="E1121" s="891"/>
      <c r="F1121" s="891"/>
      <c r="G1121" s="891"/>
      <c r="H1121" s="891"/>
      <c r="I1121" s="89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892"/>
      <c r="D1122" s="892"/>
      <c r="E1122" s="891"/>
      <c r="F1122" s="891"/>
      <c r="G1122" s="891"/>
      <c r="H1122" s="891"/>
      <c r="I1122" s="89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892"/>
      <c r="D1123" s="892"/>
      <c r="E1123" s="891"/>
      <c r="F1123" s="891"/>
      <c r="G1123" s="891"/>
      <c r="H1123" s="891"/>
      <c r="I1123" s="89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892"/>
      <c r="D1124" s="892"/>
      <c r="E1124" s="891"/>
      <c r="F1124" s="891"/>
      <c r="G1124" s="891"/>
      <c r="H1124" s="891"/>
      <c r="I1124" s="89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892"/>
      <c r="D1125" s="892"/>
      <c r="E1125" s="891"/>
      <c r="F1125" s="891"/>
      <c r="G1125" s="891"/>
      <c r="H1125" s="891"/>
      <c r="I1125" s="89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892"/>
      <c r="D1126" s="892"/>
      <c r="E1126" s="891"/>
      <c r="F1126" s="891"/>
      <c r="G1126" s="891"/>
      <c r="H1126" s="891"/>
      <c r="I1126" s="89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892"/>
      <c r="D1127" s="892"/>
      <c r="E1127" s="262"/>
      <c r="F1127" s="891"/>
      <c r="G1127" s="891"/>
      <c r="H1127" s="891"/>
      <c r="I1127" s="89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892"/>
      <c r="D1128" s="892"/>
      <c r="E1128" s="891"/>
      <c r="F1128" s="891"/>
      <c r="G1128" s="891"/>
      <c r="H1128" s="891"/>
      <c r="I1128" s="89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892"/>
      <c r="D1129" s="892"/>
      <c r="E1129" s="891"/>
      <c r="F1129" s="891"/>
      <c r="G1129" s="891"/>
      <c r="H1129" s="891"/>
      <c r="I1129" s="89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892"/>
      <c r="D1130" s="892"/>
      <c r="E1130" s="891"/>
      <c r="F1130" s="891"/>
      <c r="G1130" s="891"/>
      <c r="H1130" s="891"/>
      <c r="I1130" s="89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892"/>
      <c r="D1131" s="892"/>
      <c r="E1131" s="891"/>
      <c r="F1131" s="891"/>
      <c r="G1131" s="891"/>
      <c r="H1131" s="891"/>
      <c r="I1131" s="89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892"/>
      <c r="D1132" s="892"/>
      <c r="E1132" s="891"/>
      <c r="F1132" s="891"/>
      <c r="G1132" s="891"/>
      <c r="H1132" s="891"/>
      <c r="I1132" s="891"/>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892"/>
      <c r="D1133" s="892"/>
      <c r="E1133" s="891"/>
      <c r="F1133" s="891"/>
      <c r="G1133" s="891"/>
      <c r="H1133" s="891"/>
      <c r="I1133" s="891"/>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892"/>
      <c r="D1134" s="892"/>
      <c r="E1134" s="891"/>
      <c r="F1134" s="891"/>
      <c r="G1134" s="891"/>
      <c r="H1134" s="891"/>
      <c r="I1134" s="891"/>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892"/>
      <c r="D1135" s="892"/>
      <c r="E1135" s="891"/>
      <c r="F1135" s="891"/>
      <c r="G1135" s="891"/>
      <c r="H1135" s="891"/>
      <c r="I1135" s="891"/>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892"/>
      <c r="D1136" s="892"/>
      <c r="E1136" s="891"/>
      <c r="F1136" s="891"/>
      <c r="G1136" s="891"/>
      <c r="H1136" s="891"/>
      <c r="I1136" s="891"/>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892"/>
      <c r="D1137" s="892"/>
      <c r="E1137" s="891"/>
      <c r="F1137" s="891"/>
      <c r="G1137" s="891"/>
      <c r="H1137" s="891"/>
      <c r="I1137" s="891"/>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892"/>
      <c r="D1138" s="892"/>
      <c r="E1138" s="891"/>
      <c r="F1138" s="891"/>
      <c r="G1138" s="891"/>
      <c r="H1138" s="891"/>
      <c r="I1138" s="891"/>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892"/>
      <c r="D1139" s="892"/>
      <c r="E1139" s="891"/>
      <c r="F1139" s="891"/>
      <c r="G1139" s="891"/>
      <c r="H1139" s="891"/>
      <c r="I1139" s="891"/>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5:AJ17 P13:AX13 AR15:AX15">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742</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742</v>
      </c>
      <c r="C12" s="13" t="str">
        <f t="shared" ref="C12:C24" si="9">IF(B12="","",A12)</f>
        <v>障害者施策</v>
      </c>
      <c r="D12" s="13" t="str">
        <f t="shared" si="8"/>
        <v>子ども・若者育成支援、障害者施策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3"/>
      <c r="AA2" s="414"/>
      <c r="AB2" s="1007" t="s">
        <v>11</v>
      </c>
      <c r="AC2" s="1008"/>
      <c r="AD2" s="1009"/>
      <c r="AE2" s="995" t="s">
        <v>391</v>
      </c>
      <c r="AF2" s="995"/>
      <c r="AG2" s="995"/>
      <c r="AH2" s="995"/>
      <c r="AI2" s="995" t="s">
        <v>413</v>
      </c>
      <c r="AJ2" s="995"/>
      <c r="AK2" s="995"/>
      <c r="AL2" s="459"/>
      <c r="AM2" s="995" t="s">
        <v>510</v>
      </c>
      <c r="AN2" s="995"/>
      <c r="AO2" s="995"/>
      <c r="AP2" s="459"/>
      <c r="AQ2" s="215" t="s">
        <v>232</v>
      </c>
      <c r="AR2" s="199"/>
      <c r="AS2" s="199"/>
      <c r="AT2" s="200"/>
      <c r="AU2" s="373" t="s">
        <v>134</v>
      </c>
      <c r="AV2" s="373"/>
      <c r="AW2" s="373"/>
      <c r="AX2" s="374"/>
      <c r="AY2" s="34">
        <f>COUNTA($G$4)</f>
        <v>0</v>
      </c>
    </row>
    <row r="3" spans="1:51"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4"/>
      <c r="Z3" s="1005"/>
      <c r="AA3" s="1006"/>
      <c r="AB3" s="1010"/>
      <c r="AC3" s="1011"/>
      <c r="AD3" s="1012"/>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x14ac:dyDescent="0.15">
      <c r="A4" s="516"/>
      <c r="B4" s="514"/>
      <c r="C4" s="514"/>
      <c r="D4" s="514"/>
      <c r="E4" s="514"/>
      <c r="F4" s="515"/>
      <c r="G4" s="541"/>
      <c r="H4" s="1013"/>
      <c r="I4" s="1013"/>
      <c r="J4" s="1013"/>
      <c r="K4" s="1013"/>
      <c r="L4" s="1013"/>
      <c r="M4" s="1013"/>
      <c r="N4" s="1013"/>
      <c r="O4" s="1014"/>
      <c r="P4" s="191"/>
      <c r="Q4" s="1021"/>
      <c r="R4" s="1021"/>
      <c r="S4" s="1021"/>
      <c r="T4" s="1021"/>
      <c r="U4" s="1021"/>
      <c r="V4" s="1021"/>
      <c r="W4" s="1021"/>
      <c r="X4" s="1022"/>
      <c r="Y4" s="999" t="s">
        <v>12</v>
      </c>
      <c r="Z4" s="1000"/>
      <c r="AA4" s="1001"/>
      <c r="AB4" s="552"/>
      <c r="AC4" s="1002"/>
      <c r="AD4" s="1002"/>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3" t="s">
        <v>54</v>
      </c>
      <c r="Z5" s="996"/>
      <c r="AA5" s="997"/>
      <c r="AB5" s="523"/>
      <c r="AC5" s="998"/>
      <c r="AD5" s="998"/>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3"/>
      <c r="AA9" s="414"/>
      <c r="AB9" s="1007" t="s">
        <v>11</v>
      </c>
      <c r="AC9" s="1008"/>
      <c r="AD9" s="1009"/>
      <c r="AE9" s="995" t="s">
        <v>391</v>
      </c>
      <c r="AF9" s="995"/>
      <c r="AG9" s="995"/>
      <c r="AH9" s="995"/>
      <c r="AI9" s="995" t="s">
        <v>413</v>
      </c>
      <c r="AJ9" s="995"/>
      <c r="AK9" s="995"/>
      <c r="AL9" s="459"/>
      <c r="AM9" s="995" t="s">
        <v>510</v>
      </c>
      <c r="AN9" s="995"/>
      <c r="AO9" s="995"/>
      <c r="AP9" s="459"/>
      <c r="AQ9" s="215" t="s">
        <v>232</v>
      </c>
      <c r="AR9" s="199"/>
      <c r="AS9" s="199"/>
      <c r="AT9" s="200"/>
      <c r="AU9" s="373" t="s">
        <v>134</v>
      </c>
      <c r="AV9" s="373"/>
      <c r="AW9" s="373"/>
      <c r="AX9" s="374"/>
      <c r="AY9" s="34">
        <f>COUNTA($G$11)</f>
        <v>0</v>
      </c>
    </row>
    <row r="10" spans="1:51"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4"/>
      <c r="Z10" s="1005"/>
      <c r="AA10" s="1006"/>
      <c r="AB10" s="1010"/>
      <c r="AC10" s="1011"/>
      <c r="AD10" s="1012"/>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2"/>
      <c r="AC11" s="1002"/>
      <c r="AD11" s="1002"/>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3"/>
      <c r="AC12" s="998"/>
      <c r="AD12" s="998"/>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3"/>
      <c r="AA16" s="414"/>
      <c r="AB16" s="1007" t="s">
        <v>11</v>
      </c>
      <c r="AC16" s="1008"/>
      <c r="AD16" s="1009"/>
      <c r="AE16" s="995" t="s">
        <v>391</v>
      </c>
      <c r="AF16" s="995"/>
      <c r="AG16" s="995"/>
      <c r="AH16" s="995"/>
      <c r="AI16" s="995" t="s">
        <v>413</v>
      </c>
      <c r="AJ16" s="995"/>
      <c r="AK16" s="995"/>
      <c r="AL16" s="459"/>
      <c r="AM16" s="995" t="s">
        <v>510</v>
      </c>
      <c r="AN16" s="995"/>
      <c r="AO16" s="995"/>
      <c r="AP16" s="459"/>
      <c r="AQ16" s="215" t="s">
        <v>232</v>
      </c>
      <c r="AR16" s="199"/>
      <c r="AS16" s="199"/>
      <c r="AT16" s="200"/>
      <c r="AU16" s="373" t="s">
        <v>134</v>
      </c>
      <c r="AV16" s="373"/>
      <c r="AW16" s="373"/>
      <c r="AX16" s="374"/>
      <c r="AY16" s="34">
        <f>COUNTA($G$18)</f>
        <v>0</v>
      </c>
    </row>
    <row r="17" spans="1:51"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4"/>
      <c r="Z17" s="1005"/>
      <c r="AA17" s="1006"/>
      <c r="AB17" s="1010"/>
      <c r="AC17" s="1011"/>
      <c r="AD17" s="1012"/>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2"/>
      <c r="AC18" s="1002"/>
      <c r="AD18" s="1002"/>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3"/>
      <c r="AC19" s="998"/>
      <c r="AD19" s="998"/>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3"/>
      <c r="AA23" s="414"/>
      <c r="AB23" s="1007" t="s">
        <v>11</v>
      </c>
      <c r="AC23" s="1008"/>
      <c r="AD23" s="1009"/>
      <c r="AE23" s="995" t="s">
        <v>391</v>
      </c>
      <c r="AF23" s="995"/>
      <c r="AG23" s="995"/>
      <c r="AH23" s="995"/>
      <c r="AI23" s="995" t="s">
        <v>413</v>
      </c>
      <c r="AJ23" s="995"/>
      <c r="AK23" s="995"/>
      <c r="AL23" s="459"/>
      <c r="AM23" s="995" t="s">
        <v>510</v>
      </c>
      <c r="AN23" s="995"/>
      <c r="AO23" s="995"/>
      <c r="AP23" s="459"/>
      <c r="AQ23" s="215" t="s">
        <v>232</v>
      </c>
      <c r="AR23" s="199"/>
      <c r="AS23" s="199"/>
      <c r="AT23" s="200"/>
      <c r="AU23" s="373" t="s">
        <v>134</v>
      </c>
      <c r="AV23" s="373"/>
      <c r="AW23" s="373"/>
      <c r="AX23" s="374"/>
      <c r="AY23" s="34">
        <f>COUNTA($G$25)</f>
        <v>0</v>
      </c>
    </row>
    <row r="24" spans="1:51"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4"/>
      <c r="Z24" s="1005"/>
      <c r="AA24" s="1006"/>
      <c r="AB24" s="1010"/>
      <c r="AC24" s="1011"/>
      <c r="AD24" s="1012"/>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2"/>
      <c r="AC25" s="1002"/>
      <c r="AD25" s="1002"/>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3"/>
      <c r="AC26" s="998"/>
      <c r="AD26" s="998"/>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3"/>
      <c r="AA30" s="414"/>
      <c r="AB30" s="1007" t="s">
        <v>11</v>
      </c>
      <c r="AC30" s="1008"/>
      <c r="AD30" s="1009"/>
      <c r="AE30" s="995" t="s">
        <v>391</v>
      </c>
      <c r="AF30" s="995"/>
      <c r="AG30" s="995"/>
      <c r="AH30" s="995"/>
      <c r="AI30" s="995" t="s">
        <v>413</v>
      </c>
      <c r="AJ30" s="995"/>
      <c r="AK30" s="995"/>
      <c r="AL30" s="459"/>
      <c r="AM30" s="995" t="s">
        <v>510</v>
      </c>
      <c r="AN30" s="995"/>
      <c r="AO30" s="995"/>
      <c r="AP30" s="459"/>
      <c r="AQ30" s="215" t="s">
        <v>232</v>
      </c>
      <c r="AR30" s="199"/>
      <c r="AS30" s="199"/>
      <c r="AT30" s="200"/>
      <c r="AU30" s="373" t="s">
        <v>134</v>
      </c>
      <c r="AV30" s="373"/>
      <c r="AW30" s="373"/>
      <c r="AX30" s="374"/>
      <c r="AY30" s="34">
        <f>COUNTA($G$32)</f>
        <v>0</v>
      </c>
    </row>
    <row r="31" spans="1:51"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4"/>
      <c r="Z31" s="1005"/>
      <c r="AA31" s="1006"/>
      <c r="AB31" s="1010"/>
      <c r="AC31" s="1011"/>
      <c r="AD31" s="1012"/>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2"/>
      <c r="AC32" s="1002"/>
      <c r="AD32" s="1002"/>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3"/>
      <c r="AC33" s="998"/>
      <c r="AD33" s="998"/>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3"/>
      <c r="AA37" s="414"/>
      <c r="AB37" s="1007" t="s">
        <v>11</v>
      </c>
      <c r="AC37" s="1008"/>
      <c r="AD37" s="1009"/>
      <c r="AE37" s="995" t="s">
        <v>391</v>
      </c>
      <c r="AF37" s="995"/>
      <c r="AG37" s="995"/>
      <c r="AH37" s="995"/>
      <c r="AI37" s="995" t="s">
        <v>413</v>
      </c>
      <c r="AJ37" s="995"/>
      <c r="AK37" s="995"/>
      <c r="AL37" s="459"/>
      <c r="AM37" s="995" t="s">
        <v>510</v>
      </c>
      <c r="AN37" s="995"/>
      <c r="AO37" s="995"/>
      <c r="AP37" s="459"/>
      <c r="AQ37" s="215" t="s">
        <v>232</v>
      </c>
      <c r="AR37" s="199"/>
      <c r="AS37" s="199"/>
      <c r="AT37" s="200"/>
      <c r="AU37" s="373" t="s">
        <v>134</v>
      </c>
      <c r="AV37" s="373"/>
      <c r="AW37" s="373"/>
      <c r="AX37" s="374"/>
      <c r="AY37" s="34">
        <f>COUNTA($G$39)</f>
        <v>0</v>
      </c>
    </row>
    <row r="38" spans="1:51"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4"/>
      <c r="Z38" s="1005"/>
      <c r="AA38" s="1006"/>
      <c r="AB38" s="1010"/>
      <c r="AC38" s="1011"/>
      <c r="AD38" s="1012"/>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2"/>
      <c r="AC39" s="1002"/>
      <c r="AD39" s="1002"/>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3"/>
      <c r="AC40" s="998"/>
      <c r="AD40" s="998"/>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3"/>
      <c r="AA44" s="414"/>
      <c r="AB44" s="1007" t="s">
        <v>11</v>
      </c>
      <c r="AC44" s="1008"/>
      <c r="AD44" s="1009"/>
      <c r="AE44" s="995" t="s">
        <v>391</v>
      </c>
      <c r="AF44" s="995"/>
      <c r="AG44" s="995"/>
      <c r="AH44" s="995"/>
      <c r="AI44" s="995" t="s">
        <v>413</v>
      </c>
      <c r="AJ44" s="995"/>
      <c r="AK44" s="995"/>
      <c r="AL44" s="459"/>
      <c r="AM44" s="995" t="s">
        <v>510</v>
      </c>
      <c r="AN44" s="995"/>
      <c r="AO44" s="995"/>
      <c r="AP44" s="459"/>
      <c r="AQ44" s="215" t="s">
        <v>232</v>
      </c>
      <c r="AR44" s="199"/>
      <c r="AS44" s="199"/>
      <c r="AT44" s="200"/>
      <c r="AU44" s="373" t="s">
        <v>134</v>
      </c>
      <c r="AV44" s="373"/>
      <c r="AW44" s="373"/>
      <c r="AX44" s="374"/>
      <c r="AY44" s="34">
        <f>COUNTA($G$46)</f>
        <v>0</v>
      </c>
    </row>
    <row r="45" spans="1:51"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4"/>
      <c r="Z45" s="1005"/>
      <c r="AA45" s="1006"/>
      <c r="AB45" s="1010"/>
      <c r="AC45" s="1011"/>
      <c r="AD45" s="1012"/>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2"/>
      <c r="AC46" s="1002"/>
      <c r="AD46" s="1002"/>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3"/>
      <c r="AC47" s="998"/>
      <c r="AD47" s="998"/>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3"/>
      <c r="AA51" s="414"/>
      <c r="AB51" s="459" t="s">
        <v>11</v>
      </c>
      <c r="AC51" s="1008"/>
      <c r="AD51" s="1009"/>
      <c r="AE51" s="995" t="s">
        <v>391</v>
      </c>
      <c r="AF51" s="995"/>
      <c r="AG51" s="995"/>
      <c r="AH51" s="995"/>
      <c r="AI51" s="995" t="s">
        <v>413</v>
      </c>
      <c r="AJ51" s="995"/>
      <c r="AK51" s="995"/>
      <c r="AL51" s="459"/>
      <c r="AM51" s="995" t="s">
        <v>510</v>
      </c>
      <c r="AN51" s="995"/>
      <c r="AO51" s="995"/>
      <c r="AP51" s="459"/>
      <c r="AQ51" s="215" t="s">
        <v>232</v>
      </c>
      <c r="AR51" s="199"/>
      <c r="AS51" s="199"/>
      <c r="AT51" s="200"/>
      <c r="AU51" s="373" t="s">
        <v>134</v>
      </c>
      <c r="AV51" s="373"/>
      <c r="AW51" s="373"/>
      <c r="AX51" s="374"/>
      <c r="AY51" s="34">
        <f>COUNTA($G$53)</f>
        <v>0</v>
      </c>
    </row>
    <row r="52" spans="1:51"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4"/>
      <c r="Z52" s="1005"/>
      <c r="AA52" s="1006"/>
      <c r="AB52" s="1010"/>
      <c r="AC52" s="1011"/>
      <c r="AD52" s="1012"/>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2"/>
      <c r="AC53" s="1002"/>
      <c r="AD53" s="1002"/>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3"/>
      <c r="AC54" s="998"/>
      <c r="AD54" s="998"/>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3"/>
      <c r="AA58" s="414"/>
      <c r="AB58" s="1007" t="s">
        <v>11</v>
      </c>
      <c r="AC58" s="1008"/>
      <c r="AD58" s="1009"/>
      <c r="AE58" s="995" t="s">
        <v>391</v>
      </c>
      <c r="AF58" s="995"/>
      <c r="AG58" s="995"/>
      <c r="AH58" s="995"/>
      <c r="AI58" s="995" t="s">
        <v>413</v>
      </c>
      <c r="AJ58" s="995"/>
      <c r="AK58" s="995"/>
      <c r="AL58" s="459"/>
      <c r="AM58" s="995" t="s">
        <v>510</v>
      </c>
      <c r="AN58" s="995"/>
      <c r="AO58" s="995"/>
      <c r="AP58" s="459"/>
      <c r="AQ58" s="215" t="s">
        <v>232</v>
      </c>
      <c r="AR58" s="199"/>
      <c r="AS58" s="199"/>
      <c r="AT58" s="200"/>
      <c r="AU58" s="373" t="s">
        <v>134</v>
      </c>
      <c r="AV58" s="373"/>
      <c r="AW58" s="373"/>
      <c r="AX58" s="374"/>
      <c r="AY58" s="34">
        <f>COUNTA($G$60)</f>
        <v>0</v>
      </c>
    </row>
    <row r="59" spans="1:51"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4"/>
      <c r="Z59" s="1005"/>
      <c r="AA59" s="1006"/>
      <c r="AB59" s="1010"/>
      <c r="AC59" s="1011"/>
      <c r="AD59" s="1012"/>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2"/>
      <c r="AC60" s="1002"/>
      <c r="AD60" s="1002"/>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3"/>
      <c r="AC61" s="998"/>
      <c r="AD61" s="998"/>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3"/>
      <c r="AA65" s="414"/>
      <c r="AB65" s="1007" t="s">
        <v>11</v>
      </c>
      <c r="AC65" s="1008"/>
      <c r="AD65" s="1009"/>
      <c r="AE65" s="995" t="s">
        <v>391</v>
      </c>
      <c r="AF65" s="995"/>
      <c r="AG65" s="995"/>
      <c r="AH65" s="995"/>
      <c r="AI65" s="995" t="s">
        <v>413</v>
      </c>
      <c r="AJ65" s="995"/>
      <c r="AK65" s="995"/>
      <c r="AL65" s="459"/>
      <c r="AM65" s="995" t="s">
        <v>510</v>
      </c>
      <c r="AN65" s="995"/>
      <c r="AO65" s="995"/>
      <c r="AP65" s="459"/>
      <c r="AQ65" s="215" t="s">
        <v>232</v>
      </c>
      <c r="AR65" s="199"/>
      <c r="AS65" s="199"/>
      <c r="AT65" s="200"/>
      <c r="AU65" s="373" t="s">
        <v>134</v>
      </c>
      <c r="AV65" s="373"/>
      <c r="AW65" s="373"/>
      <c r="AX65" s="374"/>
      <c r="AY65" s="34">
        <f>COUNTA($G$67)</f>
        <v>0</v>
      </c>
    </row>
    <row r="66" spans="1:51"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4"/>
      <c r="Z66" s="1005"/>
      <c r="AA66" s="1006"/>
      <c r="AB66" s="1010"/>
      <c r="AC66" s="1011"/>
      <c r="AD66" s="1012"/>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2"/>
      <c r="AC67" s="1002"/>
      <c r="AD67" s="1002"/>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3"/>
      <c r="AC68" s="998"/>
      <c r="AD68" s="998"/>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8" t="s">
        <v>180</v>
      </c>
      <c r="AC69" s="425"/>
      <c r="AD69" s="425"/>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0" t="s">
        <v>367</v>
      </c>
      <c r="H2" s="441"/>
      <c r="I2" s="441"/>
      <c r="J2" s="441"/>
      <c r="K2" s="441"/>
      <c r="L2" s="441"/>
      <c r="M2" s="441"/>
      <c r="N2" s="441"/>
      <c r="O2" s="441"/>
      <c r="P2" s="441"/>
      <c r="Q2" s="441"/>
      <c r="R2" s="441"/>
      <c r="S2" s="441"/>
      <c r="T2" s="441"/>
      <c r="U2" s="441"/>
      <c r="V2" s="441"/>
      <c r="W2" s="441"/>
      <c r="X2" s="441"/>
      <c r="Y2" s="441"/>
      <c r="Z2" s="441"/>
      <c r="AA2" s="441"/>
      <c r="AB2" s="442"/>
      <c r="AC2" s="440"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5"/>
      <c r="B5" s="1036"/>
      <c r="C5" s="1036"/>
      <c r="D5" s="1036"/>
      <c r="E5" s="1036"/>
      <c r="F5" s="1037"/>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5"/>
      <c r="B6" s="1036"/>
      <c r="C6" s="1036"/>
      <c r="D6" s="1036"/>
      <c r="E6" s="1036"/>
      <c r="F6" s="1037"/>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5"/>
      <c r="B7" s="1036"/>
      <c r="C7" s="1036"/>
      <c r="D7" s="1036"/>
      <c r="E7" s="1036"/>
      <c r="F7" s="1037"/>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5"/>
      <c r="B8" s="1036"/>
      <c r="C8" s="1036"/>
      <c r="D8" s="1036"/>
      <c r="E8" s="1036"/>
      <c r="F8" s="1037"/>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5"/>
      <c r="B9" s="1036"/>
      <c r="C9" s="1036"/>
      <c r="D9" s="1036"/>
      <c r="E9" s="1036"/>
      <c r="F9" s="1037"/>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5"/>
      <c r="B10" s="1036"/>
      <c r="C10" s="1036"/>
      <c r="D10" s="1036"/>
      <c r="E10" s="1036"/>
      <c r="F10" s="1037"/>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5"/>
      <c r="B11" s="1036"/>
      <c r="C11" s="1036"/>
      <c r="D11" s="1036"/>
      <c r="E11" s="1036"/>
      <c r="F11" s="1037"/>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5"/>
      <c r="B12" s="1036"/>
      <c r="C12" s="1036"/>
      <c r="D12" s="1036"/>
      <c r="E12" s="1036"/>
      <c r="F12" s="1037"/>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5"/>
      <c r="B13" s="1036"/>
      <c r="C13" s="1036"/>
      <c r="D13" s="1036"/>
      <c r="E13" s="1036"/>
      <c r="F13" s="1037"/>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5"/>
      <c r="B15" s="1036"/>
      <c r="C15" s="1036"/>
      <c r="D15" s="1036"/>
      <c r="E15" s="1036"/>
      <c r="F15" s="103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5"/>
      <c r="B18" s="1036"/>
      <c r="C18" s="1036"/>
      <c r="D18" s="1036"/>
      <c r="E18" s="1036"/>
      <c r="F18" s="1037"/>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5"/>
      <c r="B19" s="1036"/>
      <c r="C19" s="1036"/>
      <c r="D19" s="1036"/>
      <c r="E19" s="1036"/>
      <c r="F19" s="1037"/>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5"/>
      <c r="B20" s="1036"/>
      <c r="C20" s="1036"/>
      <c r="D20" s="1036"/>
      <c r="E20" s="1036"/>
      <c r="F20" s="1037"/>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5"/>
      <c r="B21" s="1036"/>
      <c r="C21" s="1036"/>
      <c r="D21" s="1036"/>
      <c r="E21" s="1036"/>
      <c r="F21" s="1037"/>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5"/>
      <c r="B22" s="1036"/>
      <c r="C22" s="1036"/>
      <c r="D22" s="1036"/>
      <c r="E22" s="1036"/>
      <c r="F22" s="1037"/>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5"/>
      <c r="B23" s="1036"/>
      <c r="C23" s="1036"/>
      <c r="D23" s="1036"/>
      <c r="E23" s="1036"/>
      <c r="F23" s="1037"/>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5"/>
      <c r="B24" s="1036"/>
      <c r="C24" s="1036"/>
      <c r="D24" s="1036"/>
      <c r="E24" s="1036"/>
      <c r="F24" s="1037"/>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5"/>
      <c r="B25" s="1036"/>
      <c r="C25" s="1036"/>
      <c r="D25" s="1036"/>
      <c r="E25" s="1036"/>
      <c r="F25" s="1037"/>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5"/>
      <c r="B26" s="1036"/>
      <c r="C26" s="1036"/>
      <c r="D26" s="1036"/>
      <c r="E26" s="1036"/>
      <c r="F26" s="1037"/>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5"/>
      <c r="B28" s="1036"/>
      <c r="C28" s="1036"/>
      <c r="D28" s="1036"/>
      <c r="E28" s="1036"/>
      <c r="F28" s="103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5"/>
      <c r="B31" s="1036"/>
      <c r="C31" s="1036"/>
      <c r="D31" s="1036"/>
      <c r="E31" s="1036"/>
      <c r="F31" s="1037"/>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5"/>
      <c r="B32" s="1036"/>
      <c r="C32" s="1036"/>
      <c r="D32" s="1036"/>
      <c r="E32" s="1036"/>
      <c r="F32" s="1037"/>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5"/>
      <c r="B33" s="1036"/>
      <c r="C33" s="1036"/>
      <c r="D33" s="1036"/>
      <c r="E33" s="1036"/>
      <c r="F33" s="1037"/>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5"/>
      <c r="B34" s="1036"/>
      <c r="C34" s="1036"/>
      <c r="D34" s="1036"/>
      <c r="E34" s="1036"/>
      <c r="F34" s="1037"/>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5"/>
      <c r="B35" s="1036"/>
      <c r="C35" s="1036"/>
      <c r="D35" s="1036"/>
      <c r="E35" s="1036"/>
      <c r="F35" s="1037"/>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5"/>
      <c r="B36" s="1036"/>
      <c r="C36" s="1036"/>
      <c r="D36" s="1036"/>
      <c r="E36" s="1036"/>
      <c r="F36" s="1037"/>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5"/>
      <c r="B37" s="1036"/>
      <c r="C37" s="1036"/>
      <c r="D37" s="1036"/>
      <c r="E37" s="1036"/>
      <c r="F37" s="1037"/>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5"/>
      <c r="B38" s="1036"/>
      <c r="C38" s="1036"/>
      <c r="D38" s="1036"/>
      <c r="E38" s="1036"/>
      <c r="F38" s="1037"/>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5"/>
      <c r="B39" s="1036"/>
      <c r="C39" s="1036"/>
      <c r="D39" s="1036"/>
      <c r="E39" s="1036"/>
      <c r="F39" s="1037"/>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5"/>
      <c r="B41" s="1036"/>
      <c r="C41" s="1036"/>
      <c r="D41" s="1036"/>
      <c r="E41" s="1036"/>
      <c r="F41" s="103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5"/>
      <c r="B44" s="1036"/>
      <c r="C44" s="1036"/>
      <c r="D44" s="1036"/>
      <c r="E44" s="1036"/>
      <c r="F44" s="1037"/>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5"/>
      <c r="B45" s="1036"/>
      <c r="C45" s="1036"/>
      <c r="D45" s="1036"/>
      <c r="E45" s="1036"/>
      <c r="F45" s="1037"/>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5"/>
      <c r="B46" s="1036"/>
      <c r="C46" s="1036"/>
      <c r="D46" s="1036"/>
      <c r="E46" s="1036"/>
      <c r="F46" s="1037"/>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5"/>
      <c r="B47" s="1036"/>
      <c r="C47" s="1036"/>
      <c r="D47" s="1036"/>
      <c r="E47" s="1036"/>
      <c r="F47" s="1037"/>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5"/>
      <c r="B48" s="1036"/>
      <c r="C48" s="1036"/>
      <c r="D48" s="1036"/>
      <c r="E48" s="1036"/>
      <c r="F48" s="1037"/>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5"/>
      <c r="B49" s="1036"/>
      <c r="C49" s="1036"/>
      <c r="D49" s="1036"/>
      <c r="E49" s="1036"/>
      <c r="F49" s="1037"/>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5"/>
      <c r="B50" s="1036"/>
      <c r="C50" s="1036"/>
      <c r="D50" s="1036"/>
      <c r="E50" s="1036"/>
      <c r="F50" s="1037"/>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5"/>
      <c r="B51" s="1036"/>
      <c r="C51" s="1036"/>
      <c r="D51" s="1036"/>
      <c r="E51" s="1036"/>
      <c r="F51" s="1037"/>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5"/>
      <c r="B52" s="1036"/>
      <c r="C52" s="1036"/>
      <c r="D52" s="1036"/>
      <c r="E52" s="1036"/>
      <c r="F52" s="1037"/>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5"/>
      <c r="B58" s="1036"/>
      <c r="C58" s="1036"/>
      <c r="D58" s="1036"/>
      <c r="E58" s="1036"/>
      <c r="F58" s="1037"/>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5"/>
      <c r="B59" s="1036"/>
      <c r="C59" s="1036"/>
      <c r="D59" s="1036"/>
      <c r="E59" s="1036"/>
      <c r="F59" s="1037"/>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5"/>
      <c r="B60" s="1036"/>
      <c r="C60" s="1036"/>
      <c r="D60" s="1036"/>
      <c r="E60" s="1036"/>
      <c r="F60" s="1037"/>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5"/>
      <c r="B61" s="1036"/>
      <c r="C61" s="1036"/>
      <c r="D61" s="1036"/>
      <c r="E61" s="1036"/>
      <c r="F61" s="1037"/>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5"/>
      <c r="B62" s="1036"/>
      <c r="C62" s="1036"/>
      <c r="D62" s="1036"/>
      <c r="E62" s="1036"/>
      <c r="F62" s="1037"/>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5"/>
      <c r="B63" s="1036"/>
      <c r="C63" s="1036"/>
      <c r="D63" s="1036"/>
      <c r="E63" s="1036"/>
      <c r="F63" s="1037"/>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5"/>
      <c r="B64" s="1036"/>
      <c r="C64" s="1036"/>
      <c r="D64" s="1036"/>
      <c r="E64" s="1036"/>
      <c r="F64" s="1037"/>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5"/>
      <c r="B65" s="1036"/>
      <c r="C65" s="1036"/>
      <c r="D65" s="1036"/>
      <c r="E65" s="1036"/>
      <c r="F65" s="1037"/>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5"/>
      <c r="B66" s="1036"/>
      <c r="C66" s="1036"/>
      <c r="D66" s="1036"/>
      <c r="E66" s="1036"/>
      <c r="F66" s="1037"/>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5"/>
      <c r="B68" s="1036"/>
      <c r="C68" s="1036"/>
      <c r="D68" s="1036"/>
      <c r="E68" s="1036"/>
      <c r="F68" s="103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5"/>
      <c r="B71" s="1036"/>
      <c r="C71" s="1036"/>
      <c r="D71" s="1036"/>
      <c r="E71" s="1036"/>
      <c r="F71" s="1037"/>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5"/>
      <c r="B72" s="1036"/>
      <c r="C72" s="1036"/>
      <c r="D72" s="1036"/>
      <c r="E72" s="1036"/>
      <c r="F72" s="1037"/>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5"/>
      <c r="B73" s="1036"/>
      <c r="C73" s="1036"/>
      <c r="D73" s="1036"/>
      <c r="E73" s="1036"/>
      <c r="F73" s="1037"/>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5"/>
      <c r="B74" s="1036"/>
      <c r="C74" s="1036"/>
      <c r="D74" s="1036"/>
      <c r="E74" s="1036"/>
      <c r="F74" s="1037"/>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5"/>
      <c r="B75" s="1036"/>
      <c r="C75" s="1036"/>
      <c r="D75" s="1036"/>
      <c r="E75" s="1036"/>
      <c r="F75" s="1037"/>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5"/>
      <c r="B76" s="1036"/>
      <c r="C76" s="1036"/>
      <c r="D76" s="1036"/>
      <c r="E76" s="1036"/>
      <c r="F76" s="1037"/>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5"/>
      <c r="B77" s="1036"/>
      <c r="C77" s="1036"/>
      <c r="D77" s="1036"/>
      <c r="E77" s="1036"/>
      <c r="F77" s="1037"/>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5"/>
      <c r="B78" s="1036"/>
      <c r="C78" s="1036"/>
      <c r="D78" s="1036"/>
      <c r="E78" s="1036"/>
      <c r="F78" s="1037"/>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5"/>
      <c r="B79" s="1036"/>
      <c r="C79" s="1036"/>
      <c r="D79" s="1036"/>
      <c r="E79" s="1036"/>
      <c r="F79" s="1037"/>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5"/>
      <c r="B81" s="1036"/>
      <c r="C81" s="1036"/>
      <c r="D81" s="1036"/>
      <c r="E81" s="1036"/>
      <c r="F81" s="103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5"/>
      <c r="B84" s="1036"/>
      <c r="C84" s="1036"/>
      <c r="D84" s="1036"/>
      <c r="E84" s="1036"/>
      <c r="F84" s="1037"/>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5"/>
      <c r="B85" s="1036"/>
      <c r="C85" s="1036"/>
      <c r="D85" s="1036"/>
      <c r="E85" s="1036"/>
      <c r="F85" s="1037"/>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5"/>
      <c r="B86" s="1036"/>
      <c r="C86" s="1036"/>
      <c r="D86" s="1036"/>
      <c r="E86" s="1036"/>
      <c r="F86" s="1037"/>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5"/>
      <c r="B87" s="1036"/>
      <c r="C87" s="1036"/>
      <c r="D87" s="1036"/>
      <c r="E87" s="1036"/>
      <c r="F87" s="1037"/>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5"/>
      <c r="B88" s="1036"/>
      <c r="C88" s="1036"/>
      <c r="D88" s="1036"/>
      <c r="E88" s="1036"/>
      <c r="F88" s="1037"/>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5"/>
      <c r="B89" s="1036"/>
      <c r="C89" s="1036"/>
      <c r="D89" s="1036"/>
      <c r="E89" s="1036"/>
      <c r="F89" s="1037"/>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5"/>
      <c r="B90" s="1036"/>
      <c r="C90" s="1036"/>
      <c r="D90" s="1036"/>
      <c r="E90" s="1036"/>
      <c r="F90" s="1037"/>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5"/>
      <c r="B91" s="1036"/>
      <c r="C91" s="1036"/>
      <c r="D91" s="1036"/>
      <c r="E91" s="1036"/>
      <c r="F91" s="1037"/>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5"/>
      <c r="B92" s="1036"/>
      <c r="C92" s="1036"/>
      <c r="D92" s="1036"/>
      <c r="E92" s="1036"/>
      <c r="F92" s="1037"/>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5"/>
      <c r="B94" s="1036"/>
      <c r="C94" s="1036"/>
      <c r="D94" s="1036"/>
      <c r="E94" s="1036"/>
      <c r="F94" s="103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5"/>
      <c r="B97" s="1036"/>
      <c r="C97" s="1036"/>
      <c r="D97" s="1036"/>
      <c r="E97" s="1036"/>
      <c r="F97" s="1037"/>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5"/>
      <c r="B98" s="1036"/>
      <c r="C98" s="1036"/>
      <c r="D98" s="1036"/>
      <c r="E98" s="1036"/>
      <c r="F98" s="1037"/>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5"/>
      <c r="B99" s="1036"/>
      <c r="C99" s="1036"/>
      <c r="D99" s="1036"/>
      <c r="E99" s="1036"/>
      <c r="F99" s="1037"/>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5"/>
      <c r="B100" s="1036"/>
      <c r="C100" s="1036"/>
      <c r="D100" s="1036"/>
      <c r="E100" s="1036"/>
      <c r="F100" s="1037"/>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5"/>
      <c r="B101" s="1036"/>
      <c r="C101" s="1036"/>
      <c r="D101" s="1036"/>
      <c r="E101" s="1036"/>
      <c r="F101" s="1037"/>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5"/>
      <c r="B102" s="1036"/>
      <c r="C102" s="1036"/>
      <c r="D102" s="1036"/>
      <c r="E102" s="1036"/>
      <c r="F102" s="1037"/>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5"/>
      <c r="B103" s="1036"/>
      <c r="C103" s="1036"/>
      <c r="D103" s="1036"/>
      <c r="E103" s="1036"/>
      <c r="F103" s="1037"/>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5"/>
      <c r="B104" s="1036"/>
      <c r="C104" s="1036"/>
      <c r="D104" s="1036"/>
      <c r="E104" s="1036"/>
      <c r="F104" s="1037"/>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5"/>
      <c r="B105" s="1036"/>
      <c r="C105" s="1036"/>
      <c r="D105" s="1036"/>
      <c r="E105" s="1036"/>
      <c r="F105" s="1037"/>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5"/>
      <c r="B111" s="1036"/>
      <c r="C111" s="1036"/>
      <c r="D111" s="1036"/>
      <c r="E111" s="1036"/>
      <c r="F111" s="1037"/>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5"/>
      <c r="B112" s="1036"/>
      <c r="C112" s="1036"/>
      <c r="D112" s="1036"/>
      <c r="E112" s="1036"/>
      <c r="F112" s="1037"/>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5"/>
      <c r="B113" s="1036"/>
      <c r="C113" s="1036"/>
      <c r="D113" s="1036"/>
      <c r="E113" s="1036"/>
      <c r="F113" s="1037"/>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5"/>
      <c r="B114" s="1036"/>
      <c r="C114" s="1036"/>
      <c r="D114" s="1036"/>
      <c r="E114" s="1036"/>
      <c r="F114" s="1037"/>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5"/>
      <c r="B115" s="1036"/>
      <c r="C115" s="1036"/>
      <c r="D115" s="1036"/>
      <c r="E115" s="1036"/>
      <c r="F115" s="1037"/>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5"/>
      <c r="B116" s="1036"/>
      <c r="C116" s="1036"/>
      <c r="D116" s="1036"/>
      <c r="E116" s="1036"/>
      <c r="F116" s="1037"/>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5"/>
      <c r="B117" s="1036"/>
      <c r="C117" s="1036"/>
      <c r="D117" s="1036"/>
      <c r="E117" s="1036"/>
      <c r="F117" s="1037"/>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5"/>
      <c r="B118" s="1036"/>
      <c r="C118" s="1036"/>
      <c r="D118" s="1036"/>
      <c r="E118" s="1036"/>
      <c r="F118" s="1037"/>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5"/>
      <c r="B119" s="1036"/>
      <c r="C119" s="1036"/>
      <c r="D119" s="1036"/>
      <c r="E119" s="1036"/>
      <c r="F119" s="1037"/>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5"/>
      <c r="B121" s="1036"/>
      <c r="C121" s="1036"/>
      <c r="D121" s="1036"/>
      <c r="E121" s="1036"/>
      <c r="F121" s="103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5"/>
      <c r="B124" s="1036"/>
      <c r="C124" s="1036"/>
      <c r="D124" s="1036"/>
      <c r="E124" s="1036"/>
      <c r="F124" s="1037"/>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5"/>
      <c r="B125" s="1036"/>
      <c r="C125" s="1036"/>
      <c r="D125" s="1036"/>
      <c r="E125" s="1036"/>
      <c r="F125" s="1037"/>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5"/>
      <c r="B126" s="1036"/>
      <c r="C126" s="1036"/>
      <c r="D126" s="1036"/>
      <c r="E126" s="1036"/>
      <c r="F126" s="1037"/>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5"/>
      <c r="B127" s="1036"/>
      <c r="C127" s="1036"/>
      <c r="D127" s="1036"/>
      <c r="E127" s="1036"/>
      <c r="F127" s="1037"/>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5"/>
      <c r="B128" s="1036"/>
      <c r="C128" s="1036"/>
      <c r="D128" s="1036"/>
      <c r="E128" s="1036"/>
      <c r="F128" s="1037"/>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5"/>
      <c r="B129" s="1036"/>
      <c r="C129" s="1036"/>
      <c r="D129" s="1036"/>
      <c r="E129" s="1036"/>
      <c r="F129" s="1037"/>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5"/>
      <c r="B130" s="1036"/>
      <c r="C130" s="1036"/>
      <c r="D130" s="1036"/>
      <c r="E130" s="1036"/>
      <c r="F130" s="1037"/>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5"/>
      <c r="B131" s="1036"/>
      <c r="C131" s="1036"/>
      <c r="D131" s="1036"/>
      <c r="E131" s="1036"/>
      <c r="F131" s="1037"/>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5"/>
      <c r="B132" s="1036"/>
      <c r="C132" s="1036"/>
      <c r="D132" s="1036"/>
      <c r="E132" s="1036"/>
      <c r="F132" s="1037"/>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5"/>
      <c r="B134" s="1036"/>
      <c r="C134" s="1036"/>
      <c r="D134" s="1036"/>
      <c r="E134" s="1036"/>
      <c r="F134" s="103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5"/>
      <c r="B137" s="1036"/>
      <c r="C137" s="1036"/>
      <c r="D137" s="1036"/>
      <c r="E137" s="1036"/>
      <c r="F137" s="1037"/>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5"/>
      <c r="B138" s="1036"/>
      <c r="C138" s="1036"/>
      <c r="D138" s="1036"/>
      <c r="E138" s="1036"/>
      <c r="F138" s="1037"/>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5"/>
      <c r="B139" s="1036"/>
      <c r="C139" s="1036"/>
      <c r="D139" s="1036"/>
      <c r="E139" s="1036"/>
      <c r="F139" s="1037"/>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5"/>
      <c r="B140" s="1036"/>
      <c r="C140" s="1036"/>
      <c r="D140" s="1036"/>
      <c r="E140" s="1036"/>
      <c r="F140" s="1037"/>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5"/>
      <c r="B141" s="1036"/>
      <c r="C141" s="1036"/>
      <c r="D141" s="1036"/>
      <c r="E141" s="1036"/>
      <c r="F141" s="1037"/>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5"/>
      <c r="B142" s="1036"/>
      <c r="C142" s="1036"/>
      <c r="D142" s="1036"/>
      <c r="E142" s="1036"/>
      <c r="F142" s="1037"/>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5"/>
      <c r="B143" s="1036"/>
      <c r="C143" s="1036"/>
      <c r="D143" s="1036"/>
      <c r="E143" s="1036"/>
      <c r="F143" s="1037"/>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5"/>
      <c r="B144" s="1036"/>
      <c r="C144" s="1036"/>
      <c r="D144" s="1036"/>
      <c r="E144" s="1036"/>
      <c r="F144" s="1037"/>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5"/>
      <c r="B145" s="1036"/>
      <c r="C145" s="1036"/>
      <c r="D145" s="1036"/>
      <c r="E145" s="1036"/>
      <c r="F145" s="1037"/>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5"/>
      <c r="B147" s="1036"/>
      <c r="C147" s="1036"/>
      <c r="D147" s="1036"/>
      <c r="E147" s="1036"/>
      <c r="F147" s="103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5"/>
      <c r="B150" s="1036"/>
      <c r="C150" s="1036"/>
      <c r="D150" s="1036"/>
      <c r="E150" s="1036"/>
      <c r="F150" s="1037"/>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5"/>
      <c r="B151" s="1036"/>
      <c r="C151" s="1036"/>
      <c r="D151" s="1036"/>
      <c r="E151" s="1036"/>
      <c r="F151" s="1037"/>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5"/>
      <c r="B152" s="1036"/>
      <c r="C152" s="1036"/>
      <c r="D152" s="1036"/>
      <c r="E152" s="1036"/>
      <c r="F152" s="1037"/>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5"/>
      <c r="B153" s="1036"/>
      <c r="C153" s="1036"/>
      <c r="D153" s="1036"/>
      <c r="E153" s="1036"/>
      <c r="F153" s="1037"/>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5"/>
      <c r="B154" s="1036"/>
      <c r="C154" s="1036"/>
      <c r="D154" s="1036"/>
      <c r="E154" s="1036"/>
      <c r="F154" s="1037"/>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5"/>
      <c r="B155" s="1036"/>
      <c r="C155" s="1036"/>
      <c r="D155" s="1036"/>
      <c r="E155" s="1036"/>
      <c r="F155" s="1037"/>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5"/>
      <c r="B156" s="1036"/>
      <c r="C156" s="1036"/>
      <c r="D156" s="1036"/>
      <c r="E156" s="1036"/>
      <c r="F156" s="1037"/>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5"/>
      <c r="B157" s="1036"/>
      <c r="C157" s="1036"/>
      <c r="D157" s="1036"/>
      <c r="E157" s="1036"/>
      <c r="F157" s="1037"/>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5"/>
      <c r="B158" s="1036"/>
      <c r="C158" s="1036"/>
      <c r="D158" s="1036"/>
      <c r="E158" s="1036"/>
      <c r="F158" s="1037"/>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5"/>
      <c r="B164" s="1036"/>
      <c r="C164" s="1036"/>
      <c r="D164" s="1036"/>
      <c r="E164" s="1036"/>
      <c r="F164" s="1037"/>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5"/>
      <c r="B165" s="1036"/>
      <c r="C165" s="1036"/>
      <c r="D165" s="1036"/>
      <c r="E165" s="1036"/>
      <c r="F165" s="1037"/>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5"/>
      <c r="B166" s="1036"/>
      <c r="C166" s="1036"/>
      <c r="D166" s="1036"/>
      <c r="E166" s="1036"/>
      <c r="F166" s="1037"/>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5"/>
      <c r="B167" s="1036"/>
      <c r="C167" s="1036"/>
      <c r="D167" s="1036"/>
      <c r="E167" s="1036"/>
      <c r="F167" s="1037"/>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5"/>
      <c r="B168" s="1036"/>
      <c r="C168" s="1036"/>
      <c r="D168" s="1036"/>
      <c r="E168" s="1036"/>
      <c r="F168" s="1037"/>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5"/>
      <c r="B169" s="1036"/>
      <c r="C169" s="1036"/>
      <c r="D169" s="1036"/>
      <c r="E169" s="1036"/>
      <c r="F169" s="1037"/>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5"/>
      <c r="B170" s="1036"/>
      <c r="C170" s="1036"/>
      <c r="D170" s="1036"/>
      <c r="E170" s="1036"/>
      <c r="F170" s="1037"/>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5"/>
      <c r="B171" s="1036"/>
      <c r="C171" s="1036"/>
      <c r="D171" s="1036"/>
      <c r="E171" s="1036"/>
      <c r="F171" s="1037"/>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5"/>
      <c r="B172" s="1036"/>
      <c r="C172" s="1036"/>
      <c r="D172" s="1036"/>
      <c r="E172" s="1036"/>
      <c r="F172" s="1037"/>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5"/>
      <c r="B174" s="1036"/>
      <c r="C174" s="1036"/>
      <c r="D174" s="1036"/>
      <c r="E174" s="1036"/>
      <c r="F174" s="103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5"/>
      <c r="B177" s="1036"/>
      <c r="C177" s="1036"/>
      <c r="D177" s="1036"/>
      <c r="E177" s="1036"/>
      <c r="F177" s="1037"/>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5"/>
      <c r="B178" s="1036"/>
      <c r="C178" s="1036"/>
      <c r="D178" s="1036"/>
      <c r="E178" s="1036"/>
      <c r="F178" s="1037"/>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5"/>
      <c r="B179" s="1036"/>
      <c r="C179" s="1036"/>
      <c r="D179" s="1036"/>
      <c r="E179" s="1036"/>
      <c r="F179" s="1037"/>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5"/>
      <c r="B180" s="1036"/>
      <c r="C180" s="1036"/>
      <c r="D180" s="1036"/>
      <c r="E180" s="1036"/>
      <c r="F180" s="1037"/>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5"/>
      <c r="B181" s="1036"/>
      <c r="C181" s="1036"/>
      <c r="D181" s="1036"/>
      <c r="E181" s="1036"/>
      <c r="F181" s="1037"/>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5"/>
      <c r="B182" s="1036"/>
      <c r="C182" s="1036"/>
      <c r="D182" s="1036"/>
      <c r="E182" s="1036"/>
      <c r="F182" s="1037"/>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5"/>
      <c r="B183" s="1036"/>
      <c r="C183" s="1036"/>
      <c r="D183" s="1036"/>
      <c r="E183" s="1036"/>
      <c r="F183" s="1037"/>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5"/>
      <c r="B184" s="1036"/>
      <c r="C184" s="1036"/>
      <c r="D184" s="1036"/>
      <c r="E184" s="1036"/>
      <c r="F184" s="1037"/>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5"/>
      <c r="B185" s="1036"/>
      <c r="C185" s="1036"/>
      <c r="D185" s="1036"/>
      <c r="E185" s="1036"/>
      <c r="F185" s="1037"/>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5"/>
      <c r="B187" s="1036"/>
      <c r="C187" s="1036"/>
      <c r="D187" s="1036"/>
      <c r="E187" s="1036"/>
      <c r="F187" s="103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5"/>
      <c r="B190" s="1036"/>
      <c r="C190" s="1036"/>
      <c r="D190" s="1036"/>
      <c r="E190" s="1036"/>
      <c r="F190" s="1037"/>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5"/>
      <c r="B191" s="1036"/>
      <c r="C191" s="1036"/>
      <c r="D191" s="1036"/>
      <c r="E191" s="1036"/>
      <c r="F191" s="1037"/>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5"/>
      <c r="B192" s="1036"/>
      <c r="C192" s="1036"/>
      <c r="D192" s="1036"/>
      <c r="E192" s="1036"/>
      <c r="F192" s="1037"/>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5"/>
      <c r="B193" s="1036"/>
      <c r="C193" s="1036"/>
      <c r="D193" s="1036"/>
      <c r="E193" s="1036"/>
      <c r="F193" s="1037"/>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5"/>
      <c r="B194" s="1036"/>
      <c r="C194" s="1036"/>
      <c r="D194" s="1036"/>
      <c r="E194" s="1036"/>
      <c r="F194" s="1037"/>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5"/>
      <c r="B195" s="1036"/>
      <c r="C195" s="1036"/>
      <c r="D195" s="1036"/>
      <c r="E195" s="1036"/>
      <c r="F195" s="1037"/>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5"/>
      <c r="B196" s="1036"/>
      <c r="C196" s="1036"/>
      <c r="D196" s="1036"/>
      <c r="E196" s="1036"/>
      <c r="F196" s="1037"/>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5"/>
      <c r="B197" s="1036"/>
      <c r="C197" s="1036"/>
      <c r="D197" s="1036"/>
      <c r="E197" s="1036"/>
      <c r="F197" s="1037"/>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5"/>
      <c r="B198" s="1036"/>
      <c r="C198" s="1036"/>
      <c r="D198" s="1036"/>
      <c r="E198" s="1036"/>
      <c r="F198" s="1037"/>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5"/>
      <c r="B200" s="1036"/>
      <c r="C200" s="1036"/>
      <c r="D200" s="1036"/>
      <c r="E200" s="1036"/>
      <c r="F200" s="103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5"/>
      <c r="B203" s="1036"/>
      <c r="C203" s="1036"/>
      <c r="D203" s="1036"/>
      <c r="E203" s="1036"/>
      <c r="F203" s="1037"/>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5"/>
      <c r="B204" s="1036"/>
      <c r="C204" s="1036"/>
      <c r="D204" s="1036"/>
      <c r="E204" s="1036"/>
      <c r="F204" s="1037"/>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5"/>
      <c r="B205" s="1036"/>
      <c r="C205" s="1036"/>
      <c r="D205" s="1036"/>
      <c r="E205" s="1036"/>
      <c r="F205" s="1037"/>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5"/>
      <c r="B206" s="1036"/>
      <c r="C206" s="1036"/>
      <c r="D206" s="1036"/>
      <c r="E206" s="1036"/>
      <c r="F206" s="1037"/>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5"/>
      <c r="B207" s="1036"/>
      <c r="C207" s="1036"/>
      <c r="D207" s="1036"/>
      <c r="E207" s="1036"/>
      <c r="F207" s="1037"/>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5"/>
      <c r="B208" s="1036"/>
      <c r="C208" s="1036"/>
      <c r="D208" s="1036"/>
      <c r="E208" s="1036"/>
      <c r="F208" s="1037"/>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5"/>
      <c r="B209" s="1036"/>
      <c r="C209" s="1036"/>
      <c r="D209" s="1036"/>
      <c r="E209" s="1036"/>
      <c r="F209" s="1037"/>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5"/>
      <c r="B210" s="1036"/>
      <c r="C210" s="1036"/>
      <c r="D210" s="1036"/>
      <c r="E210" s="1036"/>
      <c r="F210" s="1037"/>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5"/>
      <c r="B211" s="1036"/>
      <c r="C211" s="1036"/>
      <c r="D211" s="1036"/>
      <c r="E211" s="1036"/>
      <c r="F211" s="1037"/>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5"/>
      <c r="B217" s="1036"/>
      <c r="C217" s="1036"/>
      <c r="D217" s="1036"/>
      <c r="E217" s="1036"/>
      <c r="F217" s="1037"/>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5"/>
      <c r="B218" s="1036"/>
      <c r="C218" s="1036"/>
      <c r="D218" s="1036"/>
      <c r="E218" s="1036"/>
      <c r="F218" s="1037"/>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5"/>
      <c r="B219" s="1036"/>
      <c r="C219" s="1036"/>
      <c r="D219" s="1036"/>
      <c r="E219" s="1036"/>
      <c r="F219" s="1037"/>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5"/>
      <c r="B220" s="1036"/>
      <c r="C220" s="1036"/>
      <c r="D220" s="1036"/>
      <c r="E220" s="1036"/>
      <c r="F220" s="1037"/>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5"/>
      <c r="B221" s="1036"/>
      <c r="C221" s="1036"/>
      <c r="D221" s="1036"/>
      <c r="E221" s="1036"/>
      <c r="F221" s="1037"/>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5"/>
      <c r="B222" s="1036"/>
      <c r="C222" s="1036"/>
      <c r="D222" s="1036"/>
      <c r="E222" s="1036"/>
      <c r="F222" s="1037"/>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5"/>
      <c r="B223" s="1036"/>
      <c r="C223" s="1036"/>
      <c r="D223" s="1036"/>
      <c r="E223" s="1036"/>
      <c r="F223" s="1037"/>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5"/>
      <c r="B224" s="1036"/>
      <c r="C224" s="1036"/>
      <c r="D224" s="1036"/>
      <c r="E224" s="1036"/>
      <c r="F224" s="1037"/>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5"/>
      <c r="B225" s="1036"/>
      <c r="C225" s="1036"/>
      <c r="D225" s="1036"/>
      <c r="E225" s="1036"/>
      <c r="F225" s="1037"/>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5"/>
      <c r="B227" s="1036"/>
      <c r="C227" s="1036"/>
      <c r="D227" s="1036"/>
      <c r="E227" s="1036"/>
      <c r="F227" s="103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5"/>
      <c r="B230" s="1036"/>
      <c r="C230" s="1036"/>
      <c r="D230" s="1036"/>
      <c r="E230" s="1036"/>
      <c r="F230" s="1037"/>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5"/>
      <c r="B231" s="1036"/>
      <c r="C231" s="1036"/>
      <c r="D231" s="1036"/>
      <c r="E231" s="1036"/>
      <c r="F231" s="1037"/>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5"/>
      <c r="B232" s="1036"/>
      <c r="C232" s="1036"/>
      <c r="D232" s="1036"/>
      <c r="E232" s="1036"/>
      <c r="F232" s="1037"/>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5"/>
      <c r="B233" s="1036"/>
      <c r="C233" s="1036"/>
      <c r="D233" s="1036"/>
      <c r="E233" s="1036"/>
      <c r="F233" s="1037"/>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5"/>
      <c r="B234" s="1036"/>
      <c r="C234" s="1036"/>
      <c r="D234" s="1036"/>
      <c r="E234" s="1036"/>
      <c r="F234" s="1037"/>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5"/>
      <c r="B235" s="1036"/>
      <c r="C235" s="1036"/>
      <c r="D235" s="1036"/>
      <c r="E235" s="1036"/>
      <c r="F235" s="1037"/>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5"/>
      <c r="B236" s="1036"/>
      <c r="C236" s="1036"/>
      <c r="D236" s="1036"/>
      <c r="E236" s="1036"/>
      <c r="F236" s="1037"/>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5"/>
      <c r="B237" s="1036"/>
      <c r="C237" s="1036"/>
      <c r="D237" s="1036"/>
      <c r="E237" s="1036"/>
      <c r="F237" s="1037"/>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5"/>
      <c r="B238" s="1036"/>
      <c r="C238" s="1036"/>
      <c r="D238" s="1036"/>
      <c r="E238" s="1036"/>
      <c r="F238" s="1037"/>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5"/>
      <c r="B240" s="1036"/>
      <c r="C240" s="1036"/>
      <c r="D240" s="1036"/>
      <c r="E240" s="1036"/>
      <c r="F240" s="103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5"/>
      <c r="B243" s="1036"/>
      <c r="C243" s="1036"/>
      <c r="D243" s="1036"/>
      <c r="E243" s="1036"/>
      <c r="F243" s="1037"/>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5"/>
      <c r="B244" s="1036"/>
      <c r="C244" s="1036"/>
      <c r="D244" s="1036"/>
      <c r="E244" s="1036"/>
      <c r="F244" s="1037"/>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5"/>
      <c r="B245" s="1036"/>
      <c r="C245" s="1036"/>
      <c r="D245" s="1036"/>
      <c r="E245" s="1036"/>
      <c r="F245" s="1037"/>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5"/>
      <c r="B246" s="1036"/>
      <c r="C246" s="1036"/>
      <c r="D246" s="1036"/>
      <c r="E246" s="1036"/>
      <c r="F246" s="1037"/>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5"/>
      <c r="B247" s="1036"/>
      <c r="C247" s="1036"/>
      <c r="D247" s="1036"/>
      <c r="E247" s="1036"/>
      <c r="F247" s="1037"/>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5"/>
      <c r="B248" s="1036"/>
      <c r="C248" s="1036"/>
      <c r="D248" s="1036"/>
      <c r="E248" s="1036"/>
      <c r="F248" s="1037"/>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5"/>
      <c r="B249" s="1036"/>
      <c r="C249" s="1036"/>
      <c r="D249" s="1036"/>
      <c r="E249" s="1036"/>
      <c r="F249" s="1037"/>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5"/>
      <c r="B250" s="1036"/>
      <c r="C250" s="1036"/>
      <c r="D250" s="1036"/>
      <c r="E250" s="1036"/>
      <c r="F250" s="1037"/>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5"/>
      <c r="B251" s="1036"/>
      <c r="C251" s="1036"/>
      <c r="D251" s="1036"/>
      <c r="E251" s="1036"/>
      <c r="F251" s="1037"/>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5"/>
      <c r="B253" s="1036"/>
      <c r="C253" s="1036"/>
      <c r="D253" s="1036"/>
      <c r="E253" s="1036"/>
      <c r="F253" s="103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5"/>
      <c r="B256" s="1036"/>
      <c r="C256" s="1036"/>
      <c r="D256" s="1036"/>
      <c r="E256" s="1036"/>
      <c r="F256" s="1037"/>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5"/>
      <c r="B257" s="1036"/>
      <c r="C257" s="1036"/>
      <c r="D257" s="1036"/>
      <c r="E257" s="1036"/>
      <c r="F257" s="1037"/>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5"/>
      <c r="B258" s="1036"/>
      <c r="C258" s="1036"/>
      <c r="D258" s="1036"/>
      <c r="E258" s="1036"/>
      <c r="F258" s="1037"/>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5"/>
      <c r="B259" s="1036"/>
      <c r="C259" s="1036"/>
      <c r="D259" s="1036"/>
      <c r="E259" s="1036"/>
      <c r="F259" s="1037"/>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5"/>
      <c r="B260" s="1036"/>
      <c r="C260" s="1036"/>
      <c r="D260" s="1036"/>
      <c r="E260" s="1036"/>
      <c r="F260" s="1037"/>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5"/>
      <c r="B261" s="1036"/>
      <c r="C261" s="1036"/>
      <c r="D261" s="1036"/>
      <c r="E261" s="1036"/>
      <c r="F261" s="1037"/>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5"/>
      <c r="B262" s="1036"/>
      <c r="C262" s="1036"/>
      <c r="D262" s="1036"/>
      <c r="E262" s="1036"/>
      <c r="F262" s="1037"/>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5"/>
      <c r="B263" s="1036"/>
      <c r="C263" s="1036"/>
      <c r="D263" s="1036"/>
      <c r="E263" s="1036"/>
      <c r="F263" s="1037"/>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5"/>
      <c r="B264" s="1036"/>
      <c r="C264" s="1036"/>
      <c r="D264" s="1036"/>
      <c r="E264" s="1036"/>
      <c r="F264" s="1037"/>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353</v>
      </c>
      <c r="Z3" s="350"/>
      <c r="AA3" s="350"/>
      <c r="AB3" s="350"/>
      <c r="AC3" s="277" t="s">
        <v>338</v>
      </c>
      <c r="AD3" s="277"/>
      <c r="AE3" s="277"/>
      <c r="AF3" s="277"/>
      <c r="AG3" s="277"/>
      <c r="AH3" s="349" t="s">
        <v>258</v>
      </c>
      <c r="AI3" s="351"/>
      <c r="AJ3" s="351"/>
      <c r="AK3" s="351"/>
      <c r="AL3" s="351" t="s">
        <v>21</v>
      </c>
      <c r="AM3" s="351"/>
      <c r="AN3" s="351"/>
      <c r="AO3" s="425"/>
      <c r="AP3" s="426" t="s">
        <v>298</v>
      </c>
      <c r="AQ3" s="426"/>
      <c r="AR3" s="426"/>
      <c r="AS3" s="426"/>
      <c r="AT3" s="426"/>
      <c r="AU3" s="426"/>
      <c r="AV3" s="426"/>
      <c r="AW3" s="426"/>
      <c r="AX3" s="426"/>
      <c r="AY3">
        <f>$AY$2</f>
        <v>0</v>
      </c>
    </row>
    <row r="4" spans="1:51"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1055"/>
      <c r="AD4" s="1055"/>
      <c r="AE4" s="1055"/>
      <c r="AF4" s="1055"/>
      <c r="AG4" s="1055"/>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6">
        <v>28</v>
      </c>
      <c r="B31" s="1056">
        <v>1</v>
      </c>
      <c r="C31" s="424"/>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6">
        <v>29</v>
      </c>
      <c r="B32" s="1056">
        <v>1</v>
      </c>
      <c r="C32" s="424"/>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6">
        <v>30</v>
      </c>
      <c r="B33" s="1056">
        <v>1</v>
      </c>
      <c r="C33" s="424"/>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353</v>
      </c>
      <c r="Z36" s="350"/>
      <c r="AA36" s="350"/>
      <c r="AB36" s="350"/>
      <c r="AC36" s="277" t="s">
        <v>338</v>
      </c>
      <c r="AD36" s="277"/>
      <c r="AE36" s="277"/>
      <c r="AF36" s="277"/>
      <c r="AG36" s="277"/>
      <c r="AH36" s="349" t="s">
        <v>258</v>
      </c>
      <c r="AI36" s="351"/>
      <c r="AJ36" s="351"/>
      <c r="AK36" s="351"/>
      <c r="AL36" s="351" t="s">
        <v>21</v>
      </c>
      <c r="AM36" s="351"/>
      <c r="AN36" s="351"/>
      <c r="AO36" s="425"/>
      <c r="AP36" s="426" t="s">
        <v>298</v>
      </c>
      <c r="AQ36" s="426"/>
      <c r="AR36" s="426"/>
      <c r="AS36" s="426"/>
      <c r="AT36" s="426"/>
      <c r="AU36" s="426"/>
      <c r="AV36" s="426"/>
      <c r="AW36" s="426"/>
      <c r="AX36" s="426"/>
      <c r="AY36">
        <f>$AY$34</f>
        <v>0</v>
      </c>
    </row>
    <row r="37" spans="1:51" ht="26.25" customHeight="1" x14ac:dyDescent="0.15">
      <c r="A37" s="1056">
        <v>1</v>
      </c>
      <c r="B37" s="1056">
        <v>1</v>
      </c>
      <c r="C37" s="424"/>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1055"/>
      <c r="AD37" s="1055"/>
      <c r="AE37" s="1055"/>
      <c r="AF37" s="1055"/>
      <c r="AG37" s="105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353</v>
      </c>
      <c r="Z69" s="350"/>
      <c r="AA69" s="350"/>
      <c r="AB69" s="350"/>
      <c r="AC69" s="277" t="s">
        <v>338</v>
      </c>
      <c r="AD69" s="277"/>
      <c r="AE69" s="277"/>
      <c r="AF69" s="277"/>
      <c r="AG69" s="277"/>
      <c r="AH69" s="349" t="s">
        <v>258</v>
      </c>
      <c r="AI69" s="351"/>
      <c r="AJ69" s="351"/>
      <c r="AK69" s="351"/>
      <c r="AL69" s="351" t="s">
        <v>21</v>
      </c>
      <c r="AM69" s="351"/>
      <c r="AN69" s="351"/>
      <c r="AO69" s="425"/>
      <c r="AP69" s="426" t="s">
        <v>298</v>
      </c>
      <c r="AQ69" s="426"/>
      <c r="AR69" s="426"/>
      <c r="AS69" s="426"/>
      <c r="AT69" s="426"/>
      <c r="AU69" s="426"/>
      <c r="AV69" s="426"/>
      <c r="AW69" s="426"/>
      <c r="AX69" s="426"/>
      <c r="AY69" s="34">
        <f t="shared" ref="AY69:AY70" si="0">$AY$67</f>
        <v>0</v>
      </c>
    </row>
    <row r="70" spans="1:51"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7" t="s">
        <v>338</v>
      </c>
      <c r="AD102" s="277"/>
      <c r="AE102" s="277"/>
      <c r="AF102" s="277"/>
      <c r="AG102" s="277"/>
      <c r="AH102" s="349" t="s">
        <v>258</v>
      </c>
      <c r="AI102" s="351"/>
      <c r="AJ102" s="351"/>
      <c r="AK102" s="351"/>
      <c r="AL102" s="351" t="s">
        <v>21</v>
      </c>
      <c r="AM102" s="351"/>
      <c r="AN102" s="351"/>
      <c r="AO102" s="425"/>
      <c r="AP102" s="426" t="s">
        <v>298</v>
      </c>
      <c r="AQ102" s="426"/>
      <c r="AR102" s="426"/>
      <c r="AS102" s="426"/>
      <c r="AT102" s="426"/>
      <c r="AU102" s="426"/>
      <c r="AV102" s="426"/>
      <c r="AW102" s="426"/>
      <c r="AX102" s="426"/>
      <c r="AY102" s="34">
        <f t="shared" ref="AY102:AY103" si="1">$AY$100</f>
        <v>0</v>
      </c>
    </row>
    <row r="103" spans="1:51"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7" t="s">
        <v>338</v>
      </c>
      <c r="AD135" s="277"/>
      <c r="AE135" s="277"/>
      <c r="AF135" s="277"/>
      <c r="AG135" s="277"/>
      <c r="AH135" s="349" t="s">
        <v>258</v>
      </c>
      <c r="AI135" s="351"/>
      <c r="AJ135" s="351"/>
      <c r="AK135" s="351"/>
      <c r="AL135" s="351" t="s">
        <v>21</v>
      </c>
      <c r="AM135" s="351"/>
      <c r="AN135" s="351"/>
      <c r="AO135" s="425"/>
      <c r="AP135" s="426" t="s">
        <v>298</v>
      </c>
      <c r="AQ135" s="426"/>
      <c r="AR135" s="426"/>
      <c r="AS135" s="426"/>
      <c r="AT135" s="426"/>
      <c r="AU135" s="426"/>
      <c r="AV135" s="426"/>
      <c r="AW135" s="426"/>
      <c r="AX135" s="426"/>
      <c r="AY135" s="34">
        <f t="shared" ref="AY135:AY136" si="2">$AY$133</f>
        <v>0</v>
      </c>
    </row>
    <row r="136" spans="1:51"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7" t="s">
        <v>338</v>
      </c>
      <c r="AD168" s="277"/>
      <c r="AE168" s="277"/>
      <c r="AF168" s="277"/>
      <c r="AG168" s="277"/>
      <c r="AH168" s="349" t="s">
        <v>258</v>
      </c>
      <c r="AI168" s="351"/>
      <c r="AJ168" s="351"/>
      <c r="AK168" s="351"/>
      <c r="AL168" s="351" t="s">
        <v>21</v>
      </c>
      <c r="AM168" s="351"/>
      <c r="AN168" s="351"/>
      <c r="AO168" s="425"/>
      <c r="AP168" s="426" t="s">
        <v>298</v>
      </c>
      <c r="AQ168" s="426"/>
      <c r="AR168" s="426"/>
      <c r="AS168" s="426"/>
      <c r="AT168" s="426"/>
      <c r="AU168" s="426"/>
      <c r="AV168" s="426"/>
      <c r="AW168" s="426"/>
      <c r="AX168" s="426"/>
      <c r="AY168" s="34">
        <f t="shared" ref="AY168:AY169" si="3">$AY$166</f>
        <v>0</v>
      </c>
    </row>
    <row r="169" spans="1:51"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7" t="s">
        <v>338</v>
      </c>
      <c r="AD201" s="277"/>
      <c r="AE201" s="277"/>
      <c r="AF201" s="277"/>
      <c r="AG201" s="277"/>
      <c r="AH201" s="349" t="s">
        <v>258</v>
      </c>
      <c r="AI201" s="351"/>
      <c r="AJ201" s="351"/>
      <c r="AK201" s="351"/>
      <c r="AL201" s="351" t="s">
        <v>21</v>
      </c>
      <c r="AM201" s="351"/>
      <c r="AN201" s="351"/>
      <c r="AO201" s="425"/>
      <c r="AP201" s="426" t="s">
        <v>298</v>
      </c>
      <c r="AQ201" s="426"/>
      <c r="AR201" s="426"/>
      <c r="AS201" s="426"/>
      <c r="AT201" s="426"/>
      <c r="AU201" s="426"/>
      <c r="AV201" s="426"/>
      <c r="AW201" s="426"/>
      <c r="AX201" s="426"/>
      <c r="AY201" s="34">
        <f t="shared" ref="AY201:AY202" si="4">$AY$199</f>
        <v>0</v>
      </c>
    </row>
    <row r="202" spans="1:51" ht="26.25" customHeight="1" x14ac:dyDescent="0.15">
      <c r="A202" s="1056">
        <v>1</v>
      </c>
      <c r="B202" s="1056">
        <v>1</v>
      </c>
      <c r="C202" s="424"/>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7" t="s">
        <v>338</v>
      </c>
      <c r="AD234" s="277"/>
      <c r="AE234" s="277"/>
      <c r="AF234" s="277"/>
      <c r="AG234" s="277"/>
      <c r="AH234" s="349" t="s">
        <v>258</v>
      </c>
      <c r="AI234" s="351"/>
      <c r="AJ234" s="351"/>
      <c r="AK234" s="351"/>
      <c r="AL234" s="351" t="s">
        <v>21</v>
      </c>
      <c r="AM234" s="351"/>
      <c r="AN234" s="351"/>
      <c r="AO234" s="425"/>
      <c r="AP234" s="426" t="s">
        <v>298</v>
      </c>
      <c r="AQ234" s="426"/>
      <c r="AR234" s="426"/>
      <c r="AS234" s="426"/>
      <c r="AT234" s="426"/>
      <c r="AU234" s="426"/>
      <c r="AV234" s="426"/>
      <c r="AW234" s="426"/>
      <c r="AX234" s="426"/>
      <c r="AY234" s="91">
        <f>$AY$232</f>
        <v>0</v>
      </c>
    </row>
    <row r="235" spans="1:51"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7" t="s">
        <v>338</v>
      </c>
      <c r="AD267" s="277"/>
      <c r="AE267" s="277"/>
      <c r="AF267" s="277"/>
      <c r="AG267" s="277"/>
      <c r="AH267" s="349" t="s">
        <v>258</v>
      </c>
      <c r="AI267" s="351"/>
      <c r="AJ267" s="351"/>
      <c r="AK267" s="351"/>
      <c r="AL267" s="351" t="s">
        <v>21</v>
      </c>
      <c r="AM267" s="351"/>
      <c r="AN267" s="351"/>
      <c r="AO267" s="425"/>
      <c r="AP267" s="426" t="s">
        <v>298</v>
      </c>
      <c r="AQ267" s="426"/>
      <c r="AR267" s="426"/>
      <c r="AS267" s="426"/>
      <c r="AT267" s="426"/>
      <c r="AU267" s="426"/>
      <c r="AV267" s="426"/>
      <c r="AW267" s="426"/>
      <c r="AX267" s="426"/>
      <c r="AY267" s="34">
        <f t="shared" ref="AY267:AY268" si="5">$AY$265</f>
        <v>0</v>
      </c>
    </row>
    <row r="268" spans="1:51"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7" t="s">
        <v>338</v>
      </c>
      <c r="AD300" s="277"/>
      <c r="AE300" s="277"/>
      <c r="AF300" s="277"/>
      <c r="AG300" s="277"/>
      <c r="AH300" s="349" t="s">
        <v>258</v>
      </c>
      <c r="AI300" s="351"/>
      <c r="AJ300" s="351"/>
      <c r="AK300" s="351"/>
      <c r="AL300" s="351" t="s">
        <v>21</v>
      </c>
      <c r="AM300" s="351"/>
      <c r="AN300" s="351"/>
      <c r="AO300" s="425"/>
      <c r="AP300" s="426" t="s">
        <v>298</v>
      </c>
      <c r="AQ300" s="426"/>
      <c r="AR300" s="426"/>
      <c r="AS300" s="426"/>
      <c r="AT300" s="426"/>
      <c r="AU300" s="426"/>
      <c r="AV300" s="426"/>
      <c r="AW300" s="426"/>
      <c r="AX300" s="426"/>
      <c r="AY300" s="34">
        <f t="shared" ref="AY300:AY301" si="6">$AY$298</f>
        <v>0</v>
      </c>
    </row>
    <row r="301" spans="1:51"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7" t="s">
        <v>338</v>
      </c>
      <c r="AD333" s="277"/>
      <c r="AE333" s="277"/>
      <c r="AF333" s="277"/>
      <c r="AG333" s="277"/>
      <c r="AH333" s="349" t="s">
        <v>258</v>
      </c>
      <c r="AI333" s="351"/>
      <c r="AJ333" s="351"/>
      <c r="AK333" s="351"/>
      <c r="AL333" s="351" t="s">
        <v>21</v>
      </c>
      <c r="AM333" s="351"/>
      <c r="AN333" s="351"/>
      <c r="AO333" s="425"/>
      <c r="AP333" s="426" t="s">
        <v>298</v>
      </c>
      <c r="AQ333" s="426"/>
      <c r="AR333" s="426"/>
      <c r="AS333" s="426"/>
      <c r="AT333" s="426"/>
      <c r="AU333" s="426"/>
      <c r="AV333" s="426"/>
      <c r="AW333" s="426"/>
      <c r="AX333" s="426"/>
      <c r="AY333" s="34">
        <f t="shared" ref="AY333:AY334" si="7">$AY$331</f>
        <v>0</v>
      </c>
    </row>
    <row r="334" spans="1:51"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7" t="s">
        <v>338</v>
      </c>
      <c r="AD366" s="277"/>
      <c r="AE366" s="277"/>
      <c r="AF366" s="277"/>
      <c r="AG366" s="277"/>
      <c r="AH366" s="349" t="s">
        <v>258</v>
      </c>
      <c r="AI366" s="351"/>
      <c r="AJ366" s="351"/>
      <c r="AK366" s="351"/>
      <c r="AL366" s="351" t="s">
        <v>21</v>
      </c>
      <c r="AM366" s="351"/>
      <c r="AN366" s="351"/>
      <c r="AO366" s="425"/>
      <c r="AP366" s="426" t="s">
        <v>298</v>
      </c>
      <c r="AQ366" s="426"/>
      <c r="AR366" s="426"/>
      <c r="AS366" s="426"/>
      <c r="AT366" s="426"/>
      <c r="AU366" s="426"/>
      <c r="AV366" s="426"/>
      <c r="AW366" s="426"/>
      <c r="AX366" s="426"/>
      <c r="AY366" s="34">
        <f t="shared" ref="AY366:AY367" si="8">$AY$364</f>
        <v>0</v>
      </c>
    </row>
    <row r="367" spans="1:51"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7" t="s">
        <v>338</v>
      </c>
      <c r="AD399" s="277"/>
      <c r="AE399" s="277"/>
      <c r="AF399" s="277"/>
      <c r="AG399" s="277"/>
      <c r="AH399" s="349" t="s">
        <v>258</v>
      </c>
      <c r="AI399" s="351"/>
      <c r="AJ399" s="351"/>
      <c r="AK399" s="351"/>
      <c r="AL399" s="351" t="s">
        <v>21</v>
      </c>
      <c r="AM399" s="351"/>
      <c r="AN399" s="351"/>
      <c r="AO399" s="425"/>
      <c r="AP399" s="426" t="s">
        <v>298</v>
      </c>
      <c r="AQ399" s="426"/>
      <c r="AR399" s="426"/>
      <c r="AS399" s="426"/>
      <c r="AT399" s="426"/>
      <c r="AU399" s="426"/>
      <c r="AV399" s="426"/>
      <c r="AW399" s="426"/>
      <c r="AX399" s="426"/>
      <c r="AY399" s="34">
        <f t="shared" ref="AY399:AY400" si="9">$AY$397</f>
        <v>0</v>
      </c>
    </row>
    <row r="400" spans="1:51"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7" t="s">
        <v>338</v>
      </c>
      <c r="AD432" s="277"/>
      <c r="AE432" s="277"/>
      <c r="AF432" s="277"/>
      <c r="AG432" s="277"/>
      <c r="AH432" s="349" t="s">
        <v>258</v>
      </c>
      <c r="AI432" s="351"/>
      <c r="AJ432" s="351"/>
      <c r="AK432" s="351"/>
      <c r="AL432" s="351" t="s">
        <v>21</v>
      </c>
      <c r="AM432" s="351"/>
      <c r="AN432" s="351"/>
      <c r="AO432" s="425"/>
      <c r="AP432" s="426" t="s">
        <v>298</v>
      </c>
      <c r="AQ432" s="426"/>
      <c r="AR432" s="426"/>
      <c r="AS432" s="426"/>
      <c r="AT432" s="426"/>
      <c r="AU432" s="426"/>
      <c r="AV432" s="426"/>
      <c r="AW432" s="426"/>
      <c r="AX432" s="426"/>
      <c r="AY432" s="34">
        <f t="shared" ref="AY432:AY433" si="10">$AY$430</f>
        <v>0</v>
      </c>
    </row>
    <row r="433" spans="1:51"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7" t="s">
        <v>338</v>
      </c>
      <c r="AD465" s="277"/>
      <c r="AE465" s="277"/>
      <c r="AF465" s="277"/>
      <c r="AG465" s="277"/>
      <c r="AH465" s="349" t="s">
        <v>258</v>
      </c>
      <c r="AI465" s="351"/>
      <c r="AJ465" s="351"/>
      <c r="AK465" s="351"/>
      <c r="AL465" s="351" t="s">
        <v>21</v>
      </c>
      <c r="AM465" s="351"/>
      <c r="AN465" s="351"/>
      <c r="AO465" s="425"/>
      <c r="AP465" s="426" t="s">
        <v>298</v>
      </c>
      <c r="AQ465" s="426"/>
      <c r="AR465" s="426"/>
      <c r="AS465" s="426"/>
      <c r="AT465" s="426"/>
      <c r="AU465" s="426"/>
      <c r="AV465" s="426"/>
      <c r="AW465" s="426"/>
      <c r="AX465" s="426"/>
      <c r="AY465" s="34">
        <f t="shared" ref="AY465:AY466" si="11">$AY$463</f>
        <v>0</v>
      </c>
    </row>
    <row r="466" spans="1:51"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7" t="s">
        <v>338</v>
      </c>
      <c r="AD498" s="277"/>
      <c r="AE498" s="277"/>
      <c r="AF498" s="277"/>
      <c r="AG498" s="277"/>
      <c r="AH498" s="349" t="s">
        <v>258</v>
      </c>
      <c r="AI498" s="351"/>
      <c r="AJ498" s="351"/>
      <c r="AK498" s="351"/>
      <c r="AL498" s="351" t="s">
        <v>21</v>
      </c>
      <c r="AM498" s="351"/>
      <c r="AN498" s="351"/>
      <c r="AO498" s="425"/>
      <c r="AP498" s="426" t="s">
        <v>298</v>
      </c>
      <c r="AQ498" s="426"/>
      <c r="AR498" s="426"/>
      <c r="AS498" s="426"/>
      <c r="AT498" s="426"/>
      <c r="AU498" s="426"/>
      <c r="AV498" s="426"/>
      <c r="AW498" s="426"/>
      <c r="AX498" s="426"/>
      <c r="AY498" s="34">
        <f t="shared" ref="AY498:AY499" si="12">$AY$496</f>
        <v>0</v>
      </c>
    </row>
    <row r="499" spans="1:51"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7" t="s">
        <v>338</v>
      </c>
      <c r="AD531" s="277"/>
      <c r="AE531" s="277"/>
      <c r="AF531" s="277"/>
      <c r="AG531" s="277"/>
      <c r="AH531" s="349" t="s">
        <v>258</v>
      </c>
      <c r="AI531" s="351"/>
      <c r="AJ531" s="351"/>
      <c r="AK531" s="351"/>
      <c r="AL531" s="351" t="s">
        <v>21</v>
      </c>
      <c r="AM531" s="351"/>
      <c r="AN531" s="351"/>
      <c r="AO531" s="425"/>
      <c r="AP531" s="426" t="s">
        <v>298</v>
      </c>
      <c r="AQ531" s="426"/>
      <c r="AR531" s="426"/>
      <c r="AS531" s="426"/>
      <c r="AT531" s="426"/>
      <c r="AU531" s="426"/>
      <c r="AV531" s="426"/>
      <c r="AW531" s="426"/>
      <c r="AX531" s="426"/>
      <c r="AY531" s="34">
        <f t="shared" ref="AY531:AY532" si="13">$AY$529</f>
        <v>0</v>
      </c>
    </row>
    <row r="532" spans="1:51"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7" t="s">
        <v>338</v>
      </c>
      <c r="AD564" s="277"/>
      <c r="AE564" s="277"/>
      <c r="AF564" s="277"/>
      <c r="AG564" s="277"/>
      <c r="AH564" s="349" t="s">
        <v>258</v>
      </c>
      <c r="AI564" s="351"/>
      <c r="AJ564" s="351"/>
      <c r="AK564" s="351"/>
      <c r="AL564" s="351" t="s">
        <v>21</v>
      </c>
      <c r="AM564" s="351"/>
      <c r="AN564" s="351"/>
      <c r="AO564" s="425"/>
      <c r="AP564" s="426" t="s">
        <v>298</v>
      </c>
      <c r="AQ564" s="426"/>
      <c r="AR564" s="426"/>
      <c r="AS564" s="426"/>
      <c r="AT564" s="426"/>
      <c r="AU564" s="426"/>
      <c r="AV564" s="426"/>
      <c r="AW564" s="426"/>
      <c r="AX564" s="426"/>
      <c r="AY564" s="34">
        <f t="shared" ref="AY564:AY565" si="14">$AY$562</f>
        <v>0</v>
      </c>
    </row>
    <row r="565" spans="1:51"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7" t="s">
        <v>338</v>
      </c>
      <c r="AD597" s="277"/>
      <c r="AE597" s="277"/>
      <c r="AF597" s="277"/>
      <c r="AG597" s="277"/>
      <c r="AH597" s="349" t="s">
        <v>258</v>
      </c>
      <c r="AI597" s="351"/>
      <c r="AJ597" s="351"/>
      <c r="AK597" s="351"/>
      <c r="AL597" s="351" t="s">
        <v>21</v>
      </c>
      <c r="AM597" s="351"/>
      <c r="AN597" s="351"/>
      <c r="AO597" s="425"/>
      <c r="AP597" s="426" t="s">
        <v>298</v>
      </c>
      <c r="AQ597" s="426"/>
      <c r="AR597" s="426"/>
      <c r="AS597" s="426"/>
      <c r="AT597" s="426"/>
      <c r="AU597" s="426"/>
      <c r="AV597" s="426"/>
      <c r="AW597" s="426"/>
      <c r="AX597" s="426"/>
      <c r="AY597" s="34">
        <f t="shared" ref="AY597:AY598" si="15">$AY$595</f>
        <v>0</v>
      </c>
    </row>
    <row r="598" spans="1:51"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7" t="s">
        <v>338</v>
      </c>
      <c r="AD630" s="277"/>
      <c r="AE630" s="277"/>
      <c r="AF630" s="277"/>
      <c r="AG630" s="277"/>
      <c r="AH630" s="349" t="s">
        <v>258</v>
      </c>
      <c r="AI630" s="351"/>
      <c r="AJ630" s="351"/>
      <c r="AK630" s="351"/>
      <c r="AL630" s="351" t="s">
        <v>21</v>
      </c>
      <c r="AM630" s="351"/>
      <c r="AN630" s="351"/>
      <c r="AO630" s="425"/>
      <c r="AP630" s="426" t="s">
        <v>298</v>
      </c>
      <c r="AQ630" s="426"/>
      <c r="AR630" s="426"/>
      <c r="AS630" s="426"/>
      <c r="AT630" s="426"/>
      <c r="AU630" s="426"/>
      <c r="AV630" s="426"/>
      <c r="AW630" s="426"/>
      <c r="AX630" s="426"/>
      <c r="AY630" s="34">
        <f t="shared" ref="AY630:AY631" si="16">$AY$628</f>
        <v>0</v>
      </c>
    </row>
    <row r="631" spans="1:51"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6">
        <v>17</v>
      </c>
      <c r="B647" s="1056">
        <v>1</v>
      </c>
      <c r="C647" s="424"/>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7" t="s">
        <v>338</v>
      </c>
      <c r="AD663" s="277"/>
      <c r="AE663" s="277"/>
      <c r="AF663" s="277"/>
      <c r="AG663" s="277"/>
      <c r="AH663" s="349" t="s">
        <v>258</v>
      </c>
      <c r="AI663" s="351"/>
      <c r="AJ663" s="351"/>
      <c r="AK663" s="351"/>
      <c r="AL663" s="351" t="s">
        <v>21</v>
      </c>
      <c r="AM663" s="351"/>
      <c r="AN663" s="351"/>
      <c r="AO663" s="425"/>
      <c r="AP663" s="426" t="s">
        <v>298</v>
      </c>
      <c r="AQ663" s="426"/>
      <c r="AR663" s="426"/>
      <c r="AS663" s="426"/>
      <c r="AT663" s="426"/>
      <c r="AU663" s="426"/>
      <c r="AV663" s="426"/>
      <c r="AW663" s="426"/>
      <c r="AX663" s="426"/>
      <c r="AY663" s="34">
        <f t="shared" ref="AY663:AY664" si="17">$AY$661</f>
        <v>0</v>
      </c>
    </row>
    <row r="664" spans="1:51"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7" t="s">
        <v>338</v>
      </c>
      <c r="AD696" s="277"/>
      <c r="AE696" s="277"/>
      <c r="AF696" s="277"/>
      <c r="AG696" s="277"/>
      <c r="AH696" s="349" t="s">
        <v>258</v>
      </c>
      <c r="AI696" s="351"/>
      <c r="AJ696" s="351"/>
      <c r="AK696" s="351"/>
      <c r="AL696" s="351" t="s">
        <v>21</v>
      </c>
      <c r="AM696" s="351"/>
      <c r="AN696" s="351"/>
      <c r="AO696" s="425"/>
      <c r="AP696" s="426" t="s">
        <v>298</v>
      </c>
      <c r="AQ696" s="426"/>
      <c r="AR696" s="426"/>
      <c r="AS696" s="426"/>
      <c r="AT696" s="426"/>
      <c r="AU696" s="426"/>
      <c r="AV696" s="426"/>
      <c r="AW696" s="426"/>
      <c r="AX696" s="426"/>
      <c r="AY696" s="34">
        <f t="shared" ref="AY696:AY697" si="18">$AY$694</f>
        <v>0</v>
      </c>
    </row>
    <row r="697" spans="1:51"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7" t="s">
        <v>338</v>
      </c>
      <c r="AD729" s="277"/>
      <c r="AE729" s="277"/>
      <c r="AF729" s="277"/>
      <c r="AG729" s="277"/>
      <c r="AH729" s="349" t="s">
        <v>258</v>
      </c>
      <c r="AI729" s="351"/>
      <c r="AJ729" s="351"/>
      <c r="AK729" s="351"/>
      <c r="AL729" s="351" t="s">
        <v>21</v>
      </c>
      <c r="AM729" s="351"/>
      <c r="AN729" s="351"/>
      <c r="AO729" s="425"/>
      <c r="AP729" s="426" t="s">
        <v>298</v>
      </c>
      <c r="AQ729" s="426"/>
      <c r="AR729" s="426"/>
      <c r="AS729" s="426"/>
      <c r="AT729" s="426"/>
      <c r="AU729" s="426"/>
      <c r="AV729" s="426"/>
      <c r="AW729" s="426"/>
      <c r="AX729" s="426"/>
      <c r="AY729" s="34">
        <f t="shared" ref="AY729:AY730" si="19">$AY$727</f>
        <v>0</v>
      </c>
    </row>
    <row r="730" spans="1:51"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7" t="s">
        <v>338</v>
      </c>
      <c r="AD762" s="277"/>
      <c r="AE762" s="277"/>
      <c r="AF762" s="277"/>
      <c r="AG762" s="277"/>
      <c r="AH762" s="349" t="s">
        <v>258</v>
      </c>
      <c r="AI762" s="351"/>
      <c r="AJ762" s="351"/>
      <c r="AK762" s="351"/>
      <c r="AL762" s="351" t="s">
        <v>21</v>
      </c>
      <c r="AM762" s="351"/>
      <c r="AN762" s="351"/>
      <c r="AO762" s="425"/>
      <c r="AP762" s="426" t="s">
        <v>298</v>
      </c>
      <c r="AQ762" s="426"/>
      <c r="AR762" s="426"/>
      <c r="AS762" s="426"/>
      <c r="AT762" s="426"/>
      <c r="AU762" s="426"/>
      <c r="AV762" s="426"/>
      <c r="AW762" s="426"/>
      <c r="AX762" s="426"/>
      <c r="AY762" s="34">
        <f t="shared" ref="AY762:AY763" si="20">$AY$760</f>
        <v>0</v>
      </c>
    </row>
    <row r="763" spans="1:51"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7" t="s">
        <v>338</v>
      </c>
      <c r="AD795" s="277"/>
      <c r="AE795" s="277"/>
      <c r="AF795" s="277"/>
      <c r="AG795" s="277"/>
      <c r="AH795" s="349" t="s">
        <v>258</v>
      </c>
      <c r="AI795" s="351"/>
      <c r="AJ795" s="351"/>
      <c r="AK795" s="351"/>
      <c r="AL795" s="351" t="s">
        <v>21</v>
      </c>
      <c r="AM795" s="351"/>
      <c r="AN795" s="351"/>
      <c r="AO795" s="425"/>
      <c r="AP795" s="426" t="s">
        <v>298</v>
      </c>
      <c r="AQ795" s="426"/>
      <c r="AR795" s="426"/>
      <c r="AS795" s="426"/>
      <c r="AT795" s="426"/>
      <c r="AU795" s="426"/>
      <c r="AV795" s="426"/>
      <c r="AW795" s="426"/>
      <c r="AX795" s="426"/>
      <c r="AY795" s="34">
        <f t="shared" ref="AY795:AY796" si="21">$AY$793</f>
        <v>0</v>
      </c>
    </row>
    <row r="796" spans="1:51"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7" t="s">
        <v>338</v>
      </c>
      <c r="AD828" s="277"/>
      <c r="AE828" s="277"/>
      <c r="AF828" s="277"/>
      <c r="AG828" s="277"/>
      <c r="AH828" s="349" t="s">
        <v>258</v>
      </c>
      <c r="AI828" s="351"/>
      <c r="AJ828" s="351"/>
      <c r="AK828" s="351"/>
      <c r="AL828" s="351" t="s">
        <v>21</v>
      </c>
      <c r="AM828" s="351"/>
      <c r="AN828" s="351"/>
      <c r="AO828" s="425"/>
      <c r="AP828" s="426" t="s">
        <v>298</v>
      </c>
      <c r="AQ828" s="426"/>
      <c r="AR828" s="426"/>
      <c r="AS828" s="426"/>
      <c r="AT828" s="426"/>
      <c r="AU828" s="426"/>
      <c r="AV828" s="426"/>
      <c r="AW828" s="426"/>
      <c r="AX828" s="426"/>
      <c r="AY828" s="34">
        <f t="shared" ref="AY828:AY829" si="22">$AY$826</f>
        <v>0</v>
      </c>
    </row>
    <row r="829" spans="1:51"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7" t="s">
        <v>338</v>
      </c>
      <c r="AD861" s="277"/>
      <c r="AE861" s="277"/>
      <c r="AF861" s="277"/>
      <c r="AG861" s="277"/>
      <c r="AH861" s="349" t="s">
        <v>258</v>
      </c>
      <c r="AI861" s="351"/>
      <c r="AJ861" s="351"/>
      <c r="AK861" s="351"/>
      <c r="AL861" s="351" t="s">
        <v>21</v>
      </c>
      <c r="AM861" s="351"/>
      <c r="AN861" s="351"/>
      <c r="AO861" s="425"/>
      <c r="AP861" s="426" t="s">
        <v>298</v>
      </c>
      <c r="AQ861" s="426"/>
      <c r="AR861" s="426"/>
      <c r="AS861" s="426"/>
      <c r="AT861" s="426"/>
      <c r="AU861" s="426"/>
      <c r="AV861" s="426"/>
      <c r="AW861" s="426"/>
      <c r="AX861" s="426"/>
      <c r="AY861" s="34">
        <f t="shared" ref="AY861:AY862" si="23">$AY$859</f>
        <v>0</v>
      </c>
    </row>
    <row r="862" spans="1:51"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7" t="s">
        <v>338</v>
      </c>
      <c r="AD894" s="277"/>
      <c r="AE894" s="277"/>
      <c r="AF894" s="277"/>
      <c r="AG894" s="277"/>
      <c r="AH894" s="349" t="s">
        <v>258</v>
      </c>
      <c r="AI894" s="351"/>
      <c r="AJ894" s="351"/>
      <c r="AK894" s="351"/>
      <c r="AL894" s="351" t="s">
        <v>21</v>
      </c>
      <c r="AM894" s="351"/>
      <c r="AN894" s="351"/>
      <c r="AO894" s="425"/>
      <c r="AP894" s="426" t="s">
        <v>298</v>
      </c>
      <c r="AQ894" s="426"/>
      <c r="AR894" s="426"/>
      <c r="AS894" s="426"/>
      <c r="AT894" s="426"/>
      <c r="AU894" s="426"/>
      <c r="AV894" s="426"/>
      <c r="AW894" s="426"/>
      <c r="AX894" s="426"/>
      <c r="AY894" s="34">
        <f t="shared" ref="AY894:AY895" si="24">$AY$892</f>
        <v>0</v>
      </c>
    </row>
    <row r="895" spans="1:51"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7" t="s">
        <v>338</v>
      </c>
      <c r="AD927" s="277"/>
      <c r="AE927" s="277"/>
      <c r="AF927" s="277"/>
      <c r="AG927" s="277"/>
      <c r="AH927" s="349" t="s">
        <v>258</v>
      </c>
      <c r="AI927" s="351"/>
      <c r="AJ927" s="351"/>
      <c r="AK927" s="351"/>
      <c r="AL927" s="351" t="s">
        <v>21</v>
      </c>
      <c r="AM927" s="351"/>
      <c r="AN927" s="351"/>
      <c r="AO927" s="425"/>
      <c r="AP927" s="426" t="s">
        <v>298</v>
      </c>
      <c r="AQ927" s="426"/>
      <c r="AR927" s="426"/>
      <c r="AS927" s="426"/>
      <c r="AT927" s="426"/>
      <c r="AU927" s="426"/>
      <c r="AV927" s="426"/>
      <c r="AW927" s="426"/>
      <c r="AX927" s="426"/>
      <c r="AY927" s="34">
        <f t="shared" ref="AY927:AY928" si="25">$AY$925</f>
        <v>0</v>
      </c>
    </row>
    <row r="928" spans="1:51" ht="26.25" customHeight="1" x14ac:dyDescent="0.15">
      <c r="A928" s="1056">
        <v>1</v>
      </c>
      <c r="B928" s="1056">
        <v>1</v>
      </c>
      <c r="C928" s="424"/>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7" t="s">
        <v>338</v>
      </c>
      <c r="AD960" s="277"/>
      <c r="AE960" s="277"/>
      <c r="AF960" s="277"/>
      <c r="AG960" s="277"/>
      <c r="AH960" s="349" t="s">
        <v>258</v>
      </c>
      <c r="AI960" s="351"/>
      <c r="AJ960" s="351"/>
      <c r="AK960" s="351"/>
      <c r="AL960" s="351" t="s">
        <v>21</v>
      </c>
      <c r="AM960" s="351"/>
      <c r="AN960" s="351"/>
      <c r="AO960" s="425"/>
      <c r="AP960" s="426" t="s">
        <v>298</v>
      </c>
      <c r="AQ960" s="426"/>
      <c r="AR960" s="426"/>
      <c r="AS960" s="426"/>
      <c r="AT960" s="426"/>
      <c r="AU960" s="426"/>
      <c r="AV960" s="426"/>
      <c r="AW960" s="426"/>
      <c r="AX960" s="426"/>
      <c r="AY960" s="34">
        <f t="shared" ref="AY960:AY961" si="26">$AY$958</f>
        <v>0</v>
      </c>
    </row>
    <row r="961" spans="1:51"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7" t="s">
        <v>338</v>
      </c>
      <c r="AD993" s="277"/>
      <c r="AE993" s="277"/>
      <c r="AF993" s="277"/>
      <c r="AG993" s="277"/>
      <c r="AH993" s="349" t="s">
        <v>258</v>
      </c>
      <c r="AI993" s="351"/>
      <c r="AJ993" s="351"/>
      <c r="AK993" s="351"/>
      <c r="AL993" s="351" t="s">
        <v>21</v>
      </c>
      <c r="AM993" s="351"/>
      <c r="AN993" s="351"/>
      <c r="AO993" s="425"/>
      <c r="AP993" s="426" t="s">
        <v>298</v>
      </c>
      <c r="AQ993" s="426"/>
      <c r="AR993" s="426"/>
      <c r="AS993" s="426"/>
      <c r="AT993" s="426"/>
      <c r="AU993" s="426"/>
      <c r="AV993" s="426"/>
      <c r="AW993" s="426"/>
      <c r="AX993" s="426"/>
      <c r="AY993" s="34">
        <f t="shared" ref="AY993:AY994" si="27">$AY$991</f>
        <v>0</v>
      </c>
    </row>
    <row r="994" spans="1:51"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7" t="s">
        <v>338</v>
      </c>
      <c r="AD1026" s="277"/>
      <c r="AE1026" s="277"/>
      <c r="AF1026" s="277"/>
      <c r="AG1026" s="277"/>
      <c r="AH1026" s="349" t="s">
        <v>258</v>
      </c>
      <c r="AI1026" s="351"/>
      <c r="AJ1026" s="351"/>
      <c r="AK1026" s="351"/>
      <c r="AL1026" s="351" t="s">
        <v>21</v>
      </c>
      <c r="AM1026" s="351"/>
      <c r="AN1026" s="351"/>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7" t="s">
        <v>338</v>
      </c>
      <c r="AD1059" s="277"/>
      <c r="AE1059" s="277"/>
      <c r="AF1059" s="277"/>
      <c r="AG1059" s="277"/>
      <c r="AH1059" s="349" t="s">
        <v>258</v>
      </c>
      <c r="AI1059" s="351"/>
      <c r="AJ1059" s="351"/>
      <c r="AK1059" s="351"/>
      <c r="AL1059" s="351" t="s">
        <v>21</v>
      </c>
      <c r="AM1059" s="351"/>
      <c r="AN1059" s="351"/>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7" t="s">
        <v>338</v>
      </c>
      <c r="AD1092" s="277"/>
      <c r="AE1092" s="277"/>
      <c r="AF1092" s="277"/>
      <c r="AG1092" s="277"/>
      <c r="AH1092" s="349" t="s">
        <v>258</v>
      </c>
      <c r="AI1092" s="351"/>
      <c r="AJ1092" s="351"/>
      <c r="AK1092" s="351"/>
      <c r="AL1092" s="351" t="s">
        <v>21</v>
      </c>
      <c r="AM1092" s="351"/>
      <c r="AN1092" s="351"/>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7" t="s">
        <v>338</v>
      </c>
      <c r="AD1125" s="277"/>
      <c r="AE1125" s="277"/>
      <c r="AF1125" s="277"/>
      <c r="AG1125" s="277"/>
      <c r="AH1125" s="349" t="s">
        <v>258</v>
      </c>
      <c r="AI1125" s="351"/>
      <c r="AJ1125" s="351"/>
      <c r="AK1125" s="351"/>
      <c r="AL1125" s="351" t="s">
        <v>21</v>
      </c>
      <c r="AM1125" s="351"/>
      <c r="AN1125" s="351"/>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7" t="s">
        <v>338</v>
      </c>
      <c r="AD1158" s="277"/>
      <c r="AE1158" s="277"/>
      <c r="AF1158" s="277"/>
      <c r="AG1158" s="277"/>
      <c r="AH1158" s="349" t="s">
        <v>258</v>
      </c>
      <c r="AI1158" s="351"/>
      <c r="AJ1158" s="351"/>
      <c r="AK1158" s="351"/>
      <c r="AL1158" s="351" t="s">
        <v>21</v>
      </c>
      <c r="AM1158" s="351"/>
      <c r="AN1158" s="351"/>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7" t="s">
        <v>338</v>
      </c>
      <c r="AD1191" s="277"/>
      <c r="AE1191" s="277"/>
      <c r="AF1191" s="277"/>
      <c r="AG1191" s="277"/>
      <c r="AH1191" s="349" t="s">
        <v>258</v>
      </c>
      <c r="AI1191" s="351"/>
      <c r="AJ1191" s="351"/>
      <c r="AK1191" s="351"/>
      <c r="AL1191" s="351" t="s">
        <v>21</v>
      </c>
      <c r="AM1191" s="351"/>
      <c r="AN1191" s="351"/>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7" t="s">
        <v>338</v>
      </c>
      <c r="AD1224" s="277"/>
      <c r="AE1224" s="277"/>
      <c r="AF1224" s="277"/>
      <c r="AG1224" s="277"/>
      <c r="AH1224" s="349" t="s">
        <v>258</v>
      </c>
      <c r="AI1224" s="351"/>
      <c r="AJ1224" s="351"/>
      <c r="AK1224" s="351"/>
      <c r="AL1224" s="351" t="s">
        <v>21</v>
      </c>
      <c r="AM1224" s="351"/>
      <c r="AN1224" s="351"/>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7" t="s">
        <v>338</v>
      </c>
      <c r="AD1257" s="277"/>
      <c r="AE1257" s="277"/>
      <c r="AF1257" s="277"/>
      <c r="AG1257" s="277"/>
      <c r="AH1257" s="349" t="s">
        <v>258</v>
      </c>
      <c r="AI1257" s="351"/>
      <c r="AJ1257" s="351"/>
      <c r="AK1257" s="351"/>
      <c r="AL1257" s="351" t="s">
        <v>21</v>
      </c>
      <c r="AM1257" s="351"/>
      <c r="AN1257" s="351"/>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7" t="s">
        <v>338</v>
      </c>
      <c r="AD1290" s="277"/>
      <c r="AE1290" s="277"/>
      <c r="AF1290" s="277"/>
      <c r="AG1290" s="277"/>
      <c r="AH1290" s="349" t="s">
        <v>258</v>
      </c>
      <c r="AI1290" s="351"/>
      <c r="AJ1290" s="351"/>
      <c r="AK1290" s="351"/>
      <c r="AL1290" s="351" t="s">
        <v>21</v>
      </c>
      <c r="AM1290" s="351"/>
      <c r="AN1290" s="351"/>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2021-08-16T06:05:51Z</cp:lastPrinted>
  <dcterms:created xsi:type="dcterms:W3CDTF">2012-03-13T00:50:25Z</dcterms:created>
  <dcterms:modified xsi:type="dcterms:W3CDTF">2021-08-16T07:38:51Z</dcterms:modified>
</cp:coreProperties>
</file>