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<sst xmlns="http://schemas.openxmlformats.org/spreadsheetml/2006/main" count="3129" uniqueCount="821">
  <si>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</si>
  <si>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</si>
  <si>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</si>
  <si>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</si>
  <si>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</si>
  <si>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</si>
  <si>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</si>
  <si>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</si>
  <si>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</si>
  <si>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</si>
  <si>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</si>
  <si>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</si>
  <si>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</si>
  <si>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</si>
  <si>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</si>
  <si>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</si>
  <si>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</si>
  <si>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</si>
  <si>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</si>
  <si>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</si>
  <si>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</si>
  <si>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</si>
  <si>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</si>
  <si>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</si>
  <si>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</si>
  <si>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</si>
  <si>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</si>
  <si>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</si>
  <si>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</si>
  <si>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</si>
  <si>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</si>
  <si>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</si>
  <si>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</si>
  <si>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</si>
  <si>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</si>
  <si>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</si>
  <si>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</si>
  <si>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</si>
  <si>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</si>
  <si>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</si>
  <si>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</si>
  <si>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</si>
  <si>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</si>
  <si>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</si>
  <si>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</si>
  <si>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</si>
  <si>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</si>
  <si>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</si>
  <si>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</si>
  <si>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</si>
  <si>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</si>
  <si>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</si>
  <si>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</si>
  <si>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</si>
  <si>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</si>
  <si>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</si>
  <si>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</si>
  <si>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</si>
  <si>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</si>
  <si>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</si>
  <si>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</si>
  <si>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</si>
  <si>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</si>
  <si>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</si>
  <si>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</si>
  <si>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</si>
  <si>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</si>
  <si>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</si>
  <si>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</si>
  <si>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</si>
  <si>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</si>
  <si>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</si>
  <si>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</si>
  <si>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</si>
  <si>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</si>
  <si>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</si>
  <si>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</si>
  <si>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</si>
  <si>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</si>
  <si>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</si>
  <si>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</si>
  <si>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</si>
  <si>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</si>
  <si>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</si>
  <si>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</si>
  <si>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</si>
  <si>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</si>
  <si>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</si>
  <si>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</si>
  <si>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</si>
  <si>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</si>
  <si>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</si>
  <si>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</si>
  <si>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</si>
  <si>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</si>
  <si>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</si>
  <si>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</si>
  <si>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</si>
  <si>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</si>
  <si>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</si>
  <si>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</si>
  <si>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</si>
  <si>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</si>
  <si>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</si>
  <si>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</si>
  <si>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</si>
  <si>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</si>
  <si>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</si>
  <si>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</si>
  <si>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</si>
  <si>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</si>
  <si>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</si>
  <si>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</si>
  <si>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</si>
  <si>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</si>
  <si>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</si>
  <si>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</si>
  <si>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</si>
  <si>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</si>
  <si>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</si>
  <si>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</si>
  <si>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</si>
  <si>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</si>
  <si>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</si>
  <si>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</si>
  <si>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</si>
  <si>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</si>
  <si>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</si>
  <si>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</si>
  <si>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</si>
  <si>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</si>
  <si>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</si>
  <si>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</si>
  <si>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</si>
  <si>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</si>
  <si>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</si>
  <si>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</si>
  <si>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</si>
  <si>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</si>
  <si>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</si>
  <si>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</si>
  <si>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</si>
  <si>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</si>
  <si>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</si>
  <si>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</si>
  <si>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</si>
  <si>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</si>
  <si>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</si>
  <si>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</si>
  <si>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</si>
  <si>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</si>
  <si>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</si>
  <si>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</si>
  <si>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</si>
  <si>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</si>
  <si>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</si>
  <si>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</si>
  <si>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</si>
  <si>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</si>
  <si>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</si>
  <si>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</si>
  <si>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</si>
  <si>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</si>
  <si>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</si>
  <si>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</si>
  <si>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</si>
  <si>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</si>
  <si>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</si>
  <si>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</si>
  <si>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</si>
  <si>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</si>
  <si>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</si>
  <si>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</si>
  <si>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</si>
  <si>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</si>
  <si>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</si>
  <si>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</si>
  <si>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</si>
  <si>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</si>
  <si>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</si>
  <si>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</si>
  <si>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</si>
  <si>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</si>
  <si>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</si>
  <si>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</si>
  <si>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</si>
  <si>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</si>
  <si>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</si>
  <si>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</si>
  <si>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</si>
  <si>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</si>
  <si>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</si>
  <si>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</si>
  <si>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</si>
  <si>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</si>
  <si>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</si>
  <si>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</si>
  <si>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</si>
  <si>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</si>
  <si>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</si>
  <si>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</si>
  <si>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</si>
  <si>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</si>
  <si>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</si>
  <si>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</si>
  <si>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</si>
  <si>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</si>
  <si>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</si>
  <si>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</si>
  <si>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</si>
  <si>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</si>
  <si>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</si>
  <si>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</si>
  <si>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</si>
  <si>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</si>
  <si>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</si>
  <si>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</si>
  <si>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</si>
  <si>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</si>
  <si>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</si>
  <si>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</si>
  <si>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</si>
  <si>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</si>
  <si>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</si>
  <si>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</si>
  <si>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</si>
  <si>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</si>
  <si>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</si>
  <si>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</si>
  <si>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</si>
  <si>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</si>
  <si>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</si>
  <si>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</si>
  <si>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</si>
  <si>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</si>
  <si>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</si>
  <si>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</si>
  <si>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</si>
  <si>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</si>
  <si>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</si>
  <si>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</si>
  <si>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</si>
  <si>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</si>
  <si>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</si>
  <si>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</si>
  <si>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</si>
  <si>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</si>
  <si>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</si>
  <si>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</si>
  <si>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</si>
  <si>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</si>
  <si>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</si>
  <si>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</si>
  <si>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</si>
  <si>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</si>
  <si>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</si>
  <si>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</si>
  <si>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</si>
  <si>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</si>
  <si>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</si>
  <si>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</si>
  <si>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</si>
  <si>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</si>
  <si>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</si>
  <si>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</si>
  <si>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</si>
  <si>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</si>
  <si>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</si>
  <si>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</si>
  <si>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</si>
  <si>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</si>
  <si>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</si>
  <si>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</si>
  <si>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</si>
  <si>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</si>
  <si>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</si>
  <si>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</si>
  <si>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</si>
  <si>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</si>
  <si>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</si>
  <si>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</si>
  <si>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</si>
  <si>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</si>
  <si>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</si>
  <si>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</si>
  <si>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</si>
  <si>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</si>
  <si>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</si>
  <si>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</si>
  <si>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</si>
  <si>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</si>
  <si>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</si>
  <si>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</si>
  <si>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</si>
  <si>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</si>
  <si>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</si>
  <si>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</si>
  <si>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</si>
  <si>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</si>
  <si>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</si>
  <si>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</si>
  <si>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</si>
  <si>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</si>
  <si>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</si>
  <si>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</si>
  <si>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</si>
  <si>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</si>
  <si>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</si>
  <si>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</si>
  <si>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</si>
  <si>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</si>
  <si>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</si>
  <si>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</si>
  <si>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</si>
  <si>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</si>
  <si>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</si>
  <si>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</si>
  <si>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</si>
  <si>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</si>
  <si>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</si>
  <si>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</si>
  <si>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</si>
  <si>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</si>
  <si>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</si>
  <si>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</si>
  <si>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</si>
  <si>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</si>
  <si>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</si>
  <si>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</si>
  <si>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</si>
  <si>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</si>
  <si>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</si>
  <si>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</si>
  <si>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</si>
  <si>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</si>
  <si>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</si>
  <si>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</si>
  <si>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</si>
  <si>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</si>
  <si>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</si>
  <si>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</si>
  <si>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</si>
  <si>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</si>
  <si>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</si>
  <si>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</si>
  <si>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</si>
  <si>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</si>
  <si>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</si>
  <si>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</si>
  <si>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</si>
  <si>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</si>
  <si>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</si>
  <si>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</si>
  <si>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</si>
  <si>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</si>
  <si>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</si>
  <si>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</si>
  <si>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</si>
  <si>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</si>
  <si>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</si>
  <si>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</si>
  <si>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</si>
  <si>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</si>
  <si>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</si>
  <si>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</si>
  <si>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</si>
  <si>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</si>
  <si>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</si>
  <si>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</si>
  <si>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</si>
  <si>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</si>
  <si>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</si>
  <si>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</si>
  <si>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</si>
  <si>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</si>
  <si>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</si>
  <si>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</si>
  <si>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</si>
  <si>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</si>
  <si>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</si>
  <si>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</si>
  <si>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</si>
  <si>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</si>
  <si>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</si>
  <si>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</si>
  <si>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</si>
  <si>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</si>
  <si>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</si>
  <si>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</si>
  <si>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</si>
  <si>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</si>
  <si>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</si>
  <si>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</si>
  <si>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</si>
  <si>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</si>
  <si>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</si>
  <si>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</si>
  <si>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</si>
  <si>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</si>
  <si>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</si>
  <si>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</si>
  <si>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</si>
  <si>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</si>
  <si>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</si>
  <si>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</si>
  <si>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</si>
  <si>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</si>
  <si>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</si>
  <si>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</si>
  <si>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</si>
  <si>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</si>
  <si>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</si>
  <si>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</si>
  <si>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</si>
  <si>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</si>
  <si>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</si>
  <si>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</si>
  <si>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</si>
  <si>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</si>
  <si>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</si>
  <si>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</si>
  <si>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</si>
  <si>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</si>
  <si>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</si>
  <si>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</si>
  <si>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</si>
  <si>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</si>
  <si>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</si>
  <si>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</si>
  <si>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</si>
  <si>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</si>
  <si>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</si>
  <si>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</si>
  <si>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</si>
  <si>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</si>
  <si>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</si>
  <si>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</si>
  <si>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</si>
  <si>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</si>
  <si>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</si>
  <si>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</si>
  <si>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</si>
  <si>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</si>
  <si>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</si>
  <si>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</si>
  <si>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</si>
  <si>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</si>
  <si>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</si>
  <si>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</si>
  <si>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</si>
  <si>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</si>
  <si>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</si>
  <si>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</si>
  <si>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</si>
  <si>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</si>
  <si>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</si>
  <si>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</si>
  <si>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</si>
  <si>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</si>
  <si>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</si>
  <si>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</si>
  <si>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</si>
  <si>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</si>
  <si>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</si>
  <si>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</si>
  <si>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</si>
  <si>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</si>
  <si>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</si>
  <si>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</si>
  <si>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</si>
  <si>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</si>
  <si>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</si>
  <si>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</si>
  <si>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</si>
  <si>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</si>
  <si>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</si>
  <si>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</si>
  <si>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</si>
  <si>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</si>
  <si>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</si>
  <si>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</si>
  <si>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</si>
  <si>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</si>
  <si>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</si>
  <si>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</si>
  <si>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</si>
  <si>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</si>
  <si>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</si>
  <si>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</si>
  <si>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</si>
  <si>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</si>
  <si>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</si>
  <si>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</si>
  <si>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</si>
  <si>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</si>
  <si>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</si>
  <si>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</si>
  <si>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</si>
  <si>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</si>
  <si>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</si>
  <si>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</si>
  <si>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</si>
  <si>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</si>
  <si>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</si>
  <si>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</si>
  <si>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</si>
  <si>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</si>
  <si>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</si>
  <si>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</si>
  <si>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</si>
  <si>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</si>
  <si>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</si>
  <si>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</si>
  <si>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</si>
  <si>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</si>
  <si>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</si>
  <si>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</si>
  <si>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</si>
  <si>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</si>
  <si>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</si>
  <si>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</si>
  <si>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</si>
  <si>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</si>
  <si>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</si>
  <si>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</si>
  <si>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</si>
  <si>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</si>
  <si>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</si>
  <si>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</si>
  <si>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</si>
  <si>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</si>
  <si>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</si>
  <si>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</si>
  <si>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</si>
  <si>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</si>
  <si>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</si>
  <si>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</si>
  <si>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</si>
  <si>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</si>
  <si>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</si>
  <si>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</si>
  <si>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</si>
  <si>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</si>
  <si>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</si>
  <si>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</si>
  <si>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</si>
  <si>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</si>
  <si>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</si>
  <si>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</si>
  <si>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</si>
  <si>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</si>
  <si>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</si>
  <si>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</si>
  <si>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</si>
  <si>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</si>
  <si>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</si>
  <si>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</si>
  <si>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</si>
  <si>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</si>
  <si>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</si>
  <si>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</si>
  <si>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</si>
  <si>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</si>
  <si>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</si>
  <si>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</si>
  <si>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</si>
  <si>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</si>
  <si>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</si>
  <si>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</si>
  <si>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</si>
  <si>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</si>
  <si>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</si>
  <si>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</si>
  <si>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</si>
  <si>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</si>
  <si>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</si>
  <si>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</si>
  <si>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</si>
  <si>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</si>
  <si>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</si>
  <si>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</si>
  <si>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</si>
  <si>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</si>
  <si>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</si>
  <si>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</si>
  <si>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</si>
  <si>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</si>
  <si>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</si>
  <si>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</si>
  <si>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</si>
  <si>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</si>
  <si>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</si>
  <si>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</si>
  <si>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</si>
  <si>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</si>
  <si>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</si>
  <si>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</si>
  <si>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</si>
  <si>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</si>
  <si>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</si>
  <si>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</si>
  <si>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</si>
  <si>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</si>
  <si>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</si>
  <si>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</si>
  <si>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</si>
  <si>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</si>
  <si>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</si>
  <si>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</si>
  <si>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</si>
  <si>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</si>
  <si>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</si>
  <si>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</si>
  <si>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</si>
  <si>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</si>
  <si>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</si>
  <si>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</si>
  <si>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</si>
  <si>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</si>
  <si>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</si>
  <si>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</si>
  <si>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</si>
  <si>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</si>
  <si>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</si>
  <si>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</si>
  <si>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</si>
  <si>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</si>
  <si>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</si>
  <si>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</si>
  <si>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</si>
  <si>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</si>
  <si>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</si>
  <si>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</si>
  <si>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</si>
  <si>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</si>
  <si>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</si>
  <si>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</si>
  <si>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</si>
  <si>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</si>
  <si>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</si>
  <si>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</si>
  <si>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</si>
  <si>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</si>
  <si>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</si>
  <si>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</si>
  <si>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</si>
  <si>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</si>
  <si>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</si>
  <si>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</si>
  <si>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</si>
  <si>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</si>
  <si>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</si>
  <si>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</si>
  <si>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</si>
  <si>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</si>
  <si>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</si>
  <si>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</si>
  <si>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</si>
  <si>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</si>
  <si>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</si>
  <si>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</si>
  <si>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</si>
  <si>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</si>
  <si>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</si>
  <si>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</si>
  <si>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</si>
  <si>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</si>
  <si>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</si>
  <si>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</si>
  <si>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</si>
  <si>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</si>
  <si>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</si>
  <si>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</si>
  <si>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</si>
  <si>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</si>
  <si>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</si>
  <si>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</si>
  <si>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</si>
  <si>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</si>
  <si>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</si>
  <si>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</si>
  <si>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</si>
  <si>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</si>
  <si>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</si>
  <si>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</si>
  <si>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</si>
  <si>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</si>
  <si>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</si>
  <si>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</si>
  <si>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</si>
  <si>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</si>
  <si>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</si>
  <si>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</si>
  <si>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</si>
  <si>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</si>
  <si>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</si>
  <si>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</si>
  <si>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</si>
  <si>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</si>
  <si>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</si>
  <si>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</si>
  <si>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</si>
  <si>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</si>
  <si>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</si>
  <si>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</si>
  <si>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</si>
  <si>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</si>
  <si>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</si>
  <si>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</si>
  <si>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</si>
  <si>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</si>
  <si>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地域保健総合推進事業費</t>
  </si>
  <si>
    <t>健康局</t>
  </si>
  <si>
    <t>終了予定なし</t>
  </si>
  <si>
    <t>健康課地域保健室</t>
  </si>
  <si>
    <t>-</t>
  </si>
  <si>
    <t>「地域保健総合推進事業費の国庫補助について」</t>
  </si>
  <si>
    <t>全国衛生部長会、全国保健所長会等の全国組織を活用した調査研究事業等を行い、全国規模での地域保健サービスの客観的なニーズの把握や妥当性の検証、地域保健活動の成果の普及等により、地域保健活動を総合的かつ効果的に推進する。</t>
  </si>
  <si>
    <t>以下の事業を行う（一財）日本公衆衛生協会に対し補助する。【補助率：１０／１０】
・各種事業の企画、妥当性の確保、進行管理、評価等を行うために、委員会等を設置する。
・全国衛生部長会、全国保健所長会等の全国組織を活用し、地域の特性を踏まえた地域保健活動の現状把握を行い、地域保健対策に関する調査研究事業を実施する。
・地域保健に従事する専門技術職員の資質向上を図る。
・地域住民のニーズに応じた市町村活動等を推進するため、成功している実践事例を分析評価して、全国各地に情報を提供する。
・国外の地域保健に関する諸施策や状況等の把握、情報の収集及び交換を行う。</t>
  </si>
  <si>
    <t>地域保健活動推進費補助金</t>
  </si>
  <si>
    <t>成果物の発信件数</t>
  </si>
  <si>
    <t>件</t>
  </si>
  <si>
    <t>地域保健室調べ</t>
  </si>
  <si>
    <t>研究課題等件数</t>
  </si>
  <si>
    <t>当該年度執行額（千円）／当該年度研究課題等件数</t>
    <phoneticPr fontId="5"/>
  </si>
  <si>
    <t>千円</t>
  </si>
  <si>
    <t>X　/　Y</t>
    <phoneticPr fontId="5"/>
  </si>
  <si>
    <t>148,799 / 25</t>
  </si>
  <si>
    <t>145,557 / 27</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</si>
  <si>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</si>
  <si>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</si>
  <si>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市町村保健師数（地域保健・健康増進事業報告による）　　　　（アウトカム）</t>
  </si>
  <si>
    <t>人</t>
  </si>
  <si>
    <t>地域保健活動普及等経費</t>
  </si>
  <si>
    <t>地域保健活動普及等委託費</t>
  </si>
  <si>
    <t>295</t>
  </si>
  <si>
    <t>269</t>
  </si>
  <si>
    <t>233</t>
  </si>
  <si>
    <t>272</t>
  </si>
  <si>
    <t>285</t>
  </si>
  <si>
    <t>298</t>
  </si>
  <si>
    <t>294</t>
  </si>
  <si>
    <t>301</t>
  </si>
  <si>
    <t>308</t>
  </si>
  <si>
    <t>○</t>
  </si>
  <si>
    <t>厚労</t>
  </si>
  <si>
    <t>地域保健室長　竹之内　秀吉</t>
    <rPh sb="7" eb="10">
      <t>タケノウチ</t>
    </rPh>
    <rPh sb="11" eb="13">
      <t>ヒデヨシ</t>
    </rPh>
    <phoneticPr fontId="5"/>
  </si>
  <si>
    <t>-</t>
    <phoneticPr fontId="5"/>
  </si>
  <si>
    <t>本事業を実施することにより、地域保健活動を総合的かつ効果的に推進し、測定指標である保健師の人員確保と相まって、より効果的な地域保健対策を推進することとしている。</t>
    <phoneticPr fontId="5"/>
  </si>
  <si>
    <t>地域保健活動の現状把握及び調査研究、実践事例の分析評価、情報提供を行うことによって、地域住民の健康の保持増進につながることから、広く国民のニーズがあり、国費を投入しなければ事業目的が達成できない。</t>
    <phoneticPr fontId="5"/>
  </si>
  <si>
    <t>地域保健活動に関する全国横断的な課題について、現状把握や実践事例の分析評価を行っているため、国が実施すべきである。</t>
    <phoneticPr fontId="5"/>
  </si>
  <si>
    <t>地域保健活動の現状把握及び調査研究、実践事例の分析評価、情報提供を行うことによって、地域住民の健康の保持増進につながることから、優先度が高い事業である。</t>
    <phoneticPr fontId="5"/>
  </si>
  <si>
    <t>少額随意契約を行っている。</t>
    <rPh sb="0" eb="2">
      <t>ショウガク</t>
    </rPh>
    <rPh sb="2" eb="4">
      <t>ズイイ</t>
    </rPh>
    <rPh sb="4" eb="6">
      <t>ケイヤク</t>
    </rPh>
    <rPh sb="7" eb="8">
      <t>オコナ</t>
    </rPh>
    <phoneticPr fontId="5"/>
  </si>
  <si>
    <t>無</t>
  </si>
  <si>
    <t>‐</t>
  </si>
  <si>
    <t>補助金交付にあたり、事業に要する経費について精査を行っている。</t>
    <phoneticPr fontId="5"/>
  </si>
  <si>
    <t>資金は事業実施主体へ直接交付しており、交付要綱に則り適正な支出がなされていることを事業実績報告書で確認している。</t>
    <phoneticPr fontId="5"/>
  </si>
  <si>
    <t>地域保健活動の現状把握や実践事例の分析評価等のために必要なものを補助対象経費としている。</t>
    <phoneticPr fontId="5"/>
  </si>
  <si>
    <t>コスト削減や効率化に向け、執行実績を勘案した予算積算としている。</t>
    <phoneticPr fontId="5"/>
  </si>
  <si>
    <t>地域保健における各課題に応じた研究事業等が活発に行われており、成果目標に見合ったものとなっている。</t>
    <phoneticPr fontId="5"/>
  </si>
  <si>
    <t>毎年一定数の研究課題等件数を維持しており、見込みに見合ったものとなっている。</t>
    <phoneticPr fontId="5"/>
  </si>
  <si>
    <t>地域保健活動の現状把握や実践事例の分析評価した結果について広く周知しており、地域保健活動に活用されている。</t>
    <phoneticPr fontId="5"/>
  </si>
  <si>
    <t>本事業は、全国規模での地域保健サービスの現状把握や調査研究を行うための補助を行うものである。一方、地域保健活動普及等経費は地域保健対策の検討等を直接行う経費であり、地域保健活動普及等委託費は保健指導技術の向上等に資するものであることから、適切な役割分担を行っている。</t>
    <phoneticPr fontId="5"/>
  </si>
  <si>
    <t>全国組織を活用した調査研究事業を行うことにより、多様なニーズとそれに対する地域保健サービスの実態把握が可能となり、得られた結果を成果物として発信することにより、地域保健が抱える課題への対策を講じることが可能となるなど、地域保健対策の推進に寄与しているため、今後とも必要。</t>
    <phoneticPr fontId="5"/>
  </si>
  <si>
    <t>今後は事業のさらなる普及啓発と適正執行に努める。</t>
    <phoneticPr fontId="5"/>
  </si>
  <si>
    <t>A.一般財団法人　日本公衆衛生協会</t>
    <rPh sb="2" eb="4">
      <t>イッパン</t>
    </rPh>
    <rPh sb="4" eb="6">
      <t>ザイダン</t>
    </rPh>
    <rPh sb="6" eb="8">
      <t>ホウジン</t>
    </rPh>
    <rPh sb="9" eb="11">
      <t>ニホン</t>
    </rPh>
    <rPh sb="11" eb="13">
      <t>コウシュウ</t>
    </rPh>
    <rPh sb="13" eb="15">
      <t>エイセイ</t>
    </rPh>
    <rPh sb="15" eb="17">
      <t>キョウカイ</t>
    </rPh>
    <phoneticPr fontId="5"/>
  </si>
  <si>
    <t>一般財団法人　日本公衆衛生協会</t>
    <rPh sb="0" eb="2">
      <t>イッパン</t>
    </rPh>
    <rPh sb="2" eb="4">
      <t>ザイダン</t>
    </rPh>
    <rPh sb="4" eb="6">
      <t>ホウジン</t>
    </rPh>
    <rPh sb="7" eb="9">
      <t>ニホン</t>
    </rPh>
    <rPh sb="9" eb="11">
      <t>コウシュウ</t>
    </rPh>
    <rPh sb="11" eb="13">
      <t>エイセイ</t>
    </rPh>
    <rPh sb="13" eb="15">
      <t>キョウカイ</t>
    </rPh>
    <phoneticPr fontId="5"/>
  </si>
  <si>
    <t>地域保健の総合的な企画・評価等を実施</t>
    <rPh sb="0" eb="2">
      <t>チイキ</t>
    </rPh>
    <rPh sb="2" eb="4">
      <t>ホケン</t>
    </rPh>
    <rPh sb="5" eb="7">
      <t>ソウゴウ</t>
    </rPh>
    <rPh sb="7" eb="8">
      <t>テキ</t>
    </rPh>
    <rPh sb="9" eb="11">
      <t>キカク</t>
    </rPh>
    <rPh sb="12" eb="14">
      <t>ヒョウカ</t>
    </rPh>
    <rPh sb="14" eb="15">
      <t>トウ</t>
    </rPh>
    <rPh sb="16" eb="18">
      <t>ジッシ</t>
    </rPh>
    <phoneticPr fontId="5"/>
  </si>
  <si>
    <t>補助金等交付</t>
  </si>
  <si>
    <t>大和綜合印刷株式会社</t>
    <rPh sb="0" eb="2">
      <t>ダイワ</t>
    </rPh>
    <rPh sb="2" eb="4">
      <t>ソウゴウ</t>
    </rPh>
    <rPh sb="4" eb="6">
      <t>インサツ</t>
    </rPh>
    <rPh sb="6" eb="8">
      <t>カブシキ</t>
    </rPh>
    <rPh sb="8" eb="10">
      <t>カイシャ</t>
    </rPh>
    <phoneticPr fontId="5"/>
  </si>
  <si>
    <t>株式会社イベント＆コンベンションハウス</t>
    <rPh sb="0" eb="2">
      <t>カブシキ</t>
    </rPh>
    <rPh sb="2" eb="4">
      <t>カイシャ</t>
    </rPh>
    <phoneticPr fontId="5"/>
  </si>
  <si>
    <t>株式会社保険研究所</t>
    <rPh sb="0" eb="2">
      <t>カブシキ</t>
    </rPh>
    <rPh sb="2" eb="4">
      <t>カイシャ</t>
    </rPh>
    <rPh sb="4" eb="6">
      <t>ホケン</t>
    </rPh>
    <rPh sb="6" eb="9">
      <t>ケンキュウショ</t>
    </rPh>
    <phoneticPr fontId="5"/>
  </si>
  <si>
    <t>株式会社コモン計画研究所</t>
    <rPh sb="0" eb="2">
      <t>カブシキ</t>
    </rPh>
    <rPh sb="2" eb="4">
      <t>カイシャ</t>
    </rPh>
    <rPh sb="7" eb="9">
      <t>ケイカク</t>
    </rPh>
    <rPh sb="9" eb="12">
      <t>ケンキュウショ</t>
    </rPh>
    <phoneticPr fontId="5"/>
  </si>
  <si>
    <t>株式会社東京ロイヤルホテル都市センターホテル</t>
    <rPh sb="0" eb="2">
      <t>カブシキ</t>
    </rPh>
    <rPh sb="2" eb="4">
      <t>カイシャ</t>
    </rPh>
    <rPh sb="4" eb="6">
      <t>トウキョウ</t>
    </rPh>
    <rPh sb="13" eb="15">
      <t>トシ</t>
    </rPh>
    <phoneticPr fontId="5"/>
  </si>
  <si>
    <t>一般社団法人　全国医療通訳者協会</t>
    <rPh sb="0" eb="2">
      <t>イッパン</t>
    </rPh>
    <rPh sb="2" eb="4">
      <t>シャダン</t>
    </rPh>
    <rPh sb="4" eb="6">
      <t>ホウジン</t>
    </rPh>
    <rPh sb="7" eb="9">
      <t>ゼンコク</t>
    </rPh>
    <rPh sb="9" eb="11">
      <t>イリョウ</t>
    </rPh>
    <rPh sb="11" eb="13">
      <t>ツウヤク</t>
    </rPh>
    <rPh sb="13" eb="14">
      <t>シャ</t>
    </rPh>
    <rPh sb="14" eb="16">
      <t>キョウカイ</t>
    </rPh>
    <phoneticPr fontId="5"/>
  </si>
  <si>
    <t>株式会社三栄ビジネス</t>
    <rPh sb="0" eb="2">
      <t>カブシキ</t>
    </rPh>
    <rPh sb="2" eb="4">
      <t>カイシャ</t>
    </rPh>
    <rPh sb="4" eb="6">
      <t>サンエイ</t>
    </rPh>
    <phoneticPr fontId="5"/>
  </si>
  <si>
    <t>リコージャパン株式会社</t>
    <rPh sb="7" eb="9">
      <t>カブシキ</t>
    </rPh>
    <rPh sb="9" eb="11">
      <t>カイシャ</t>
    </rPh>
    <phoneticPr fontId="5"/>
  </si>
  <si>
    <t>株式会社白峰社</t>
    <rPh sb="0" eb="2">
      <t>カブシキ</t>
    </rPh>
    <rPh sb="2" eb="4">
      <t>カイシャ</t>
    </rPh>
    <rPh sb="4" eb="5">
      <t>ハク</t>
    </rPh>
    <rPh sb="5" eb="6">
      <t>ミネ</t>
    </rPh>
    <rPh sb="6" eb="7">
      <t>シャ</t>
    </rPh>
    <phoneticPr fontId="5"/>
  </si>
  <si>
    <t>新型コロナウイルスシンポジウム・発表会等パンフレット、抄録集、保健所連携推進会議資料集、報告書印刷費</t>
    <rPh sb="0" eb="2">
      <t>シンガタ</t>
    </rPh>
    <rPh sb="16" eb="20">
      <t>ハッピョウカイナド</t>
    </rPh>
    <rPh sb="27" eb="29">
      <t>ショウロク</t>
    </rPh>
    <rPh sb="29" eb="30">
      <t>シュウ</t>
    </rPh>
    <rPh sb="31" eb="34">
      <t>ホケンジョ</t>
    </rPh>
    <rPh sb="34" eb="36">
      <t>レンケイ</t>
    </rPh>
    <rPh sb="36" eb="38">
      <t>スイシン</t>
    </rPh>
    <rPh sb="38" eb="40">
      <t>カイギ</t>
    </rPh>
    <rPh sb="40" eb="42">
      <t>シリョウ</t>
    </rPh>
    <rPh sb="42" eb="43">
      <t>シュウ</t>
    </rPh>
    <rPh sb="44" eb="47">
      <t>ホウコクショ</t>
    </rPh>
    <rPh sb="47" eb="49">
      <t>インサツ</t>
    </rPh>
    <rPh sb="49" eb="50">
      <t>ヒ</t>
    </rPh>
    <phoneticPr fontId="5"/>
  </si>
  <si>
    <t>研修、シンポジウム、発表会運営委託</t>
    <phoneticPr fontId="5"/>
  </si>
  <si>
    <t>新型コロナウイルスシンポジウム配付資料印刷・調査実施・報告書作成、市町村保健活動調査、市町村保健センター調査委託</t>
    <phoneticPr fontId="5"/>
  </si>
  <si>
    <t>航空機キャンセル料</t>
    <phoneticPr fontId="5"/>
  </si>
  <si>
    <t>調査実施・報告書作成及び発送支援業務</t>
    <phoneticPr fontId="5"/>
  </si>
  <si>
    <t>研修、シンポジウム、研究班会議会場使用料</t>
    <phoneticPr fontId="5"/>
  </si>
  <si>
    <t>DHEAT基礎編受講登録ポータルサイトサーバー契約料</t>
    <phoneticPr fontId="5"/>
  </si>
  <si>
    <t>DHEAT基礎編事前学習サイト利用料</t>
    <phoneticPr fontId="5"/>
  </si>
  <si>
    <t>パンフレット送付用封筒印刷費</t>
    <phoneticPr fontId="5"/>
  </si>
  <si>
    <t>パンフレットデザイン・印刷、送付</t>
    <phoneticPr fontId="5"/>
  </si>
  <si>
    <t>旅費</t>
    <rPh sb="0" eb="2">
      <t>リョヒ</t>
    </rPh>
    <phoneticPr fontId="5"/>
  </si>
  <si>
    <t>賃金</t>
    <rPh sb="0" eb="2">
      <t>チンギン</t>
    </rPh>
    <phoneticPr fontId="5"/>
  </si>
  <si>
    <t>雑役務費</t>
    <rPh sb="0" eb="1">
      <t>ザツ</t>
    </rPh>
    <rPh sb="1" eb="3">
      <t>エキム</t>
    </rPh>
    <rPh sb="3" eb="4">
      <t>ヒ</t>
    </rPh>
    <phoneticPr fontId="5"/>
  </si>
  <si>
    <t>委託費</t>
    <rPh sb="0" eb="3">
      <t>イタクヒ</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</si>
  <si>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</si>
  <si>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</si>
  <si>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通信運搬費</t>
    <rPh sb="0" eb="2">
      <t>ツウシン</t>
    </rPh>
    <rPh sb="2" eb="5">
      <t>ウンパンヒ</t>
    </rPh>
    <phoneticPr fontId="5"/>
  </si>
  <si>
    <t>諸謝金</t>
    <rPh sb="0" eb="1">
      <t>ショ</t>
    </rPh>
    <rPh sb="1" eb="3">
      <t>シャキン</t>
    </rPh>
    <phoneticPr fontId="5"/>
  </si>
  <si>
    <t>消耗品費</t>
    <rPh sb="0" eb="3">
      <t>ショウモウヒン</t>
    </rPh>
    <rPh sb="3" eb="4">
      <t>ヒ</t>
    </rPh>
    <phoneticPr fontId="5"/>
  </si>
  <si>
    <t>会議費</t>
    <rPh sb="0" eb="2">
      <t>カイギ</t>
    </rPh>
    <rPh sb="2" eb="3">
      <t>ヒ</t>
    </rPh>
    <phoneticPr fontId="5"/>
  </si>
  <si>
    <t>会議準備東のための臨時雇用者</t>
    <rPh sb="0" eb="2">
      <t>カイギ</t>
    </rPh>
    <rPh sb="2" eb="4">
      <t>ジュンビ</t>
    </rPh>
    <rPh sb="4" eb="5">
      <t>トウ</t>
    </rPh>
    <rPh sb="9" eb="11">
      <t>リンジ</t>
    </rPh>
    <rPh sb="11" eb="13">
      <t>コヨウ</t>
    </rPh>
    <rPh sb="13" eb="14">
      <t>シャ</t>
    </rPh>
    <phoneticPr fontId="5"/>
  </si>
  <si>
    <t>手数料等</t>
    <rPh sb="0" eb="3">
      <t>テスウリョウ</t>
    </rPh>
    <rPh sb="3" eb="4">
      <t>トウ</t>
    </rPh>
    <phoneticPr fontId="5"/>
  </si>
  <si>
    <t>研修会運営委託業務、調査票作成、報告書作成及び発送支援業務東</t>
    <rPh sb="0" eb="3">
      <t>ケンシュウカイ</t>
    </rPh>
    <rPh sb="3" eb="5">
      <t>ウンエイ</t>
    </rPh>
    <rPh sb="5" eb="7">
      <t>イタク</t>
    </rPh>
    <rPh sb="7" eb="9">
      <t>ギョウム</t>
    </rPh>
    <rPh sb="10" eb="13">
      <t>チョウサヒョウ</t>
    </rPh>
    <rPh sb="13" eb="15">
      <t>サクセイ</t>
    </rPh>
    <rPh sb="16" eb="19">
      <t>ホウコクショ</t>
    </rPh>
    <rPh sb="19" eb="21">
      <t>サクセイ</t>
    </rPh>
    <rPh sb="21" eb="22">
      <t>オヨ</t>
    </rPh>
    <rPh sb="23" eb="25">
      <t>ハッソウ</t>
    </rPh>
    <rPh sb="25" eb="27">
      <t>シエン</t>
    </rPh>
    <rPh sb="27" eb="29">
      <t>ギョウム</t>
    </rPh>
    <rPh sb="29" eb="30">
      <t>トウ</t>
    </rPh>
    <phoneticPr fontId="5"/>
  </si>
  <si>
    <t>研究報告書等の印刷・製本</t>
    <rPh sb="0" eb="2">
      <t>ケンキュウ</t>
    </rPh>
    <rPh sb="2" eb="5">
      <t>ホウコクショ</t>
    </rPh>
    <rPh sb="5" eb="6">
      <t>トウ</t>
    </rPh>
    <rPh sb="7" eb="9">
      <t>インサツ</t>
    </rPh>
    <rPh sb="10" eb="12">
      <t>セイホン</t>
    </rPh>
    <phoneticPr fontId="5"/>
  </si>
  <si>
    <t>分科会会場等借料費等</t>
    <rPh sb="0" eb="3">
      <t>ブンカカイ</t>
    </rPh>
    <rPh sb="3" eb="5">
      <t>カイジョウ</t>
    </rPh>
    <rPh sb="5" eb="6">
      <t>トウ</t>
    </rPh>
    <rPh sb="6" eb="8">
      <t>シャクリョウ</t>
    </rPh>
    <rPh sb="8" eb="9">
      <t>ヒ</t>
    </rPh>
    <rPh sb="9" eb="10">
      <t>トウ</t>
    </rPh>
    <phoneticPr fontId="5"/>
  </si>
  <si>
    <t>郵送料等</t>
    <rPh sb="0" eb="3">
      <t>ユウソウリョウ</t>
    </rPh>
    <rPh sb="3" eb="4">
      <t>トウ</t>
    </rPh>
    <phoneticPr fontId="5"/>
  </si>
  <si>
    <t>事務用品購入費</t>
    <rPh sb="0" eb="2">
      <t>ジム</t>
    </rPh>
    <rPh sb="2" eb="4">
      <t>ヨウヒン</t>
    </rPh>
    <rPh sb="4" eb="6">
      <t>コウニュウ</t>
    </rPh>
    <rPh sb="6" eb="7">
      <t>ヒ</t>
    </rPh>
    <phoneticPr fontId="5"/>
  </si>
  <si>
    <t>会議における弁当代等</t>
    <rPh sb="0" eb="2">
      <t>カイギ</t>
    </rPh>
    <rPh sb="6" eb="8">
      <t>ベントウ</t>
    </rPh>
    <rPh sb="8" eb="9">
      <t>ダイ</t>
    </rPh>
    <rPh sb="9" eb="10">
      <t>トウ</t>
    </rPh>
    <phoneticPr fontId="5"/>
  </si>
  <si>
    <t>分科会等出席旅費</t>
    <rPh sb="0" eb="3">
      <t>ブンカカイ</t>
    </rPh>
    <rPh sb="3" eb="4">
      <t>トウ</t>
    </rPh>
    <rPh sb="4" eb="6">
      <t>シュッセキ</t>
    </rPh>
    <rPh sb="6" eb="8">
      <t>リョヒ</t>
    </rPh>
    <phoneticPr fontId="5"/>
  </si>
  <si>
    <t>分科会等出席者講師謝金</t>
    <rPh sb="0" eb="3">
      <t>ブンカカイ</t>
    </rPh>
    <rPh sb="3" eb="4">
      <t>トウ</t>
    </rPh>
    <rPh sb="4" eb="7">
      <t>シュッセキシャ</t>
    </rPh>
    <rPh sb="7" eb="9">
      <t>コウシ</t>
    </rPh>
    <rPh sb="9" eb="11">
      <t>シャキン</t>
    </rPh>
    <phoneticPr fontId="5"/>
  </si>
  <si>
    <t>B.大和綜合印刷株式会社</t>
    <rPh sb="2" eb="4">
      <t>ダイワ</t>
    </rPh>
    <rPh sb="4" eb="6">
      <t>ソウゴウ</t>
    </rPh>
    <rPh sb="6" eb="8">
      <t>インサツ</t>
    </rPh>
    <rPh sb="8" eb="10">
      <t>カブシキ</t>
    </rPh>
    <rPh sb="10" eb="12">
      <t>カイシャ</t>
    </rPh>
    <phoneticPr fontId="5"/>
  </si>
  <si>
    <t>事業発表会資料、報告書等</t>
    <rPh sb="0" eb="2">
      <t>ジギョウ</t>
    </rPh>
    <rPh sb="2" eb="5">
      <t>ハッピョウカイ</t>
    </rPh>
    <rPh sb="5" eb="7">
      <t>シリョウ</t>
    </rPh>
    <rPh sb="8" eb="11">
      <t>ホウコクショ</t>
    </rPh>
    <rPh sb="11" eb="12">
      <t>トウ</t>
    </rPh>
    <phoneticPr fontId="5"/>
  </si>
  <si>
    <t>通信運搬費</t>
    <rPh sb="0" eb="2">
      <t>ツウシン</t>
    </rPh>
    <rPh sb="2" eb="4">
      <t>ウンパン</t>
    </rPh>
    <rPh sb="4" eb="5">
      <t>ヒ</t>
    </rPh>
    <phoneticPr fontId="5"/>
  </si>
  <si>
    <t>146,599/27</t>
    <phoneticPr fontId="5"/>
  </si>
  <si>
    <t>令和５年度に成果物の発信件数を20件まで引き上げる</t>
    <rPh sb="0" eb="2">
      <t>レイワ</t>
    </rPh>
    <phoneticPr fontId="5"/>
  </si>
  <si>
    <t>株式会社TCフォーラム</t>
    <rPh sb="0" eb="2">
      <t>カブシキ</t>
    </rPh>
    <rPh sb="2" eb="4">
      <t>カイシャ</t>
    </rPh>
    <phoneticPr fontId="5"/>
  </si>
  <si>
    <t>-</t>
    <phoneticPr fontId="5"/>
  </si>
  <si>
    <t>-</t>
    <phoneticPr fontId="5"/>
  </si>
  <si>
    <t>146,616/27</t>
    <phoneticPr fontId="5"/>
  </si>
  <si>
    <t>点検対象外</t>
    <rPh sb="0" eb="2">
      <t>テンケン</t>
    </rPh>
    <rPh sb="2" eb="5">
      <t>タイショウガイ</t>
    </rPh>
    <phoneticPr fontId="5"/>
  </si>
  <si>
    <t>地域保健活動を総合的かつ効果的に推進するために必要な事業であり、引き続き、必要な予算額を確保し、適正な執行に努めること。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</si>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</sst>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1518</xdr:colOff>
      <xdr:row>748</xdr:row>
      <xdr:rowOff>136071</xdr:rowOff>
    </xdr:from>
    <xdr:to>
      <xdr:col>34</xdr:col>
      <xdr:colOff>43405</xdr:colOff>
      <xdr:row>750</xdr:row>
      <xdr:rowOff>104891</xdr:rowOff>
    </xdr:to>
    <xdr:sp macro="" textlink="">
      <xdr:nvSpPr>
        <xdr:cNvPr id="2" name="正方形/長方形 1"/>
        <xdr:cNvSpPr/>
      </xdr:nvSpPr>
      <xdr:spPr>
        <a:xfrm>
          <a:off x="4287768" y="39215785"/>
          <a:ext cx="2695280" cy="67639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１４７百万円</a:t>
          </a:r>
          <a:endParaRPr kumimoji="1" lang="en-US" altLang="ja-JP" sz="1100"/>
        </a:p>
      </xdr:txBody>
    </xdr:sp>
    <xdr:clientData/>
  </xdr:twoCellAnchor>
  <xdr:twoCellAnchor>
    <xdr:from>
      <xdr:col>20</xdr:col>
      <xdr:colOff>40133</xdr:colOff>
      <xdr:row>750</xdr:row>
      <xdr:rowOff>123198</xdr:rowOff>
    </xdr:from>
    <xdr:to>
      <xdr:col>35</xdr:col>
      <xdr:colOff>2139</xdr:colOff>
      <xdr:row>751</xdr:row>
      <xdr:rowOff>233770</xdr:rowOff>
    </xdr:to>
    <xdr:sp macro="" textlink="">
      <xdr:nvSpPr>
        <xdr:cNvPr id="3" name="大かっこ 2"/>
        <xdr:cNvSpPr/>
      </xdr:nvSpPr>
      <xdr:spPr>
        <a:xfrm>
          <a:off x="4122276" y="39910484"/>
          <a:ext cx="3023613" cy="46435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p>
      </xdr:txBody>
    </xdr:sp>
    <xdr:clientData/>
  </xdr:twoCellAnchor>
  <xdr:twoCellAnchor>
    <xdr:from>
      <xdr:col>27</xdr:col>
      <xdr:colOff>141267</xdr:colOff>
      <xdr:row>751</xdr:row>
      <xdr:rowOff>148942</xdr:rowOff>
    </xdr:from>
    <xdr:to>
      <xdr:col>27</xdr:col>
      <xdr:colOff>141267</xdr:colOff>
      <xdr:row>752</xdr:row>
      <xdr:rowOff>277685</xdr:rowOff>
    </xdr:to>
    <xdr:cxnSp macro="">
      <xdr:nvCxnSpPr>
        <xdr:cNvPr id="4" name="直線矢印コネクタ 3"/>
        <xdr:cNvCxnSpPr/>
      </xdr:nvCxnSpPr>
      <xdr:spPr>
        <a:xfrm>
          <a:off x="5652160" y="40290013"/>
          <a:ext cx="0" cy="4825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27262</xdr:colOff>
      <xdr:row>752</xdr:row>
      <xdr:rowOff>104075</xdr:rowOff>
    </xdr:from>
    <xdr:to>
      <xdr:col>27</xdr:col>
      <xdr:colOff>13603</xdr:colOff>
      <xdr:row>753</xdr:row>
      <xdr:rowOff>3234</xdr:rowOff>
    </xdr:to>
    <xdr:sp macro="" textlink="">
      <xdr:nvSpPr>
        <xdr:cNvPr id="5" name="テキスト ボックス 4"/>
        <xdr:cNvSpPr txBox="1"/>
      </xdr:nvSpPr>
      <xdr:spPr>
        <a:xfrm>
          <a:off x="4109405" y="40598932"/>
          <a:ext cx="1415091" cy="252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27262</xdr:colOff>
      <xdr:row>752</xdr:row>
      <xdr:rowOff>342014</xdr:rowOff>
    </xdr:from>
    <xdr:to>
      <xdr:col>34</xdr:col>
      <xdr:colOff>42334</xdr:colOff>
      <xdr:row>754</xdr:row>
      <xdr:rowOff>213457</xdr:rowOff>
    </xdr:to>
    <xdr:sp macro="" textlink="">
      <xdr:nvSpPr>
        <xdr:cNvPr id="6" name="正方形/長方形 5"/>
        <xdr:cNvSpPr/>
      </xdr:nvSpPr>
      <xdr:spPr>
        <a:xfrm>
          <a:off x="4313512" y="40836871"/>
          <a:ext cx="2668465" cy="57901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Ａ．（一財）日本公衆衛生協会</a:t>
          </a:r>
          <a:endParaRPr kumimoji="1" lang="en-US" altLang="ja-JP" sz="1100"/>
        </a:p>
        <a:p>
          <a:pPr algn="ctr"/>
          <a:r>
            <a:rPr kumimoji="1" lang="ja-JP" altLang="en-US" sz="1100"/>
            <a:t>１４７百万円</a:t>
          </a:r>
          <a:endParaRPr kumimoji="1" lang="en-US" altLang="ja-JP" sz="1100"/>
        </a:p>
      </xdr:txBody>
    </xdr:sp>
    <xdr:clientData/>
  </xdr:twoCellAnchor>
  <xdr:twoCellAnchor>
    <xdr:from>
      <xdr:col>20</xdr:col>
      <xdr:colOff>53005</xdr:colOff>
      <xdr:row>754</xdr:row>
      <xdr:rowOff>226171</xdr:rowOff>
    </xdr:from>
    <xdr:to>
      <xdr:col>35</xdr:col>
      <xdr:colOff>15011</xdr:colOff>
      <xdr:row>756</xdr:row>
      <xdr:rowOff>5930</xdr:rowOff>
    </xdr:to>
    <xdr:sp macro="" textlink="">
      <xdr:nvSpPr>
        <xdr:cNvPr id="7" name="大かっこ 6"/>
        <xdr:cNvSpPr/>
      </xdr:nvSpPr>
      <xdr:spPr>
        <a:xfrm>
          <a:off x="4135148" y="41428600"/>
          <a:ext cx="3023613" cy="48733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地域保健の総合的な企画・評価等を実施</a:t>
          </a:r>
        </a:p>
      </xdr:txBody>
    </xdr:sp>
    <xdr:clientData/>
  </xdr:twoCellAnchor>
  <xdr:twoCellAnchor>
    <xdr:from>
      <xdr:col>21</xdr:col>
      <xdr:colOff>27261</xdr:colOff>
      <xdr:row>757</xdr:row>
      <xdr:rowOff>211331</xdr:rowOff>
    </xdr:from>
    <xdr:to>
      <xdr:col>34</xdr:col>
      <xdr:colOff>42333</xdr:colOff>
      <xdr:row>759</xdr:row>
      <xdr:rowOff>43366</xdr:rowOff>
    </xdr:to>
    <xdr:sp macro="" textlink="">
      <xdr:nvSpPr>
        <xdr:cNvPr id="8" name="正方形/長方形 7"/>
        <xdr:cNvSpPr/>
      </xdr:nvSpPr>
      <xdr:spPr>
        <a:xfrm>
          <a:off x="4313511" y="42475117"/>
          <a:ext cx="2668465" cy="539606"/>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Ｂ．民間企業（８１社）</a:t>
          </a:r>
          <a:endParaRPr kumimoji="1" lang="en-US" altLang="ja-JP" sz="1100">
            <a:solidFill>
              <a:sysClr val="windowText" lastClr="000000"/>
            </a:solidFill>
          </a:endParaRPr>
        </a:p>
        <a:p>
          <a:pPr algn="ctr"/>
          <a:r>
            <a:rPr kumimoji="1" lang="ja-JP" altLang="en-US" sz="1100">
              <a:solidFill>
                <a:sysClr val="windowText" lastClr="000000"/>
              </a:solidFill>
            </a:rPr>
            <a:t>７０百万円</a:t>
          </a:r>
          <a:endParaRPr kumimoji="1" lang="en-US" altLang="ja-JP" sz="1100">
            <a:solidFill>
              <a:sysClr val="windowText" lastClr="000000"/>
            </a:solidFill>
          </a:endParaRPr>
        </a:p>
      </xdr:txBody>
    </xdr:sp>
    <xdr:clientData/>
  </xdr:twoCellAnchor>
  <xdr:twoCellAnchor>
    <xdr:from>
      <xdr:col>20</xdr:col>
      <xdr:colOff>60985</xdr:colOff>
      <xdr:row>759</xdr:row>
      <xdr:rowOff>64126</xdr:rowOff>
    </xdr:from>
    <xdr:to>
      <xdr:col>35</xdr:col>
      <xdr:colOff>22991</xdr:colOff>
      <xdr:row>761</xdr:row>
      <xdr:rowOff>154669</xdr:rowOff>
    </xdr:to>
    <xdr:sp macro="" textlink="">
      <xdr:nvSpPr>
        <xdr:cNvPr id="9" name="大かっこ 8"/>
        <xdr:cNvSpPr/>
      </xdr:nvSpPr>
      <xdr:spPr>
        <a:xfrm>
          <a:off x="4143128" y="43035483"/>
          <a:ext cx="3023613" cy="79811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研修会運営委託業務、調査票作成、</a:t>
          </a:r>
          <a:endParaRPr kumimoji="1" lang="en-US" altLang="ja-JP" sz="1100"/>
        </a:p>
        <a:p>
          <a:pPr algn="ctr">
            <a:lnSpc>
              <a:spcPts val="1300"/>
            </a:lnSpc>
          </a:pPr>
          <a:r>
            <a:rPr kumimoji="1" lang="ja-JP" altLang="en-US" sz="1100"/>
            <a:t>報告書作成及び発送支援業務等</a:t>
          </a:r>
        </a:p>
      </xdr:txBody>
    </xdr:sp>
    <xdr:clientData/>
  </xdr:twoCellAnchor>
  <xdr:twoCellAnchor>
    <xdr:from>
      <xdr:col>17</xdr:col>
      <xdr:colOff>27215</xdr:colOff>
      <xdr:row>756</xdr:row>
      <xdr:rowOff>254359</xdr:rowOff>
    </xdr:from>
    <xdr:to>
      <xdr:col>28</xdr:col>
      <xdr:colOff>200058</xdr:colOff>
      <xdr:row>757</xdr:row>
      <xdr:rowOff>251806</xdr:rowOff>
    </xdr:to>
    <xdr:sp macro="" textlink="">
      <xdr:nvSpPr>
        <xdr:cNvPr id="10" name="テキスト ボックス 9"/>
        <xdr:cNvSpPr txBox="1"/>
      </xdr:nvSpPr>
      <xdr:spPr>
        <a:xfrm>
          <a:off x="3497036" y="42164359"/>
          <a:ext cx="2418022" cy="35123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145596</xdr:colOff>
      <xdr:row>756</xdr:row>
      <xdr:rowOff>36316</xdr:rowOff>
    </xdr:from>
    <xdr:to>
      <xdr:col>27</xdr:col>
      <xdr:colOff>148035</xdr:colOff>
      <xdr:row>757</xdr:row>
      <xdr:rowOff>185698</xdr:rowOff>
    </xdr:to>
    <xdr:cxnSp macro="">
      <xdr:nvCxnSpPr>
        <xdr:cNvPr id="11" name="直線矢印コネクタ 10"/>
        <xdr:cNvCxnSpPr/>
      </xdr:nvCxnSpPr>
      <xdr:spPr>
        <a:xfrm flipH="1">
          <a:off x="5656489" y="41946316"/>
          <a:ext cx="2439" cy="50316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topLeftCell="A713"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745</v>
      </c>
      <c r="AK2" s="206"/>
      <c r="AL2" s="206"/>
      <c r="AM2" s="206"/>
      <c r="AN2" s="98" t="s">
        <v>406</v>
      </c>
      <c r="AO2" s="206">
        <v>20</v>
      </c>
      <c r="AP2" s="206"/>
      <c r="AQ2" s="206"/>
      <c r="AR2" s="99" t="s">
        <v>709</v>
      </c>
      <c r="AS2" s="207">
        <v>385</v>
      </c>
      <c r="AT2" s="207"/>
      <c r="AU2" s="207"/>
      <c r="AV2" s="98" t="str">
        <f>IF(AW2="","","-")</f>
        <v/>
      </c>
      <c r="AW2" s="394"/>
      <c r="AX2" s="394"/>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496</v>
      </c>
      <c r="H5" s="557"/>
      <c r="I5" s="557"/>
      <c r="J5" s="557"/>
      <c r="K5" s="557"/>
      <c r="L5" s="557"/>
      <c r="M5" s="558" t="s">
        <v>66</v>
      </c>
      <c r="N5" s="559"/>
      <c r="O5" s="559"/>
      <c r="P5" s="559"/>
      <c r="Q5" s="559"/>
      <c r="R5" s="560"/>
      <c r="S5" s="561" t="s">
        <v>713</v>
      </c>
      <c r="T5" s="557"/>
      <c r="U5" s="557"/>
      <c r="V5" s="557"/>
      <c r="W5" s="557"/>
      <c r="X5" s="562"/>
      <c r="Y5" s="715" t="s">
        <v>3</v>
      </c>
      <c r="Z5" s="716"/>
      <c r="AA5" s="716"/>
      <c r="AB5" s="716"/>
      <c r="AC5" s="716"/>
      <c r="AD5" s="717"/>
      <c r="AE5" s="718" t="s">
        <v>714</v>
      </c>
      <c r="AF5" s="718"/>
      <c r="AG5" s="718"/>
      <c r="AH5" s="718"/>
      <c r="AI5" s="718"/>
      <c r="AJ5" s="718"/>
      <c r="AK5" s="718"/>
      <c r="AL5" s="718"/>
      <c r="AM5" s="718"/>
      <c r="AN5" s="718"/>
      <c r="AO5" s="718"/>
      <c r="AP5" s="719"/>
      <c r="AQ5" s="720" t="s">
        <v>746</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715</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02.75" customHeight="1" x14ac:dyDescent="0.15">
      <c r="A10" s="740" t="s">
        <v>30</v>
      </c>
      <c r="B10" s="741"/>
      <c r="C10" s="741"/>
      <c r="D10" s="741"/>
      <c r="E10" s="741"/>
      <c r="F10" s="741"/>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149</v>
      </c>
      <c r="Q13" s="164"/>
      <c r="R13" s="164"/>
      <c r="S13" s="164"/>
      <c r="T13" s="164"/>
      <c r="U13" s="164"/>
      <c r="V13" s="165"/>
      <c r="W13" s="163">
        <v>147</v>
      </c>
      <c r="X13" s="164"/>
      <c r="Y13" s="164"/>
      <c r="Z13" s="164"/>
      <c r="AA13" s="164"/>
      <c r="AB13" s="164"/>
      <c r="AC13" s="165"/>
      <c r="AD13" s="163">
        <v>147</v>
      </c>
      <c r="AE13" s="164"/>
      <c r="AF13" s="164"/>
      <c r="AG13" s="164"/>
      <c r="AH13" s="164"/>
      <c r="AI13" s="164"/>
      <c r="AJ13" s="165"/>
      <c r="AK13" s="163">
        <v>147</v>
      </c>
      <c r="AL13" s="164"/>
      <c r="AM13" s="164"/>
      <c r="AN13" s="164"/>
      <c r="AO13" s="164"/>
      <c r="AP13" s="164"/>
      <c r="AQ13" s="165"/>
      <c r="AR13" s="160">
        <v>146</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747</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747</v>
      </c>
      <c r="AL15" s="164"/>
      <c r="AM15" s="164"/>
      <c r="AN15" s="164"/>
      <c r="AO15" s="164"/>
      <c r="AP15" s="164"/>
      <c r="AQ15" s="165"/>
      <c r="AR15" s="163" t="s">
        <v>819</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747</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747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149</v>
      </c>
      <c r="Q18" s="170"/>
      <c r="R18" s="170"/>
      <c r="S18" s="170"/>
      <c r="T18" s="170"/>
      <c r="U18" s="170"/>
      <c r="V18" s="171"/>
      <c r="W18" s="169">
        <f>SUM(W13:AC17)</f>
        <v>147</v>
      </c>
      <c r="X18" s="170"/>
      <c r="Y18" s="170"/>
      <c r="Z18" s="170"/>
      <c r="AA18" s="170"/>
      <c r="AB18" s="170"/>
      <c r="AC18" s="171"/>
      <c r="AD18" s="169">
        <f>SUM(AD13:AJ17)</f>
        <v>147</v>
      </c>
      <c r="AE18" s="170"/>
      <c r="AF18" s="170"/>
      <c r="AG18" s="170"/>
      <c r="AH18" s="170"/>
      <c r="AI18" s="170"/>
      <c r="AJ18" s="171"/>
      <c r="AK18" s="169">
        <f>SUM(AK13:AQ17)</f>
        <v>147</v>
      </c>
      <c r="AL18" s="170"/>
      <c r="AM18" s="170"/>
      <c r="AN18" s="170"/>
      <c r="AO18" s="170"/>
      <c r="AP18" s="170"/>
      <c r="AQ18" s="171"/>
      <c r="AR18" s="169">
        <f>SUM(AR13:AX17)</f>
        <v>146</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149</v>
      </c>
      <c r="Q19" s="164"/>
      <c r="R19" s="164"/>
      <c r="S19" s="164"/>
      <c r="T19" s="164"/>
      <c r="U19" s="164"/>
      <c r="V19" s="165"/>
      <c r="W19" s="163">
        <v>146</v>
      </c>
      <c r="X19" s="164"/>
      <c r="Y19" s="164"/>
      <c r="Z19" s="164"/>
      <c r="AA19" s="164"/>
      <c r="AB19" s="164"/>
      <c r="AC19" s="165"/>
      <c r="AD19" s="163">
        <v>147</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0.99319727891156462</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1</v>
      </c>
      <c r="Q21" s="537"/>
      <c r="R21" s="537"/>
      <c r="S21" s="537"/>
      <c r="T21" s="537"/>
      <c r="U21" s="537"/>
      <c r="V21" s="537"/>
      <c r="W21" s="537">
        <f t="shared" ref="W21" si="2">IF(W19=0, "-", SUM(W19)/SUM(W13,W14))</f>
        <v>0.99319727891156462</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147</v>
      </c>
      <c r="Q23" s="161"/>
      <c r="R23" s="161"/>
      <c r="S23" s="161"/>
      <c r="T23" s="161"/>
      <c r="U23" s="161"/>
      <c r="V23" s="162"/>
      <c r="W23" s="160">
        <v>146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147</v>
      </c>
      <c r="Q29" s="164"/>
      <c r="R29" s="164"/>
      <c r="S29" s="164"/>
      <c r="T29" s="164"/>
      <c r="U29" s="164"/>
      <c r="V29" s="165"/>
      <c r="W29" s="211">
        <f>AR13</f>
        <v>146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5</v>
      </c>
      <c r="AV31" s="271"/>
      <c r="AW31" s="375" t="s">
        <v>179</v>
      </c>
      <c r="AX31" s="376"/>
    </row>
    <row r="32" spans="1:50" ht="23.25" customHeight="1" x14ac:dyDescent="0.15">
      <c r="A32" s="513"/>
      <c r="B32" s="511"/>
      <c r="C32" s="511"/>
      <c r="D32" s="511"/>
      <c r="E32" s="511"/>
      <c r="F32" s="512"/>
      <c r="G32" s="538" t="s">
        <v>812</v>
      </c>
      <c r="H32" s="539"/>
      <c r="I32" s="539"/>
      <c r="J32" s="539"/>
      <c r="K32" s="539"/>
      <c r="L32" s="539"/>
      <c r="M32" s="539"/>
      <c r="N32" s="539"/>
      <c r="O32" s="540"/>
      <c r="P32" s="191" t="s">
        <v>720</v>
      </c>
      <c r="Q32" s="191"/>
      <c r="R32" s="191"/>
      <c r="S32" s="191"/>
      <c r="T32" s="191"/>
      <c r="U32" s="191"/>
      <c r="V32" s="191"/>
      <c r="W32" s="191"/>
      <c r="X32" s="233"/>
      <c r="Y32" s="339" t="s">
        <v>12</v>
      </c>
      <c r="Z32" s="547"/>
      <c r="AA32" s="548"/>
      <c r="AB32" s="549" t="s">
        <v>721</v>
      </c>
      <c r="AC32" s="549"/>
      <c r="AD32" s="549"/>
      <c r="AE32" s="363">
        <v>18</v>
      </c>
      <c r="AF32" s="364"/>
      <c r="AG32" s="364"/>
      <c r="AH32" s="364"/>
      <c r="AI32" s="363">
        <v>20</v>
      </c>
      <c r="AJ32" s="364"/>
      <c r="AK32" s="364"/>
      <c r="AL32" s="364"/>
      <c r="AM32" s="363">
        <v>20</v>
      </c>
      <c r="AN32" s="364"/>
      <c r="AO32" s="364"/>
      <c r="AP32" s="364"/>
      <c r="AQ32" s="166" t="s">
        <v>715</v>
      </c>
      <c r="AR32" s="167"/>
      <c r="AS32" s="167"/>
      <c r="AT32" s="168"/>
      <c r="AU32" s="364" t="s">
        <v>715</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721</v>
      </c>
      <c r="AC33" s="520"/>
      <c r="AD33" s="520"/>
      <c r="AE33" s="363">
        <v>21</v>
      </c>
      <c r="AF33" s="364"/>
      <c r="AG33" s="364"/>
      <c r="AH33" s="364"/>
      <c r="AI33" s="363">
        <v>18</v>
      </c>
      <c r="AJ33" s="364"/>
      <c r="AK33" s="364"/>
      <c r="AL33" s="364"/>
      <c r="AM33" s="363">
        <v>20</v>
      </c>
      <c r="AN33" s="364"/>
      <c r="AO33" s="364"/>
      <c r="AP33" s="364"/>
      <c r="AQ33" s="166" t="s">
        <v>715</v>
      </c>
      <c r="AR33" s="167"/>
      <c r="AS33" s="167"/>
      <c r="AT33" s="168"/>
      <c r="AU33" s="364">
        <v>20</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85.7</v>
      </c>
      <c r="AF34" s="364"/>
      <c r="AG34" s="364"/>
      <c r="AH34" s="364"/>
      <c r="AI34" s="363">
        <v>111.1</v>
      </c>
      <c r="AJ34" s="364"/>
      <c r="AK34" s="364"/>
      <c r="AL34" s="364"/>
      <c r="AM34" s="363">
        <v>100</v>
      </c>
      <c r="AN34" s="364"/>
      <c r="AO34" s="364"/>
      <c r="AP34" s="364"/>
      <c r="AQ34" s="166" t="s">
        <v>715</v>
      </c>
      <c r="AR34" s="167"/>
      <c r="AS34" s="167"/>
      <c r="AT34" s="168"/>
      <c r="AU34" s="364" t="s">
        <v>715</v>
      </c>
      <c r="AV34" s="364"/>
      <c r="AW34" s="364"/>
      <c r="AX34" s="365"/>
    </row>
    <row r="35" spans="1:51" ht="23.25" customHeight="1" x14ac:dyDescent="0.15">
      <c r="A35" s="893" t="s">
        <v>380</v>
      </c>
      <c r="B35" s="894"/>
      <c r="C35" s="894"/>
      <c r="D35" s="894"/>
      <c r="E35" s="894"/>
      <c r="F35" s="895"/>
      <c r="G35" s="899" t="s">
        <v>722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9"/>
      <c r="B101" s="490"/>
      <c r="C101" s="490"/>
      <c r="D101" s="490"/>
      <c r="E101" s="490"/>
      <c r="F101" s="491"/>
      <c r="G101" s="191" t="s">
        <v>723</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721</v>
      </c>
      <c r="AC101" s="549"/>
      <c r="AD101" s="549"/>
      <c r="AE101" s="358">
        <v>25</v>
      </c>
      <c r="AF101" s="358"/>
      <c r="AG101" s="358"/>
      <c r="AH101" s="358"/>
      <c r="AI101" s="358">
        <v>27</v>
      </c>
      <c r="AJ101" s="358"/>
      <c r="AK101" s="358"/>
      <c r="AL101" s="358"/>
      <c r="AM101" s="358">
        <v>27</v>
      </c>
      <c r="AN101" s="358"/>
      <c r="AO101" s="358"/>
      <c r="AP101" s="358"/>
      <c r="AQ101" s="358" t="s">
        <v>747</v>
      </c>
      <c r="AR101" s="358"/>
      <c r="AS101" s="358"/>
      <c r="AT101" s="358"/>
      <c r="AU101" s="363"/>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721</v>
      </c>
      <c r="AC102" s="549"/>
      <c r="AD102" s="549"/>
      <c r="AE102" s="358">
        <v>25</v>
      </c>
      <c r="AF102" s="358"/>
      <c r="AG102" s="358"/>
      <c r="AH102" s="358"/>
      <c r="AI102" s="358">
        <v>25</v>
      </c>
      <c r="AJ102" s="358"/>
      <c r="AK102" s="358"/>
      <c r="AL102" s="358"/>
      <c r="AM102" s="358">
        <v>27</v>
      </c>
      <c r="AN102" s="358"/>
      <c r="AO102" s="358"/>
      <c r="AP102" s="358"/>
      <c r="AQ102" s="358">
        <v>27</v>
      </c>
      <c r="AR102" s="358"/>
      <c r="AS102" s="358"/>
      <c r="AT102" s="358"/>
      <c r="AU102" s="371"/>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5952</v>
      </c>
      <c r="AF116" s="358"/>
      <c r="AG116" s="358"/>
      <c r="AH116" s="358"/>
      <c r="AI116" s="358">
        <v>5391</v>
      </c>
      <c r="AJ116" s="358"/>
      <c r="AK116" s="358"/>
      <c r="AL116" s="358"/>
      <c r="AM116" s="358">
        <v>5430</v>
      </c>
      <c r="AN116" s="358"/>
      <c r="AO116" s="358"/>
      <c r="AP116" s="358"/>
      <c r="AQ116" s="363">
        <v>5430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816</v>
      </c>
      <c r="AN117" s="306"/>
      <c r="AO117" s="306"/>
      <c r="AP117" s="306"/>
      <c r="AQ117" s="306" t="s">
        <v>811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814</v>
      </c>
      <c r="AV133" s="178"/>
      <c r="AW133" s="179" t="s">
        <v>179</v>
      </c>
      <c r="AX133" s="180"/>
      <c r="AY133">
        <f>$AY$132</f>
        <v>1</v>
      </c>
    </row>
    <row r="134" spans="1:51" ht="39.75" customHeight="1" x14ac:dyDescent="0.15">
      <c r="A134" s="990"/>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732</v>
      </c>
      <c r="AC134" s="224"/>
      <c r="AD134" s="224"/>
      <c r="AE134" s="266">
        <v>22705</v>
      </c>
      <c r="AF134" s="167"/>
      <c r="AG134" s="167"/>
      <c r="AH134" s="167"/>
      <c r="AI134" s="266">
        <v>23174</v>
      </c>
      <c r="AJ134" s="167"/>
      <c r="AK134" s="167"/>
      <c r="AL134" s="167"/>
      <c r="AM134" s="266" t="s">
        <v>747</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v>22334</v>
      </c>
      <c r="AF135" s="167"/>
      <c r="AG135" s="167"/>
      <c r="AH135" s="167"/>
      <c r="AI135" s="266">
        <v>22705</v>
      </c>
      <c r="AJ135" s="167"/>
      <c r="AK135" s="167"/>
      <c r="AL135" s="167"/>
      <c r="AM135" s="266">
        <v>23174</v>
      </c>
      <c r="AN135" s="167"/>
      <c r="AO135" s="167"/>
      <c r="AP135" s="167"/>
      <c r="AQ135" s="266" t="s">
        <v>715</v>
      </c>
      <c r="AR135" s="167"/>
      <c r="AS135" s="167"/>
      <c r="AT135" s="167"/>
      <c r="AU135" s="266" t="s">
        <v>815</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7"/>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0"/>
      <c r="B428" s="253"/>
      <c r="C428" s="252"/>
      <c r="D428" s="253"/>
      <c r="E428" s="190" t="s">
        <v>748</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0"/>
      <c r="B429" s="253"/>
      <c r="C429" s="315"/>
      <c r="D429" s="988"/>
      <c r="E429" s="424"/>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25"/>
      <c r="AY429">
        <f>$AY$427</f>
        <v>1</v>
      </c>
    </row>
    <row r="430" spans="1:51" ht="34.5" customHeight="1" x14ac:dyDescent="0.15">
      <c r="A430" s="990"/>
      <c r="B430" s="253"/>
      <c r="C430" s="250" t="s">
        <v>671</v>
      </c>
      <c r="D430" s="251"/>
      <c r="E430" s="239" t="s">
        <v>399</v>
      </c>
      <c r="F430" s="446"/>
      <c r="G430" s="241" t="s">
        <v>252</v>
      </c>
      <c r="H430" s="188"/>
      <c r="I430" s="188"/>
      <c r="J430" s="242" t="s">
        <v>747</v>
      </c>
      <c r="K430" s="243"/>
      <c r="L430" s="243"/>
      <c r="M430" s="243"/>
      <c r="N430" s="243"/>
      <c r="O430" s="243"/>
      <c r="P430" s="243"/>
      <c r="Q430" s="243"/>
      <c r="R430" s="243"/>
      <c r="S430" s="243"/>
      <c r="T430" s="244"/>
      <c r="U430" s="245" t="s">
        <v>747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0"/>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7"/>
      <c r="AQ433" s="166" t="s">
        <v>715</v>
      </c>
      <c r="AR433" s="167"/>
      <c r="AS433" s="167"/>
      <c r="AT433" s="168"/>
      <c r="AU433" s="167" t="s">
        <v>715</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7"/>
      <c r="AQ434" s="166" t="s">
        <v>715</v>
      </c>
      <c r="AR434" s="167"/>
      <c r="AS434" s="167"/>
      <c r="AT434" s="168"/>
      <c r="AU434" s="167" t="s">
        <v>715</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7"/>
      <c r="AQ435" s="166" t="s">
        <v>715</v>
      </c>
      <c r="AR435" s="167"/>
      <c r="AS435" s="167"/>
      <c r="AT435" s="168"/>
      <c r="AU435" s="167" t="s">
        <v>715</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0"/>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715</v>
      </c>
      <c r="AN458" s="167"/>
      <c r="AO458" s="167"/>
      <c r="AP458" s="167"/>
      <c r="AQ458" s="166" t="s">
        <v>715</v>
      </c>
      <c r="AR458" s="167"/>
      <c r="AS458" s="167"/>
      <c r="AT458" s="168"/>
      <c r="AU458" s="167" t="s">
        <v>715</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7"/>
      <c r="AQ459" s="166" t="s">
        <v>715</v>
      </c>
      <c r="AR459" s="167"/>
      <c r="AS459" s="167"/>
      <c r="AT459" s="168"/>
      <c r="AU459" s="167" t="s">
        <v>715</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715</v>
      </c>
      <c r="AN460" s="167"/>
      <c r="AO460" s="167"/>
      <c r="AP460" s="167"/>
      <c r="AQ460" s="166" t="s">
        <v>715</v>
      </c>
      <c r="AR460" s="167"/>
      <c r="AS460" s="167"/>
      <c r="AT460" s="168"/>
      <c r="AU460" s="167" t="s">
        <v>715</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0"/>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thickBot="1" x14ac:dyDescent="0.2">
      <c r="A484" s="990"/>
      <c r="B484" s="253"/>
      <c r="C484" s="252"/>
      <c r="D484" s="253"/>
      <c r="E484" s="239" t="s">
        <v>402</v>
      </c>
      <c r="F484" s="240"/>
      <c r="G484" s="241" t="s">
        <v>252</v>
      </c>
      <c r="H484" s="188"/>
      <c r="I484" s="188"/>
      <c r="J484" s="242" t="s">
        <v>747</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8.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744</v>
      </c>
      <c r="AE702" s="892"/>
      <c r="AF702" s="892"/>
      <c r="AG702" s="881" t="s">
        <v>749</v>
      </c>
      <c r="AH702" s="882"/>
      <c r="AI702" s="882"/>
      <c r="AJ702" s="882"/>
      <c r="AK702" s="882"/>
      <c r="AL702" s="882"/>
      <c r="AM702" s="882"/>
      <c r="AN702" s="882"/>
      <c r="AO702" s="882"/>
      <c r="AP702" s="882"/>
      <c r="AQ702" s="882"/>
      <c r="AR702" s="882"/>
      <c r="AS702" s="882"/>
      <c r="AT702" s="882"/>
      <c r="AU702" s="882"/>
      <c r="AV702" s="882"/>
      <c r="AW702" s="882"/>
      <c r="AX702" s="883"/>
    </row>
    <row r="703" spans="1:51" ht="51"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744</v>
      </c>
      <c r="AE703" s="185"/>
      <c r="AF703" s="185"/>
      <c r="AG703" s="665" t="s">
        <v>750</v>
      </c>
      <c r="AH703" s="666"/>
      <c r="AI703" s="666"/>
      <c r="AJ703" s="666"/>
      <c r="AK703" s="666"/>
      <c r="AL703" s="666"/>
      <c r="AM703" s="666"/>
      <c r="AN703" s="666"/>
      <c r="AO703" s="666"/>
      <c r="AP703" s="666"/>
      <c r="AQ703" s="666"/>
      <c r="AR703" s="666"/>
      <c r="AS703" s="666"/>
      <c r="AT703" s="666"/>
      <c r="AU703" s="666"/>
      <c r="AV703" s="666"/>
      <c r="AW703" s="666"/>
      <c r="AX703" s="667"/>
    </row>
    <row r="704" spans="1:51" ht="51"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744</v>
      </c>
      <c r="AE704" s="584"/>
      <c r="AF704" s="584"/>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744</v>
      </c>
      <c r="AE705" s="734"/>
      <c r="AF705" s="734"/>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753</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754</v>
      </c>
      <c r="AE708" s="669"/>
      <c r="AF708" s="669"/>
      <c r="AG708" s="524" t="s">
        <v>406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744</v>
      </c>
      <c r="AE709" s="185"/>
      <c r="AF709" s="185"/>
      <c r="AG709" s="665" t="s">
        <v>755</v>
      </c>
      <c r="AH709" s="666"/>
      <c r="AI709" s="666"/>
      <c r="AJ709" s="666"/>
      <c r="AK709" s="666"/>
      <c r="AL709" s="666"/>
      <c r="AM709" s="666"/>
      <c r="AN709" s="666"/>
      <c r="AO709" s="666"/>
      <c r="AP709" s="666"/>
      <c r="AQ709" s="666"/>
      <c r="AR709" s="666"/>
      <c r="AS709" s="666"/>
      <c r="AT709" s="666"/>
      <c r="AU709" s="666"/>
      <c r="AV709" s="666"/>
      <c r="AW709" s="666"/>
      <c r="AX709" s="667"/>
    </row>
    <row r="710" spans="1:50" ht="51"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744</v>
      </c>
      <c r="AE710" s="185"/>
      <c r="AF710" s="185"/>
      <c r="AG710" s="665" t="s">
        <v>756</v>
      </c>
      <c r="AH710" s="666"/>
      <c r="AI710" s="666"/>
      <c r="AJ710" s="666"/>
      <c r="AK710" s="666"/>
      <c r="AL710" s="666"/>
      <c r="AM710" s="666"/>
      <c r="AN710" s="666"/>
      <c r="AO710" s="666"/>
      <c r="AP710" s="666"/>
      <c r="AQ710" s="666"/>
      <c r="AR710" s="666"/>
      <c r="AS710" s="666"/>
      <c r="AT710" s="666"/>
      <c r="AU710" s="666"/>
      <c r="AV710" s="666"/>
      <c r="AW710" s="666"/>
      <c r="AX710" s="667"/>
    </row>
    <row r="711" spans="1:50" ht="41.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744</v>
      </c>
      <c r="AE711" s="185"/>
      <c r="AF711" s="185"/>
      <c r="AG711" s="665" t="s">
        <v>757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754</v>
      </c>
      <c r="AE712" s="584"/>
      <c r="AF712" s="584"/>
      <c r="AG712" s="592" t="s">
        <v>406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5" t="s">
        <v>406</v>
      </c>
      <c r="AH713" s="666"/>
      <c r="AI713" s="666"/>
      <c r="AJ713" s="666"/>
      <c r="AK713" s="666"/>
      <c r="AL713" s="666"/>
      <c r="AM713" s="666"/>
      <c r="AN713" s="666"/>
      <c r="AO713" s="666"/>
      <c r="AP713" s="666"/>
      <c r="AQ713" s="666"/>
      <c r="AR713" s="666"/>
      <c r="AS713" s="666"/>
      <c r="AT713" s="666"/>
      <c r="AU713" s="666"/>
      <c r="AV713" s="666"/>
      <c r="AW713" s="666"/>
      <c r="AX713" s="667"/>
    </row>
    <row r="714" spans="1:50" ht="43.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744</v>
      </c>
      <c r="AE714" s="590"/>
      <c r="AF714" s="591"/>
      <c r="AG714" s="690" t="s">
        <v>758</v>
      </c>
      <c r="AH714" s="691"/>
      <c r="AI714" s="691"/>
      <c r="AJ714" s="691"/>
      <c r="AK714" s="691"/>
      <c r="AL714" s="691"/>
      <c r="AM714" s="691"/>
      <c r="AN714" s="691"/>
      <c r="AO714" s="691"/>
      <c r="AP714" s="691"/>
      <c r="AQ714" s="691"/>
      <c r="AR714" s="691"/>
      <c r="AS714" s="691"/>
      <c r="AT714" s="691"/>
      <c r="AU714" s="691"/>
      <c r="AV714" s="691"/>
      <c r="AW714" s="691"/>
      <c r="AX714" s="692"/>
    </row>
    <row r="715" spans="1:50" ht="42.7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744</v>
      </c>
      <c r="AE715" s="669"/>
      <c r="AF715" s="775"/>
      <c r="AG715" s="524" t="s">
        <v>759</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754</v>
      </c>
      <c r="AE716" s="757"/>
      <c r="AF716" s="757"/>
      <c r="AG716" s="665" t="s">
        <v>406</v>
      </c>
      <c r="AH716" s="666"/>
      <c r="AI716" s="666"/>
      <c r="AJ716" s="666"/>
      <c r="AK716" s="666"/>
      <c r="AL716" s="666"/>
      <c r="AM716" s="666"/>
      <c r="AN716" s="666"/>
      <c r="AO716" s="666"/>
      <c r="AP716" s="666"/>
      <c r="AQ716" s="666"/>
      <c r="AR716" s="666"/>
      <c r="AS716" s="666"/>
      <c r="AT716" s="666"/>
      <c r="AU716" s="666"/>
      <c r="AV716" s="666"/>
      <c r="AW716" s="666"/>
      <c r="AX716" s="667"/>
    </row>
    <row r="717" spans="1:50" ht="39.75"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744</v>
      </c>
      <c r="AE717" s="185"/>
      <c r="AF717" s="185"/>
      <c r="AG717" s="665" t="s">
        <v>760</v>
      </c>
      <c r="AH717" s="666"/>
      <c r="AI717" s="666"/>
      <c r="AJ717" s="666"/>
      <c r="AK717" s="666"/>
      <c r="AL717" s="666"/>
      <c r="AM717" s="666"/>
      <c r="AN717" s="666"/>
      <c r="AO717" s="666"/>
      <c r="AP717" s="666"/>
      <c r="AQ717" s="666"/>
      <c r="AR717" s="666"/>
      <c r="AS717" s="666"/>
      <c r="AT717" s="666"/>
      <c r="AU717" s="666"/>
      <c r="AV717" s="666"/>
      <c r="AW717" s="666"/>
      <c r="AX717" s="667"/>
    </row>
    <row r="718" spans="1:50" ht="51.7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744</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744</v>
      </c>
      <c r="AE719" s="669"/>
      <c r="AF719" s="669"/>
      <c r="AG719" s="190" t="s">
        <v>762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t="s">
        <v>710</v>
      </c>
      <c r="D721" s="915"/>
      <c r="E721" s="915"/>
      <c r="F721" s="916"/>
      <c r="G721" s="932"/>
      <c r="H721" s="933"/>
      <c r="I721" s="77" t="str">
        <f>IF(OR(G721="　", G721=""), "", "-")</f>
        <v/>
      </c>
      <c r="J721" s="913">
        <v>387</v>
      </c>
      <c r="K721" s="913"/>
      <c r="L721" s="77" t="str">
        <f>IF(M721="","","-")</f>
        <v/>
      </c>
      <c r="M721" s="78"/>
      <c r="N721" s="910" t="s">
        <v>733</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t="s">
        <v>710</v>
      </c>
      <c r="D722" s="915"/>
      <c r="E722" s="915"/>
      <c r="F722" s="916"/>
      <c r="G722" s="932"/>
      <c r="H722" s="933"/>
      <c r="I722" s="77" t="str">
        <f t="shared" ref="I722:I725" si="113">IF(OR(G722="　", G722=""), "", "-")</f>
        <v/>
      </c>
      <c r="J722" s="913">
        <v>388</v>
      </c>
      <c r="K722" s="913"/>
      <c r="L722" s="77" t="str">
        <f t="shared" ref="L722:L725" si="114">IF(M722="","","-")</f>
        <v/>
      </c>
      <c r="M722" s="78"/>
      <c r="N722" s="910" t="s">
        <v>734</v>
      </c>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763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764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24" customHeight="1" thickBot="1" x14ac:dyDescent="0.2">
      <c r="A729" s="763" t="s">
        <v>817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24" customHeight="1" thickBot="1" x14ac:dyDescent="0.2">
      <c r="A731" s="616" t="s">
        <v>138</v>
      </c>
      <c r="B731" s="617"/>
      <c r="C731" s="617"/>
      <c r="D731" s="617"/>
      <c r="E731" s="618"/>
      <c r="F731" s="681" t="s">
        <v>818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24" customHeight="1" thickBot="1" x14ac:dyDescent="0.2">
      <c r="A733" s="616" t="s">
        <v>138</v>
      </c>
      <c r="B733" s="617"/>
      <c r="C733" s="617"/>
      <c r="D733" s="617"/>
      <c r="E733" s="618"/>
      <c r="F733" s="764" t="s">
        <v>820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24"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329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7" t="s">
        <v>765</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808</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788</v>
      </c>
      <c r="H789" s="448"/>
      <c r="I789" s="448"/>
      <c r="J789" s="448"/>
      <c r="K789" s="449"/>
      <c r="L789" s="450" t="s">
        <v>806</v>
      </c>
      <c r="M789" s="451"/>
      <c r="N789" s="451"/>
      <c r="O789" s="451"/>
      <c r="P789" s="451"/>
      <c r="Q789" s="451"/>
      <c r="R789" s="451"/>
      <c r="S789" s="451"/>
      <c r="T789" s="451"/>
      <c r="U789" s="451"/>
      <c r="V789" s="451"/>
      <c r="W789" s="451"/>
      <c r="X789" s="452"/>
      <c r="Y789" s="453">
        <v>42</v>
      </c>
      <c r="Z789" s="454"/>
      <c r="AA789" s="454"/>
      <c r="AB789" s="555"/>
      <c r="AC789" s="447" t="s">
        <v>792</v>
      </c>
      <c r="AD789" s="448"/>
      <c r="AE789" s="448"/>
      <c r="AF789" s="448"/>
      <c r="AG789" s="449"/>
      <c r="AH789" s="450" t="s">
        <v>809</v>
      </c>
      <c r="AI789" s="451"/>
      <c r="AJ789" s="451"/>
      <c r="AK789" s="451"/>
      <c r="AL789" s="451"/>
      <c r="AM789" s="451"/>
      <c r="AN789" s="451"/>
      <c r="AO789" s="451"/>
      <c r="AP789" s="451"/>
      <c r="AQ789" s="451"/>
      <c r="AR789" s="451"/>
      <c r="AS789" s="451"/>
      <c r="AT789" s="452"/>
      <c r="AU789" s="453">
        <v>16</v>
      </c>
      <c r="AV789" s="454"/>
      <c r="AW789" s="454"/>
      <c r="AX789" s="455"/>
    </row>
    <row r="790" spans="1:51" ht="24.75" customHeight="1" x14ac:dyDescent="0.15">
      <c r="A790" s="554"/>
      <c r="B790" s="761"/>
      <c r="C790" s="761"/>
      <c r="D790" s="761"/>
      <c r="E790" s="761"/>
      <c r="F790" s="762"/>
      <c r="G790" s="348" t="s">
        <v>789</v>
      </c>
      <c r="H790" s="349"/>
      <c r="I790" s="349"/>
      <c r="J790" s="349"/>
      <c r="K790" s="350"/>
      <c r="L790" s="398" t="s">
        <v>798</v>
      </c>
      <c r="M790" s="399"/>
      <c r="N790" s="399"/>
      <c r="O790" s="399"/>
      <c r="P790" s="399"/>
      <c r="Q790" s="399"/>
      <c r="R790" s="399"/>
      <c r="S790" s="399"/>
      <c r="T790" s="399"/>
      <c r="U790" s="399"/>
      <c r="V790" s="399"/>
      <c r="W790" s="399"/>
      <c r="X790" s="400"/>
      <c r="Y790" s="395">
        <v>25</v>
      </c>
      <c r="Z790" s="396"/>
      <c r="AA790" s="396"/>
      <c r="AB790" s="402"/>
      <c r="AC790" s="348" t="s">
        <v>790</v>
      </c>
      <c r="AD790" s="349"/>
      <c r="AE790" s="349"/>
      <c r="AF790" s="349"/>
      <c r="AG790" s="350"/>
      <c r="AH790" s="398" t="s">
        <v>809</v>
      </c>
      <c r="AI790" s="399"/>
      <c r="AJ790" s="399"/>
      <c r="AK790" s="399"/>
      <c r="AL790" s="399"/>
      <c r="AM790" s="399"/>
      <c r="AN790" s="399"/>
      <c r="AO790" s="399"/>
      <c r="AP790" s="399"/>
      <c r="AQ790" s="399"/>
      <c r="AR790" s="399"/>
      <c r="AS790" s="399"/>
      <c r="AT790" s="400"/>
      <c r="AU790" s="395">
        <v>7</v>
      </c>
      <c r="AV790" s="396"/>
      <c r="AW790" s="396"/>
      <c r="AX790" s="397"/>
    </row>
    <row r="791" spans="1:51" ht="24.75" customHeight="1" x14ac:dyDescent="0.15">
      <c r="A791" s="554"/>
      <c r="B791" s="761"/>
      <c r="C791" s="761"/>
      <c r="D791" s="761"/>
      <c r="E791" s="761"/>
      <c r="F791" s="762"/>
      <c r="G791" s="348" t="s">
        <v>790</v>
      </c>
      <c r="H791" s="349"/>
      <c r="I791" s="349"/>
      <c r="J791" s="349"/>
      <c r="K791" s="350"/>
      <c r="L791" s="398" t="s">
        <v>799</v>
      </c>
      <c r="M791" s="399"/>
      <c r="N791" s="399"/>
      <c r="O791" s="399"/>
      <c r="P791" s="399"/>
      <c r="Q791" s="399"/>
      <c r="R791" s="399"/>
      <c r="S791" s="399"/>
      <c r="T791" s="399"/>
      <c r="U791" s="399"/>
      <c r="V791" s="399"/>
      <c r="W791" s="399"/>
      <c r="X791" s="400"/>
      <c r="Y791" s="395">
        <v>21</v>
      </c>
      <c r="Z791" s="396"/>
      <c r="AA791" s="396"/>
      <c r="AB791" s="402"/>
      <c r="AC791" s="348" t="s">
        <v>810</v>
      </c>
      <c r="AD791" s="349"/>
      <c r="AE791" s="349"/>
      <c r="AF791" s="349"/>
      <c r="AG791" s="350"/>
      <c r="AH791" s="398" t="s">
        <v>809</v>
      </c>
      <c r="AI791" s="399"/>
      <c r="AJ791" s="399"/>
      <c r="AK791" s="399"/>
      <c r="AL791" s="399"/>
      <c r="AM791" s="399"/>
      <c r="AN791" s="399"/>
      <c r="AO791" s="399"/>
      <c r="AP791" s="399"/>
      <c r="AQ791" s="399"/>
      <c r="AR791" s="399"/>
      <c r="AS791" s="399"/>
      <c r="AT791" s="400"/>
      <c r="AU791" s="395">
        <v>0</v>
      </c>
      <c r="AV791" s="396"/>
      <c r="AW791" s="396"/>
      <c r="AX791" s="397"/>
    </row>
    <row r="792" spans="1:51" ht="24.75" customHeight="1" x14ac:dyDescent="0.15">
      <c r="A792" s="554"/>
      <c r="B792" s="761"/>
      <c r="C792" s="761"/>
      <c r="D792" s="761"/>
      <c r="E792" s="761"/>
      <c r="F792" s="762"/>
      <c r="G792" s="348" t="s">
        <v>791</v>
      </c>
      <c r="H792" s="349"/>
      <c r="I792" s="349"/>
      <c r="J792" s="349"/>
      <c r="K792" s="350"/>
      <c r="L792" s="398" t="s">
        <v>800</v>
      </c>
      <c r="M792" s="399"/>
      <c r="N792" s="399"/>
      <c r="O792" s="399"/>
      <c r="P792" s="399"/>
      <c r="Q792" s="399"/>
      <c r="R792" s="399"/>
      <c r="S792" s="399"/>
      <c r="T792" s="399"/>
      <c r="U792" s="399"/>
      <c r="V792" s="399"/>
      <c r="W792" s="399"/>
      <c r="X792" s="400"/>
      <c r="Y792" s="395">
        <v>17</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t="s">
        <v>792</v>
      </c>
      <c r="H793" s="349"/>
      <c r="I793" s="349"/>
      <c r="J793" s="349"/>
      <c r="K793" s="350"/>
      <c r="L793" s="398" t="s">
        <v>801</v>
      </c>
      <c r="M793" s="399"/>
      <c r="N793" s="399"/>
      <c r="O793" s="399"/>
      <c r="P793" s="399"/>
      <c r="Q793" s="399"/>
      <c r="R793" s="399"/>
      <c r="S793" s="399"/>
      <c r="T793" s="399"/>
      <c r="U793" s="399"/>
      <c r="V793" s="399"/>
      <c r="W793" s="399"/>
      <c r="X793" s="400"/>
      <c r="Y793" s="395">
        <v>13</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1"/>
      <c r="C794" s="761"/>
      <c r="D794" s="761"/>
      <c r="E794" s="761"/>
      <c r="F794" s="762"/>
      <c r="G794" s="348" t="s">
        <v>793</v>
      </c>
      <c r="H794" s="349"/>
      <c r="I794" s="349"/>
      <c r="J794" s="349"/>
      <c r="K794" s="350"/>
      <c r="L794" s="398" t="s">
        <v>802</v>
      </c>
      <c r="M794" s="399"/>
      <c r="N794" s="399"/>
      <c r="O794" s="399"/>
      <c r="P794" s="399"/>
      <c r="Q794" s="399"/>
      <c r="R794" s="399"/>
      <c r="S794" s="399"/>
      <c r="T794" s="399"/>
      <c r="U794" s="399"/>
      <c r="V794" s="399"/>
      <c r="W794" s="399"/>
      <c r="X794" s="400"/>
      <c r="Y794" s="395">
        <v>10</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1"/>
      <c r="C795" s="761"/>
      <c r="D795" s="761"/>
      <c r="E795" s="761"/>
      <c r="F795" s="762"/>
      <c r="G795" s="348" t="s">
        <v>794</v>
      </c>
      <c r="H795" s="349"/>
      <c r="I795" s="349"/>
      <c r="J795" s="349"/>
      <c r="K795" s="350"/>
      <c r="L795" s="398" t="s">
        <v>803</v>
      </c>
      <c r="M795" s="399"/>
      <c r="N795" s="399"/>
      <c r="O795" s="399"/>
      <c r="P795" s="399"/>
      <c r="Q795" s="399"/>
      <c r="R795" s="399"/>
      <c r="S795" s="399"/>
      <c r="T795" s="399"/>
      <c r="U795" s="399"/>
      <c r="V795" s="399"/>
      <c r="W795" s="399"/>
      <c r="X795" s="400"/>
      <c r="Y795" s="395">
        <v>10</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1"/>
      <c r="C796" s="761"/>
      <c r="D796" s="761"/>
      <c r="E796" s="761"/>
      <c r="F796" s="762"/>
      <c r="G796" s="348" t="s">
        <v>795</v>
      </c>
      <c r="H796" s="349"/>
      <c r="I796" s="349"/>
      <c r="J796" s="349"/>
      <c r="K796" s="350"/>
      <c r="L796" s="398" t="s">
        <v>807</v>
      </c>
      <c r="M796" s="399"/>
      <c r="N796" s="399"/>
      <c r="O796" s="399"/>
      <c r="P796" s="399"/>
      <c r="Q796" s="399"/>
      <c r="R796" s="399"/>
      <c r="S796" s="399"/>
      <c r="T796" s="399"/>
      <c r="U796" s="399"/>
      <c r="V796" s="399"/>
      <c r="W796" s="399"/>
      <c r="X796" s="400"/>
      <c r="Y796" s="395">
        <v>5</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1"/>
      <c r="C797" s="761"/>
      <c r="D797" s="761"/>
      <c r="E797" s="761"/>
      <c r="F797" s="762"/>
      <c r="G797" s="348" t="s">
        <v>796</v>
      </c>
      <c r="H797" s="349"/>
      <c r="I797" s="349"/>
      <c r="J797" s="349"/>
      <c r="K797" s="350"/>
      <c r="L797" s="398" t="s">
        <v>804</v>
      </c>
      <c r="M797" s="399"/>
      <c r="N797" s="399"/>
      <c r="O797" s="399"/>
      <c r="P797" s="399"/>
      <c r="Q797" s="399"/>
      <c r="R797" s="399"/>
      <c r="S797" s="399"/>
      <c r="T797" s="399"/>
      <c r="U797" s="399"/>
      <c r="V797" s="399"/>
      <c r="W797" s="399"/>
      <c r="X797" s="400"/>
      <c r="Y797" s="395">
        <v>3</v>
      </c>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t="s">
        <v>797</v>
      </c>
      <c r="H798" s="349"/>
      <c r="I798" s="349"/>
      <c r="J798" s="349"/>
      <c r="K798" s="350"/>
      <c r="L798" s="398" t="s">
        <v>805</v>
      </c>
      <c r="M798" s="399"/>
      <c r="N798" s="399"/>
      <c r="O798" s="399"/>
      <c r="P798" s="399"/>
      <c r="Q798" s="399"/>
      <c r="R798" s="399"/>
      <c r="S798" s="399"/>
      <c r="T798" s="399"/>
      <c r="U798" s="399"/>
      <c r="V798" s="399"/>
      <c r="W798" s="399"/>
      <c r="X798" s="400"/>
      <c r="Y798" s="395">
        <v>1</v>
      </c>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147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23</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766</v>
      </c>
      <c r="D845" s="415"/>
      <c r="E845" s="415"/>
      <c r="F845" s="415"/>
      <c r="G845" s="415"/>
      <c r="H845" s="415"/>
      <c r="I845" s="415"/>
      <c r="J845" s="416">
        <v>2011105005360</v>
      </c>
      <c r="K845" s="417"/>
      <c r="L845" s="417"/>
      <c r="M845" s="417"/>
      <c r="N845" s="417"/>
      <c r="O845" s="417"/>
      <c r="P845" s="426" t="s">
        <v>767</v>
      </c>
      <c r="Q845" s="427"/>
      <c r="R845" s="427"/>
      <c r="S845" s="427"/>
      <c r="T845" s="427"/>
      <c r="U845" s="427"/>
      <c r="V845" s="427"/>
      <c r="W845" s="427"/>
      <c r="X845" s="427"/>
      <c r="Y845" s="318">
        <v>147</v>
      </c>
      <c r="Z845" s="319"/>
      <c r="AA845" s="319"/>
      <c r="AB845" s="320"/>
      <c r="AC845" s="322" t="s">
        <v>768</v>
      </c>
      <c r="AD845" s="323"/>
      <c r="AE845" s="323"/>
      <c r="AF845" s="323"/>
      <c r="AG845" s="323"/>
      <c r="AH845" s="418" t="s">
        <v>747</v>
      </c>
      <c r="AI845" s="419"/>
      <c r="AJ845" s="419"/>
      <c r="AK845" s="419"/>
      <c r="AL845" s="326" t="s">
        <v>747</v>
      </c>
      <c r="AM845" s="327"/>
      <c r="AN845" s="327"/>
      <c r="AO845" s="328"/>
      <c r="AP845" s="321" t="s">
        <v>747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76.5" customHeight="1" x14ac:dyDescent="0.15">
      <c r="A878" s="401">
        <v>1</v>
      </c>
      <c r="B878" s="401">
        <v>1</v>
      </c>
      <c r="C878" s="420" t="s">
        <v>769</v>
      </c>
      <c r="D878" s="415"/>
      <c r="E878" s="415"/>
      <c r="F878" s="415"/>
      <c r="G878" s="415"/>
      <c r="H878" s="415"/>
      <c r="I878" s="415"/>
      <c r="J878" s="416">
        <v>6010001021699</v>
      </c>
      <c r="K878" s="417"/>
      <c r="L878" s="417"/>
      <c r="M878" s="417"/>
      <c r="N878" s="417"/>
      <c r="O878" s="417"/>
      <c r="P878" s="421" t="s">
        <v>778</v>
      </c>
      <c r="Q878" s="317"/>
      <c r="R878" s="317"/>
      <c r="S878" s="317"/>
      <c r="T878" s="317"/>
      <c r="U878" s="317"/>
      <c r="V878" s="317"/>
      <c r="W878" s="317"/>
      <c r="X878" s="317"/>
      <c r="Y878" s="318">
        <v>23</v>
      </c>
      <c r="Z878" s="319"/>
      <c r="AA878" s="319"/>
      <c r="AB878" s="320"/>
      <c r="AC878" s="322" t="s">
        <v>379</v>
      </c>
      <c r="AD878" s="323"/>
      <c r="AE878" s="323"/>
      <c r="AF878" s="323"/>
      <c r="AG878" s="323"/>
      <c r="AH878" s="418" t="s">
        <v>747</v>
      </c>
      <c r="AI878" s="419"/>
      <c r="AJ878" s="419"/>
      <c r="AK878" s="419"/>
      <c r="AL878" s="326">
        <v>100</v>
      </c>
      <c r="AM878" s="327"/>
      <c r="AN878" s="327"/>
      <c r="AO878" s="328"/>
      <c r="AP878" s="321" t="s">
        <v>747</v>
      </c>
      <c r="AQ878" s="321"/>
      <c r="AR878" s="321"/>
      <c r="AS878" s="321"/>
      <c r="AT878" s="321"/>
      <c r="AU878" s="321"/>
      <c r="AV878" s="321"/>
      <c r="AW878" s="321"/>
      <c r="AX878" s="321"/>
      <c r="AY878">
        <f t="shared" si="118"/>
        <v>1</v>
      </c>
    </row>
    <row r="879" spans="1:51" ht="30" customHeight="1" x14ac:dyDescent="0.15">
      <c r="A879" s="401">
        <v>2</v>
      </c>
      <c r="B879" s="401">
        <v>1</v>
      </c>
      <c r="C879" s="420" t="s">
        <v>770</v>
      </c>
      <c r="D879" s="415"/>
      <c r="E879" s="415"/>
      <c r="F879" s="415"/>
      <c r="G879" s="415"/>
      <c r="H879" s="415"/>
      <c r="I879" s="415"/>
      <c r="J879" s="416">
        <v>6010001011007</v>
      </c>
      <c r="K879" s="417"/>
      <c r="L879" s="417"/>
      <c r="M879" s="417"/>
      <c r="N879" s="417"/>
      <c r="O879" s="417"/>
      <c r="P879" s="421" t="s">
        <v>779</v>
      </c>
      <c r="Q879" s="317"/>
      <c r="R879" s="317"/>
      <c r="S879" s="317"/>
      <c r="T879" s="317"/>
      <c r="U879" s="317"/>
      <c r="V879" s="317"/>
      <c r="W879" s="317"/>
      <c r="X879" s="317"/>
      <c r="Y879" s="318">
        <v>9</v>
      </c>
      <c r="Z879" s="319"/>
      <c r="AA879" s="319"/>
      <c r="AB879" s="320"/>
      <c r="AC879" s="322" t="s">
        <v>379</v>
      </c>
      <c r="AD879" s="323"/>
      <c r="AE879" s="323"/>
      <c r="AF879" s="323"/>
      <c r="AG879" s="323"/>
      <c r="AH879" s="418" t="s">
        <v>747</v>
      </c>
      <c r="AI879" s="419"/>
      <c r="AJ879" s="419"/>
      <c r="AK879" s="419"/>
      <c r="AL879" s="326">
        <v>100</v>
      </c>
      <c r="AM879" s="327"/>
      <c r="AN879" s="327"/>
      <c r="AO879" s="328"/>
      <c r="AP879" s="321" t="s">
        <v>747</v>
      </c>
      <c r="AQ879" s="321"/>
      <c r="AR879" s="321"/>
      <c r="AS879" s="321"/>
      <c r="AT879" s="321"/>
      <c r="AU879" s="321"/>
      <c r="AV879" s="321"/>
      <c r="AW879" s="321"/>
      <c r="AX879" s="321"/>
      <c r="AY879">
        <f>COUNTA($C$879)</f>
        <v>1</v>
      </c>
    </row>
    <row r="880" spans="1:51" ht="78" customHeight="1" x14ac:dyDescent="0.15">
      <c r="A880" s="401">
        <v>3</v>
      </c>
      <c r="B880" s="401">
        <v>1</v>
      </c>
      <c r="C880" s="420" t="s">
        <v>771</v>
      </c>
      <c r="D880" s="415"/>
      <c r="E880" s="415"/>
      <c r="F880" s="415"/>
      <c r="G880" s="415"/>
      <c r="H880" s="415"/>
      <c r="I880" s="415"/>
      <c r="J880" s="416">
        <v>9011001021612</v>
      </c>
      <c r="K880" s="417"/>
      <c r="L880" s="417"/>
      <c r="M880" s="417"/>
      <c r="N880" s="417"/>
      <c r="O880" s="417"/>
      <c r="P880" s="421" t="s">
        <v>780</v>
      </c>
      <c r="Q880" s="317"/>
      <c r="R880" s="317"/>
      <c r="S880" s="317"/>
      <c r="T880" s="317"/>
      <c r="U880" s="317"/>
      <c r="V880" s="317"/>
      <c r="W880" s="317"/>
      <c r="X880" s="317"/>
      <c r="Y880" s="318">
        <v>7</v>
      </c>
      <c r="Z880" s="319"/>
      <c r="AA880" s="319"/>
      <c r="AB880" s="320"/>
      <c r="AC880" s="322" t="s">
        <v>379</v>
      </c>
      <c r="AD880" s="323"/>
      <c r="AE880" s="323"/>
      <c r="AF880" s="323"/>
      <c r="AG880" s="323"/>
      <c r="AH880" s="324" t="s">
        <v>747</v>
      </c>
      <c r="AI880" s="325"/>
      <c r="AJ880" s="325"/>
      <c r="AK880" s="325"/>
      <c r="AL880" s="326">
        <v>100</v>
      </c>
      <c r="AM880" s="327"/>
      <c r="AN880" s="327"/>
      <c r="AO880" s="328"/>
      <c r="AP880" s="321" t="s">
        <v>747</v>
      </c>
      <c r="AQ880" s="321"/>
      <c r="AR880" s="321"/>
      <c r="AS880" s="321"/>
      <c r="AT880" s="321"/>
      <c r="AU880" s="321"/>
      <c r="AV880" s="321"/>
      <c r="AW880" s="321"/>
      <c r="AX880" s="321"/>
      <c r="AY880">
        <f>COUNTA($C$880)</f>
        <v>1</v>
      </c>
    </row>
    <row r="881" spans="1:51" ht="30" customHeight="1" x14ac:dyDescent="0.15">
      <c r="A881" s="401">
        <v>4</v>
      </c>
      <c r="B881" s="401">
        <v>1</v>
      </c>
      <c r="C881" s="420" t="s">
        <v>772</v>
      </c>
      <c r="D881" s="415"/>
      <c r="E881" s="415"/>
      <c r="F881" s="415"/>
      <c r="G881" s="415"/>
      <c r="H881" s="415"/>
      <c r="I881" s="415"/>
      <c r="J881" s="416">
        <v>6011301004385</v>
      </c>
      <c r="K881" s="417"/>
      <c r="L881" s="417"/>
      <c r="M881" s="417"/>
      <c r="N881" s="417"/>
      <c r="O881" s="417"/>
      <c r="P881" s="421" t="s">
        <v>781</v>
      </c>
      <c r="Q881" s="317"/>
      <c r="R881" s="317"/>
      <c r="S881" s="317"/>
      <c r="T881" s="317"/>
      <c r="U881" s="317"/>
      <c r="V881" s="317"/>
      <c r="W881" s="317"/>
      <c r="X881" s="317"/>
      <c r="Y881" s="318">
        <v>6</v>
      </c>
      <c r="Z881" s="319"/>
      <c r="AA881" s="319"/>
      <c r="AB881" s="320"/>
      <c r="AC881" s="322" t="s">
        <v>379</v>
      </c>
      <c r="AD881" s="323"/>
      <c r="AE881" s="323"/>
      <c r="AF881" s="323"/>
      <c r="AG881" s="323"/>
      <c r="AH881" s="324" t="s">
        <v>747</v>
      </c>
      <c r="AI881" s="325"/>
      <c r="AJ881" s="325"/>
      <c r="AK881" s="325"/>
      <c r="AL881" s="326">
        <v>100</v>
      </c>
      <c r="AM881" s="327"/>
      <c r="AN881" s="327"/>
      <c r="AO881" s="328"/>
      <c r="AP881" s="321" t="s">
        <v>747</v>
      </c>
      <c r="AQ881" s="321"/>
      <c r="AR881" s="321"/>
      <c r="AS881" s="321"/>
      <c r="AT881" s="321"/>
      <c r="AU881" s="321"/>
      <c r="AV881" s="321"/>
      <c r="AW881" s="321"/>
      <c r="AX881" s="321"/>
      <c r="AY881">
        <f>COUNTA($C$881)</f>
        <v>1</v>
      </c>
    </row>
    <row r="882" spans="1:51" ht="42.75" customHeight="1" x14ac:dyDescent="0.15">
      <c r="A882" s="401">
        <v>5</v>
      </c>
      <c r="B882" s="401">
        <v>1</v>
      </c>
      <c r="C882" s="420" t="s">
        <v>773</v>
      </c>
      <c r="D882" s="415"/>
      <c r="E882" s="415"/>
      <c r="F882" s="415"/>
      <c r="G882" s="415"/>
      <c r="H882" s="415"/>
      <c r="I882" s="415"/>
      <c r="J882" s="416">
        <v>3010001034480</v>
      </c>
      <c r="K882" s="417"/>
      <c r="L882" s="417"/>
      <c r="M882" s="417"/>
      <c r="N882" s="417"/>
      <c r="O882" s="417"/>
      <c r="P882" s="421" t="s">
        <v>782</v>
      </c>
      <c r="Q882" s="317"/>
      <c r="R882" s="317"/>
      <c r="S882" s="317"/>
      <c r="T882" s="317"/>
      <c r="U882" s="317"/>
      <c r="V882" s="317"/>
      <c r="W882" s="317"/>
      <c r="X882" s="317"/>
      <c r="Y882" s="318">
        <v>4</v>
      </c>
      <c r="Z882" s="319"/>
      <c r="AA882" s="319"/>
      <c r="AB882" s="320"/>
      <c r="AC882" s="322" t="s">
        <v>379</v>
      </c>
      <c r="AD882" s="323"/>
      <c r="AE882" s="323"/>
      <c r="AF882" s="323"/>
      <c r="AG882" s="323"/>
      <c r="AH882" s="324" t="s">
        <v>747</v>
      </c>
      <c r="AI882" s="325"/>
      <c r="AJ882" s="325"/>
      <c r="AK882" s="325"/>
      <c r="AL882" s="326">
        <v>100</v>
      </c>
      <c r="AM882" s="327"/>
      <c r="AN882" s="327"/>
      <c r="AO882" s="328"/>
      <c r="AP882" s="321" t="s">
        <v>747</v>
      </c>
      <c r="AQ882" s="321"/>
      <c r="AR882" s="321"/>
      <c r="AS882" s="321"/>
      <c r="AT882" s="321"/>
      <c r="AU882" s="321"/>
      <c r="AV882" s="321"/>
      <c r="AW882" s="321"/>
      <c r="AX882" s="321"/>
      <c r="AY882">
        <f>COUNTA($C$882)</f>
        <v>1</v>
      </c>
    </row>
    <row r="883" spans="1:51" ht="30" customHeight="1" x14ac:dyDescent="0.15">
      <c r="A883" s="401">
        <v>6</v>
      </c>
      <c r="B883" s="401">
        <v>1</v>
      </c>
      <c r="C883" s="420" t="s">
        <v>813</v>
      </c>
      <c r="D883" s="415"/>
      <c r="E883" s="415"/>
      <c r="F883" s="415"/>
      <c r="G883" s="415"/>
      <c r="H883" s="415"/>
      <c r="I883" s="415"/>
      <c r="J883" s="416">
        <v>2120001077610</v>
      </c>
      <c r="K883" s="417"/>
      <c r="L883" s="417"/>
      <c r="M883" s="417"/>
      <c r="N883" s="417"/>
      <c r="O883" s="417"/>
      <c r="P883" s="421" t="s">
        <v>783</v>
      </c>
      <c r="Q883" s="317"/>
      <c r="R883" s="317"/>
      <c r="S883" s="317"/>
      <c r="T883" s="317"/>
      <c r="U883" s="317"/>
      <c r="V883" s="317"/>
      <c r="W883" s="317"/>
      <c r="X883" s="317"/>
      <c r="Y883" s="318">
        <v>2</v>
      </c>
      <c r="Z883" s="319"/>
      <c r="AA883" s="319"/>
      <c r="AB883" s="320"/>
      <c r="AC883" s="322" t="s">
        <v>379</v>
      </c>
      <c r="AD883" s="323"/>
      <c r="AE883" s="323"/>
      <c r="AF883" s="323"/>
      <c r="AG883" s="323"/>
      <c r="AH883" s="324" t="s">
        <v>747</v>
      </c>
      <c r="AI883" s="325"/>
      <c r="AJ883" s="325"/>
      <c r="AK883" s="325"/>
      <c r="AL883" s="326">
        <v>100</v>
      </c>
      <c r="AM883" s="327"/>
      <c r="AN883" s="327"/>
      <c r="AO883" s="328"/>
      <c r="AP883" s="321" t="s">
        <v>747</v>
      </c>
      <c r="AQ883" s="321"/>
      <c r="AR883" s="321"/>
      <c r="AS883" s="321"/>
      <c r="AT883" s="321"/>
      <c r="AU883" s="321"/>
      <c r="AV883" s="321"/>
      <c r="AW883" s="321"/>
      <c r="AX883" s="321"/>
      <c r="AY883">
        <f>COUNTA($C$883)</f>
        <v>1</v>
      </c>
    </row>
    <row r="884" spans="1:51" ht="42.75" customHeight="1" x14ac:dyDescent="0.15">
      <c r="A884" s="401">
        <v>7</v>
      </c>
      <c r="B884" s="401">
        <v>1</v>
      </c>
      <c r="C884" s="420" t="s">
        <v>774</v>
      </c>
      <c r="D884" s="415"/>
      <c r="E884" s="415"/>
      <c r="F884" s="415"/>
      <c r="G884" s="415"/>
      <c r="H884" s="415"/>
      <c r="I884" s="415"/>
      <c r="J884" s="416">
        <v>6011805002637</v>
      </c>
      <c r="K884" s="417"/>
      <c r="L884" s="417"/>
      <c r="M884" s="417"/>
      <c r="N884" s="417"/>
      <c r="O884" s="417"/>
      <c r="P884" s="421" t="s">
        <v>784</v>
      </c>
      <c r="Q884" s="317"/>
      <c r="R884" s="317"/>
      <c r="S884" s="317"/>
      <c r="T884" s="317"/>
      <c r="U884" s="317"/>
      <c r="V884" s="317"/>
      <c r="W884" s="317"/>
      <c r="X884" s="317"/>
      <c r="Y884" s="318">
        <v>2</v>
      </c>
      <c r="Z884" s="319"/>
      <c r="AA884" s="319"/>
      <c r="AB884" s="320"/>
      <c r="AC884" s="322" t="s">
        <v>379</v>
      </c>
      <c r="AD884" s="323"/>
      <c r="AE884" s="323"/>
      <c r="AF884" s="323"/>
      <c r="AG884" s="323"/>
      <c r="AH884" s="324" t="s">
        <v>747</v>
      </c>
      <c r="AI884" s="325"/>
      <c r="AJ884" s="325"/>
      <c r="AK884" s="325"/>
      <c r="AL884" s="326">
        <v>100</v>
      </c>
      <c r="AM884" s="327"/>
      <c r="AN884" s="327"/>
      <c r="AO884" s="328"/>
      <c r="AP884" s="321" t="s">
        <v>747</v>
      </c>
      <c r="AQ884" s="321"/>
      <c r="AR884" s="321"/>
      <c r="AS884" s="321"/>
      <c r="AT884" s="321"/>
      <c r="AU884" s="321"/>
      <c r="AV884" s="321"/>
      <c r="AW884" s="321"/>
      <c r="AX884" s="321"/>
      <c r="AY884">
        <f>COUNTA($C$884)</f>
        <v>1</v>
      </c>
    </row>
    <row r="885" spans="1:51" ht="30" customHeight="1" x14ac:dyDescent="0.15">
      <c r="A885" s="401">
        <v>8</v>
      </c>
      <c r="B885" s="401">
        <v>1</v>
      </c>
      <c r="C885" s="420" t="s">
        <v>775</v>
      </c>
      <c r="D885" s="415"/>
      <c r="E885" s="415"/>
      <c r="F885" s="415"/>
      <c r="G885" s="415"/>
      <c r="H885" s="415"/>
      <c r="I885" s="415"/>
      <c r="J885" s="416">
        <v>8011401002262</v>
      </c>
      <c r="K885" s="417"/>
      <c r="L885" s="417"/>
      <c r="M885" s="417"/>
      <c r="N885" s="417"/>
      <c r="O885" s="417"/>
      <c r="P885" s="421" t="s">
        <v>785</v>
      </c>
      <c r="Q885" s="317"/>
      <c r="R885" s="317"/>
      <c r="S885" s="317"/>
      <c r="T885" s="317"/>
      <c r="U885" s="317"/>
      <c r="V885" s="317"/>
      <c r="W885" s="317"/>
      <c r="X885" s="317"/>
      <c r="Y885" s="318">
        <v>2</v>
      </c>
      <c r="Z885" s="319"/>
      <c r="AA885" s="319"/>
      <c r="AB885" s="320"/>
      <c r="AC885" s="322" t="s">
        <v>379</v>
      </c>
      <c r="AD885" s="323"/>
      <c r="AE885" s="323"/>
      <c r="AF885" s="323"/>
      <c r="AG885" s="323"/>
      <c r="AH885" s="324" t="s">
        <v>747</v>
      </c>
      <c r="AI885" s="325"/>
      <c r="AJ885" s="325"/>
      <c r="AK885" s="325"/>
      <c r="AL885" s="326">
        <v>100</v>
      </c>
      <c r="AM885" s="327"/>
      <c r="AN885" s="327"/>
      <c r="AO885" s="328"/>
      <c r="AP885" s="321" t="s">
        <v>747</v>
      </c>
      <c r="AQ885" s="321"/>
      <c r="AR885" s="321"/>
      <c r="AS885" s="321"/>
      <c r="AT885" s="321"/>
      <c r="AU885" s="321"/>
      <c r="AV885" s="321"/>
      <c r="AW885" s="321"/>
      <c r="AX885" s="321"/>
      <c r="AY885">
        <f>COUNTA($C$885)</f>
        <v>1</v>
      </c>
    </row>
    <row r="886" spans="1:51" ht="30" customHeight="1" x14ac:dyDescent="0.15">
      <c r="A886" s="401">
        <v>9</v>
      </c>
      <c r="B886" s="401">
        <v>1</v>
      </c>
      <c r="C886" s="420" t="s">
        <v>776</v>
      </c>
      <c r="D886" s="415"/>
      <c r="E886" s="415"/>
      <c r="F886" s="415"/>
      <c r="G886" s="415"/>
      <c r="H886" s="415"/>
      <c r="I886" s="415"/>
      <c r="J886" s="416">
        <v>1010001110829</v>
      </c>
      <c r="K886" s="417"/>
      <c r="L886" s="417"/>
      <c r="M886" s="417"/>
      <c r="N886" s="417"/>
      <c r="O886" s="417"/>
      <c r="P886" s="421" t="s">
        <v>786</v>
      </c>
      <c r="Q886" s="317"/>
      <c r="R886" s="317"/>
      <c r="S886" s="317"/>
      <c r="T886" s="317"/>
      <c r="U886" s="317"/>
      <c r="V886" s="317"/>
      <c r="W886" s="317"/>
      <c r="X886" s="317"/>
      <c r="Y886" s="318">
        <v>2</v>
      </c>
      <c r="Z886" s="319"/>
      <c r="AA886" s="319"/>
      <c r="AB886" s="320"/>
      <c r="AC886" s="322" t="s">
        <v>379</v>
      </c>
      <c r="AD886" s="323"/>
      <c r="AE886" s="323"/>
      <c r="AF886" s="323"/>
      <c r="AG886" s="323"/>
      <c r="AH886" s="324" t="s">
        <v>747</v>
      </c>
      <c r="AI886" s="325"/>
      <c r="AJ886" s="325"/>
      <c r="AK886" s="325"/>
      <c r="AL886" s="326">
        <v>100</v>
      </c>
      <c r="AM886" s="327"/>
      <c r="AN886" s="327"/>
      <c r="AO886" s="328"/>
      <c r="AP886" s="321" t="s">
        <v>747</v>
      </c>
      <c r="AQ886" s="321"/>
      <c r="AR886" s="321"/>
      <c r="AS886" s="321"/>
      <c r="AT886" s="321"/>
      <c r="AU886" s="321"/>
      <c r="AV886" s="321"/>
      <c r="AW886" s="321"/>
      <c r="AX886" s="321"/>
      <c r="AY886">
        <f>COUNTA($C$886)</f>
        <v>1</v>
      </c>
    </row>
    <row r="887" spans="1:51" ht="30" customHeight="1" x14ac:dyDescent="0.15">
      <c r="A887" s="401">
        <v>10</v>
      </c>
      <c r="B887" s="401">
        <v>1</v>
      </c>
      <c r="C887" s="420" t="s">
        <v>777</v>
      </c>
      <c r="D887" s="415"/>
      <c r="E887" s="415"/>
      <c r="F887" s="415"/>
      <c r="G887" s="415"/>
      <c r="H887" s="415"/>
      <c r="I887" s="415"/>
      <c r="J887" s="416">
        <v>8013301010080</v>
      </c>
      <c r="K887" s="417"/>
      <c r="L887" s="417"/>
      <c r="M887" s="417"/>
      <c r="N887" s="417"/>
      <c r="O887" s="417"/>
      <c r="P887" s="421" t="s">
        <v>787</v>
      </c>
      <c r="Q887" s="317"/>
      <c r="R887" s="317"/>
      <c r="S887" s="317"/>
      <c r="T887" s="317"/>
      <c r="U887" s="317"/>
      <c r="V887" s="317"/>
      <c r="W887" s="317"/>
      <c r="X887" s="317"/>
      <c r="Y887" s="318">
        <v>1</v>
      </c>
      <c r="Z887" s="319"/>
      <c r="AA887" s="319"/>
      <c r="AB887" s="320"/>
      <c r="AC887" s="322" t="s">
        <v>379</v>
      </c>
      <c r="AD887" s="323"/>
      <c r="AE887" s="323"/>
      <c r="AF887" s="323"/>
      <c r="AG887" s="323"/>
      <c r="AH887" s="324" t="s">
        <v>747</v>
      </c>
      <c r="AI887" s="325"/>
      <c r="AJ887" s="325"/>
      <c r="AK887" s="325"/>
      <c r="AL887" s="326">
        <v>100</v>
      </c>
      <c r="AM887" s="327"/>
      <c r="AN887" s="327"/>
      <c r="AO887" s="328"/>
      <c r="AP887" s="321" t="s">
        <v>747</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814</v>
      </c>
      <c r="F1110" s="888"/>
      <c r="G1110" s="888"/>
      <c r="H1110" s="888"/>
      <c r="I1110" s="888"/>
      <c r="J1110" s="416" t="s">
        <v>747</v>
      </c>
      <c r="K1110" s="417"/>
      <c r="L1110" s="417"/>
      <c r="M1110" s="417"/>
      <c r="N1110" s="417"/>
      <c r="O1110" s="417"/>
      <c r="P1110" s="421"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row r="1141"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8:AO907">
    <cfRule type="expression" dxfId="1975" priority="2087">
      <formula>IF(AND(AL888&gt;=0, RIGHT(TEXT(AL888,"0.#"),1)&lt;&gt;"."),TRUE,FALSE)</formula>
    </cfRule>
    <cfRule type="expression" dxfId="1974" priority="2088">
      <formula>IF(AND(AL888&gt;=0, RIGHT(TEXT(AL888,"0.#"),1)="."),TRUE,FALSE)</formula>
    </cfRule>
    <cfRule type="expression" dxfId="1973" priority="2089">
      <formula>IF(AND(AL888&lt;0, RIGHT(TEXT(AL888,"0.#"),1)&lt;&gt;"."),TRUE,FALSE)</formula>
    </cfRule>
    <cfRule type="expression" dxfId="1972" priority="2090">
      <formula>IF(AND(AL888&lt;0, RIGHT(TEXT(AL888,"0.#"),1)="."),TRUE,FALSE)</formula>
    </cfRule>
  </conditionalFormatting>
  <conditionalFormatting sqref="AL878:AO878">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435">
    <cfRule type="expression" dxfId="715" priority="11">
      <formula>IF(RIGHT(TEXT(AM435,"0.#"),1)=".",FALSE,TRUE)</formula>
    </cfRule>
    <cfRule type="expression" dxfId="714" priority="12">
      <formula>IF(RIGHT(TEXT(AM435,"0.#"),1)=".",TRUE,FALSE)</formula>
    </cfRule>
  </conditionalFormatting>
  <conditionalFormatting sqref="AM433">
    <cfRule type="expression" dxfId="713" priority="15">
      <formula>IF(RIGHT(TEXT(AM433,"0.#"),1)=".",FALSE,TRUE)</formula>
    </cfRule>
    <cfRule type="expression" dxfId="712" priority="16">
      <formula>IF(RIGHT(TEXT(AM433,"0.#"),1)=".",TRUE,FALSE)</formula>
    </cfRule>
  </conditionalFormatting>
  <conditionalFormatting sqref="AM434">
    <cfRule type="expression" dxfId="711" priority="13">
      <formula>IF(RIGHT(TEXT(AM434,"0.#"),1)=".",FALSE,TRUE)</formula>
    </cfRule>
    <cfRule type="expression" dxfId="710" priority="14">
      <formula>IF(RIGHT(TEXT(AM434,"0.#"),1)=".",TRUE,FALSE)</formula>
    </cfRule>
  </conditionalFormatting>
  <conditionalFormatting sqref="AM460">
    <cfRule type="expression" dxfId="709" priority="5">
      <formula>IF(RIGHT(TEXT(AM460,"0.#"),1)=".",FALSE,TRUE)</formula>
    </cfRule>
    <cfRule type="expression" dxfId="708" priority="6">
      <formula>IF(RIGHT(TEXT(AM460,"0.#"),1)=".",TRUE,FALSE)</formula>
    </cfRule>
  </conditionalFormatting>
  <conditionalFormatting sqref="AM458">
    <cfRule type="expression" dxfId="707" priority="9">
      <formula>IF(RIGHT(TEXT(AM458,"0.#"),1)=".",FALSE,TRUE)</formula>
    </cfRule>
    <cfRule type="expression" dxfId="706" priority="10">
      <formula>IF(RIGHT(TEXT(AM458,"0.#"),1)=".",TRUE,FALSE)</formula>
    </cfRule>
  </conditionalFormatting>
  <conditionalFormatting sqref="AM459">
    <cfRule type="expression" dxfId="705" priority="7">
      <formula>IF(RIGHT(TEXT(AM459,"0.#"),1)=".",FALSE,TRUE)</formula>
    </cfRule>
    <cfRule type="expression" dxfId="704" priority="8">
      <formula>IF(RIGHT(TEXT(AM459,"0.#"),1)=".",TRUE,FALSE)</formula>
    </cfRule>
  </conditionalFormatting>
  <conditionalFormatting sqref="AL879:AO887">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47" max="49" man="1"/>
    <brk id="83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裕子(hagiwara-yuuko.2j2)</dc:creator>
  <cp:lastModifiedBy>厚生労働省ネットワークシステム</cp:lastModifiedBy>
  <cp:lastPrinted>2021-06-28T15:27:22Z</cp:lastPrinted>
  <dcterms:created xsi:type="dcterms:W3CDTF">2012-03-13T00:50:25Z</dcterms:created>
  <dcterms:modified xsi:type="dcterms:W3CDTF">2021-09-01T12:01:14Z</dcterms:modified>
</cp:coreProperties>
</file>