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<sst xmlns="http://schemas.openxmlformats.org/spreadsheetml/2006/main" count="3110" uniqueCount="792">
  <si>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</si>
  <si>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</si>
  <si>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</si>
  <si>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</si>
  <si>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</si>
  <si>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</si>
  <si>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</si>
  <si>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</si>
  <si>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</si>
  <si>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</si>
  <si>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</si>
  <si>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</si>
  <si>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</si>
  <si>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</si>
  <si>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</si>
  <si>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</si>
  <si>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</si>
  <si>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</si>
  <si>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</si>
  <si>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</si>
  <si>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</si>
  <si>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</si>
  <si>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</si>
  <si>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</si>
  <si>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</si>
  <si>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</si>
  <si>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</si>
  <si>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</si>
  <si>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</si>
  <si>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</si>
  <si>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</si>
  <si>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</si>
  <si>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</si>
  <si>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</si>
  <si>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</si>
  <si>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</si>
  <si>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</si>
  <si>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</si>
  <si>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</si>
  <si>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</si>
  <si>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</si>
  <si>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</si>
  <si>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</si>
  <si>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</si>
  <si>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</si>
  <si>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</si>
  <si>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</si>
  <si>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</si>
  <si>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</si>
  <si>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</si>
  <si>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</si>
  <si>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</si>
  <si>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</si>
  <si>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</si>
  <si>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</si>
  <si>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</si>
  <si>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</si>
  <si>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</si>
  <si>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</si>
  <si>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</si>
  <si>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</si>
  <si>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</si>
  <si>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</si>
  <si>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</si>
  <si>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</si>
  <si>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</si>
  <si>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</si>
  <si>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</si>
  <si>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</si>
  <si>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</si>
  <si>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</si>
  <si>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</si>
  <si>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</si>
  <si>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</si>
  <si>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</si>
  <si>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</si>
  <si>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</si>
  <si>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</si>
  <si>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</si>
  <si>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</si>
  <si>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</si>
  <si>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</si>
  <si>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</si>
  <si>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</si>
  <si>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</si>
  <si>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</si>
  <si>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</si>
  <si>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</si>
  <si>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</si>
  <si>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</si>
  <si>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</si>
  <si>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</si>
  <si>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</si>
  <si>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</si>
  <si>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</si>
  <si>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</si>
  <si>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</si>
  <si>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</si>
  <si>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</si>
  <si>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</si>
  <si>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</si>
  <si>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</si>
  <si>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</si>
  <si>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</si>
  <si>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</si>
  <si>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</si>
  <si>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</si>
  <si>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</si>
  <si>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</si>
  <si>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</si>
  <si>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</si>
  <si>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</si>
  <si>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</si>
  <si>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</si>
  <si>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</si>
  <si>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</si>
  <si>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</si>
  <si>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</si>
  <si>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</si>
  <si>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</si>
  <si>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</si>
  <si>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</si>
  <si>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</si>
  <si>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</si>
  <si>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</si>
  <si>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</si>
  <si>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</si>
  <si>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</si>
  <si>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</si>
  <si>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</si>
  <si>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</si>
  <si>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</si>
  <si>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</si>
  <si>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</si>
  <si>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</si>
  <si>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</si>
  <si>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</si>
  <si>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</si>
  <si>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</si>
  <si>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</si>
  <si>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</si>
  <si>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</si>
  <si>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</si>
  <si>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</si>
  <si>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</si>
  <si>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</si>
  <si>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</si>
  <si>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</si>
  <si>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</si>
  <si>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</si>
  <si>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</si>
  <si>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</si>
  <si>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</si>
  <si>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</si>
  <si>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</si>
  <si>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</si>
  <si>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</si>
  <si>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</si>
  <si>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</si>
  <si>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</si>
  <si>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</si>
  <si>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</si>
  <si>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</si>
  <si>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</si>
  <si>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</si>
  <si>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</si>
  <si>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</si>
  <si>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</si>
  <si>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</si>
  <si>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</si>
  <si>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</si>
  <si>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</si>
  <si>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</si>
  <si>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</si>
  <si>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</si>
  <si>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</si>
  <si>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</si>
  <si>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</si>
  <si>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</si>
  <si>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</si>
  <si>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</si>
  <si>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</si>
  <si>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</si>
  <si>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</si>
  <si>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</si>
  <si>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</si>
  <si>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</si>
  <si>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</si>
  <si>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</si>
  <si>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</si>
  <si>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</si>
  <si>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</si>
  <si>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</si>
  <si>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</si>
  <si>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</si>
  <si>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</si>
  <si>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</si>
  <si>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</si>
  <si>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</si>
  <si>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</si>
  <si>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</si>
  <si>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</si>
  <si>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</si>
  <si>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</si>
  <si>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</si>
  <si>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</si>
  <si>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</si>
  <si>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</si>
  <si>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</si>
  <si>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</si>
  <si>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</si>
  <si>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</si>
  <si>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</si>
  <si>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</si>
  <si>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</si>
  <si>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</si>
  <si>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</si>
  <si>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</si>
  <si>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</si>
  <si>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</si>
  <si>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</si>
  <si>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</si>
  <si>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</si>
  <si>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</si>
  <si>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</si>
  <si>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</si>
  <si>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</si>
  <si>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</si>
  <si>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</si>
  <si>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</si>
  <si>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</si>
  <si>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</si>
  <si>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</si>
  <si>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</si>
  <si>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</si>
  <si>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</si>
  <si>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</si>
  <si>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</si>
  <si>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</si>
  <si>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</si>
  <si>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</si>
  <si>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</si>
  <si>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</si>
  <si>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</si>
  <si>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</si>
  <si>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</si>
  <si>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</si>
  <si>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</si>
  <si>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</si>
  <si>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</si>
  <si>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</si>
  <si>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</si>
  <si>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</si>
  <si>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</si>
  <si>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</si>
  <si>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</si>
  <si>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</si>
  <si>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</si>
  <si>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</si>
  <si>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</si>
  <si>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</si>
  <si>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</si>
  <si>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</si>
  <si>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</si>
  <si>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</si>
  <si>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</si>
  <si>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</si>
  <si>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</si>
  <si>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</si>
  <si>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</si>
  <si>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</si>
  <si>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</si>
  <si>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</si>
  <si>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</si>
  <si>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</si>
  <si>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</si>
  <si>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</si>
  <si>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</si>
  <si>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</si>
  <si>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</si>
  <si>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</si>
  <si>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</si>
  <si>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</si>
  <si>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</si>
  <si>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</si>
  <si>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</si>
  <si>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</si>
  <si>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</si>
  <si>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</si>
  <si>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</si>
  <si>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</si>
  <si>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</si>
  <si>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</si>
  <si>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</si>
  <si>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</si>
  <si>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</si>
  <si>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</si>
  <si>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</si>
  <si>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</si>
  <si>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</si>
  <si>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</si>
  <si>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</si>
  <si>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</si>
  <si>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</si>
  <si>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</si>
  <si>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</si>
  <si>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</si>
  <si>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</si>
  <si>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</si>
  <si>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</si>
  <si>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</si>
  <si>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</si>
  <si>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</si>
  <si>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</si>
  <si>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</si>
  <si>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</si>
  <si>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</si>
  <si>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</si>
  <si>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</si>
  <si>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</si>
  <si>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</si>
  <si>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</si>
  <si>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</si>
  <si>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</si>
  <si>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</si>
  <si>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</si>
  <si>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</si>
  <si>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</si>
  <si>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</si>
  <si>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</si>
  <si>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</si>
  <si>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</si>
  <si>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</si>
  <si>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</si>
  <si>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</si>
  <si>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</si>
  <si>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</si>
  <si>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</si>
  <si>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</si>
  <si>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</si>
  <si>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</si>
  <si>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</si>
  <si>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</si>
  <si>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</si>
  <si>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</si>
  <si>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</si>
  <si>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</si>
  <si>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</si>
  <si>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</si>
  <si>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</si>
  <si>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</si>
  <si>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</si>
  <si>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</si>
  <si>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</si>
  <si>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</si>
  <si>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</si>
  <si>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</si>
  <si>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</si>
  <si>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</si>
  <si>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</si>
  <si>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</si>
  <si>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</si>
  <si>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</si>
  <si>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</si>
  <si>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</si>
  <si>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</si>
  <si>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</si>
  <si>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</si>
  <si>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</si>
  <si>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</si>
  <si>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</si>
  <si>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</si>
  <si>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</si>
  <si>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</si>
  <si>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</si>
  <si>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</si>
  <si>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</si>
  <si>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</si>
  <si>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</si>
  <si>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</si>
  <si>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</si>
  <si>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</si>
  <si>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</si>
  <si>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</si>
  <si>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</si>
  <si>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</si>
  <si>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</si>
  <si>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</si>
  <si>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</si>
  <si>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</si>
  <si>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</si>
  <si>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</si>
  <si>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</si>
  <si>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</si>
  <si>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</si>
  <si>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</si>
  <si>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</si>
  <si>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</si>
  <si>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</si>
  <si>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</si>
  <si>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</si>
  <si>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</si>
  <si>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</si>
  <si>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</si>
  <si>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</si>
  <si>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</si>
  <si>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</si>
  <si>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</si>
  <si>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</si>
  <si>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</si>
  <si>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</si>
  <si>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</si>
  <si>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</si>
  <si>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</si>
  <si>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</si>
  <si>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</si>
  <si>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</si>
  <si>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</si>
  <si>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</si>
  <si>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</si>
  <si>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</si>
  <si>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</si>
  <si>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</si>
  <si>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</si>
  <si>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</si>
  <si>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</si>
  <si>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</si>
  <si>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</si>
  <si>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</si>
  <si>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</si>
  <si>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</si>
  <si>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</si>
  <si>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</si>
  <si>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</si>
  <si>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</si>
  <si>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</si>
  <si>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</si>
  <si>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</si>
  <si>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</si>
  <si>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</si>
  <si>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</si>
  <si>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</si>
  <si>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</si>
  <si>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</si>
  <si>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</si>
  <si>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</si>
  <si>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</si>
  <si>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</si>
  <si>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</si>
  <si>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</si>
  <si>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</si>
  <si>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</si>
  <si>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</si>
  <si>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</si>
  <si>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</si>
  <si>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</si>
  <si>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</si>
  <si>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</si>
  <si>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</si>
  <si>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</si>
  <si>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</si>
  <si>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</si>
  <si>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</si>
  <si>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</si>
  <si>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</si>
  <si>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</si>
  <si>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</si>
  <si>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</si>
  <si>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</si>
  <si>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</si>
  <si>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</si>
  <si>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</si>
  <si>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</si>
  <si>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</si>
  <si>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</si>
  <si>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</si>
  <si>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</si>
  <si>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</si>
  <si>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</si>
  <si>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</si>
  <si>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</si>
  <si>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</si>
  <si>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</si>
  <si>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</si>
  <si>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</si>
  <si>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</si>
  <si>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</si>
  <si>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</si>
  <si>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</si>
  <si>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</si>
  <si>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</si>
  <si>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</si>
  <si>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</si>
  <si>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</si>
  <si>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</si>
  <si>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</si>
  <si>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</si>
  <si>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</si>
  <si>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</si>
  <si>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</si>
  <si>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</si>
  <si>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</si>
  <si>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</si>
  <si>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</si>
  <si>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</si>
  <si>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</si>
  <si>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</si>
  <si>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</si>
  <si>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</si>
  <si>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</si>
  <si>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</si>
  <si>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</si>
  <si>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</si>
  <si>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</si>
  <si>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</si>
  <si>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</si>
  <si>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</si>
  <si>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</si>
  <si>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</si>
  <si>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</si>
  <si>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</si>
  <si>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</si>
  <si>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</si>
  <si>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</si>
  <si>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</si>
  <si>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</si>
  <si>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</si>
  <si>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</si>
  <si>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</si>
  <si>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</si>
  <si>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</si>
  <si>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</si>
  <si>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</si>
  <si>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</si>
  <si>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</si>
  <si>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</si>
  <si>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</si>
  <si>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</si>
  <si>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</si>
  <si>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</si>
  <si>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</si>
  <si>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</si>
  <si>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</si>
  <si>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</si>
  <si>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</si>
  <si>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</si>
  <si>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</si>
  <si>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</si>
  <si>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</si>
  <si>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</si>
  <si>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</si>
  <si>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</si>
  <si>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</si>
  <si>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</si>
  <si>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</si>
  <si>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</si>
  <si>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</si>
  <si>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</si>
  <si>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</si>
  <si>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</si>
  <si>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</si>
  <si>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</si>
  <si>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</si>
  <si>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</si>
  <si>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</si>
  <si>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</si>
  <si>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</si>
  <si>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</si>
  <si>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</si>
  <si>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</si>
  <si>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</si>
  <si>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</si>
  <si>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</si>
  <si>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</si>
  <si>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</si>
  <si>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</si>
  <si>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</si>
  <si>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</si>
  <si>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</si>
  <si>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</si>
  <si>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</si>
  <si>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</si>
  <si>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</si>
  <si>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</si>
  <si>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</si>
  <si>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</si>
  <si>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</si>
  <si>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</si>
  <si>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</si>
  <si>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</si>
  <si>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</si>
  <si>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</si>
  <si>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</si>
  <si>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</si>
  <si>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</si>
  <si>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</si>
  <si>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</si>
  <si>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</si>
  <si>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</si>
  <si>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</si>
  <si>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</si>
  <si>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</si>
  <si>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</si>
  <si>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</si>
  <si>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</si>
  <si>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</si>
  <si>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</si>
  <si>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</si>
  <si>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</si>
  <si>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</si>
  <si>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</si>
  <si>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</si>
  <si>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</si>
  <si>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</si>
  <si>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</si>
  <si>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</si>
  <si>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</si>
  <si>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</si>
  <si>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</si>
  <si>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</si>
  <si>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</si>
  <si>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</si>
  <si>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</si>
  <si>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</si>
  <si>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</si>
  <si>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</si>
  <si>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</si>
  <si>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</si>
  <si>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</si>
  <si>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</si>
  <si>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</si>
  <si>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</si>
  <si>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</si>
  <si>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</si>
  <si>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</si>
  <si>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</si>
  <si>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</si>
  <si>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</si>
  <si>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</si>
  <si>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</si>
  <si>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</si>
  <si>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</si>
  <si>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</si>
  <si>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</si>
  <si>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</si>
  <si>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</si>
  <si>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</si>
  <si>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</si>
  <si>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</si>
  <si>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</si>
  <si>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</si>
  <si>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</si>
  <si>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</si>
  <si>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</si>
  <si>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</si>
  <si>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</si>
  <si>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</si>
  <si>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</si>
  <si>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</si>
  <si>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</si>
  <si>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</si>
  <si>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</si>
  <si>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</si>
  <si>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</si>
  <si>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</si>
  <si>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</si>
  <si>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</si>
  <si>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</si>
  <si>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</si>
  <si>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</si>
  <si>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</si>
  <si>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</si>
  <si>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</si>
  <si>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</si>
  <si>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</si>
  <si>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</si>
  <si>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</si>
  <si>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</si>
  <si>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</si>
  <si>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</si>
  <si>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</si>
  <si>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</si>
  <si>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</si>
  <si>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</si>
  <si>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</si>
  <si>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</si>
  <si>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</si>
  <si>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</si>
  <si>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</si>
  <si>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</si>
  <si>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</si>
  <si>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</si>
  <si>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</si>
  <si>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</si>
  <si>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</si>
  <si>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</si>
  <si>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</si>
  <si>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</si>
  <si>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</si>
  <si>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</si>
  <si>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</si>
  <si>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</si>
  <si>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</si>
  <si>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</si>
  <si>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</si>
  <si>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</si>
  <si>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</si>
  <si>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</si>
  <si>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</si>
  <si>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</si>
  <si>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</si>
  <si>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</si>
  <si>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地域保健従事者現任教育推進事業</t>
  </si>
  <si>
    <t>健康局</t>
  </si>
  <si>
    <t>平成１８年度</t>
  </si>
  <si>
    <t>終了予定なし</t>
  </si>
  <si>
    <t>健康課保健指導室</t>
  </si>
  <si>
    <t>地域保健法第3条</t>
  </si>
  <si>
    <t>地域保健医療等推進事業の実施について</t>
  </si>
  <si>
    <t>自治体において、医療制度改革を踏まえた生活習慣病対策の充実・強化や、新たな健康課題に適切に取り組むため、保健師活動や研修等の実態調査に基づいた研修事業の企画・立案・評価・検証を行い、保健師の人材育成を担当する者の人材育成能力を向上させ、現任教育体制を構築することにより、保健指導従事者の効果的かつ高度な保健指導技術と知識の向上を図ることを目的とする。</t>
  </si>
  <si>
    <t>-</t>
  </si>
  <si>
    <t>疾病予防対策事業等補助金</t>
  </si>
  <si>
    <t>保健所保健師及び市町村保健師数</t>
  </si>
  <si>
    <t>人</t>
  </si>
  <si>
    <t xml:space="preserve">地域保健・健康増進事業報告　地域保健編第1章総括編
表番号27　保健所及び市区町村の常勤職員数，都道府県―指定都市・特別区―中核市―その他政令市、職種別 </t>
  </si>
  <si>
    <t>事業実施自治体数</t>
  </si>
  <si>
    <t>自治体数</t>
  </si>
  <si>
    <t>前年度実績額（千円）／前年度保健所保健師及び市町村保健師数　</t>
    <phoneticPr fontId="5"/>
  </si>
  <si>
    <t>千円</t>
  </si>
  <si>
    <t>X　/　Y</t>
    <phoneticPr fontId="5"/>
  </si>
  <si>
    <t xml:space="preserve"> 44,746/ 25,933</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</si>
  <si>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</si>
  <si>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</si>
  <si>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市町村保健師数（地域保健・健康増進事業報告による）（アウトカム）</t>
  </si>
  <si>
    <t>264</t>
  </si>
  <si>
    <t>229</t>
  </si>
  <si>
    <t>269</t>
  </si>
  <si>
    <t>282</t>
  </si>
  <si>
    <t>295</t>
  </si>
  <si>
    <t>292</t>
  </si>
  <si>
    <t>299</t>
  </si>
  <si>
    <t>306</t>
  </si>
  <si>
    <t>○</t>
  </si>
  <si>
    <t>保健指導室長　五十嵐　久美子</t>
    <rPh sb="7" eb="10">
      <t>イガラシ</t>
    </rPh>
    <rPh sb="11" eb="14">
      <t>クミコ</t>
    </rPh>
    <phoneticPr fontId="5"/>
  </si>
  <si>
    <t>-</t>
    <phoneticPr fontId="5"/>
  </si>
  <si>
    <t xml:space="preserve">地域保健従事者現任教育推進事業は、保健指導従事者の高度な保健指導技術等の向上を図るために地方自治体が実施する研修事業の企画・立案及び評価・検証に対して支援を行うほか、保健師の人材育成ガイドラインの作成や、保健師等が連携した包括支援体制を構築できるよう支援する。
【補助率１／２】
【地域保健法第３条…国の責務として、保健師等の地域保健対策に係る人材の資質の向上を規定】
①市町村は、当該市町村が行う地域保健対策が円滑に実施できるように、必要な施設の整備、人材の確保及び資質の向上等に努めなければならない。 
②都道府県は、当該都道府県が行う地域保健対策が円滑に実施できるように、必要な施設の整備、人材の確保及び資質の向上、調査及び研究等に努めるとともに、市町村に対し、前項の責務が十分に果たされるように、その求めに応じ、必要な技術的援助を与えることに努めなければならない。 
③国は、地域保健に関する情報の収集、整理及び活用並びに調査及び研究並びに地域保健対策に係る人材の養成及び資質の向上に努めるとともに、市町村及び都道府県に対し、前二項の責務が十分に果たされるように必要な技術的及び財政的援助を与えることに努めなければならない。
</t>
    <phoneticPr fontId="5"/>
  </si>
  <si>
    <t>-</t>
    <phoneticPr fontId="5"/>
  </si>
  <si>
    <t>‐</t>
  </si>
  <si>
    <t>無</t>
  </si>
  <si>
    <t>保健指導従事者の高度な保健指導技術等の向上を図るために必要な事業であり、国民のニーズがあり、国費を投入しなければ事業目的が達成できない。</t>
    <phoneticPr fontId="5"/>
  </si>
  <si>
    <t>保健指導従事者の高度な保健指導技術等の向上を図るために必要な事業であり、国が実施要綱を定め、補助を行う必要がある。</t>
    <phoneticPr fontId="5"/>
  </si>
  <si>
    <t>保健指導従事者の高度な保健指導技術等の向上を図るために必要な事業であり、優先度が高い事業である。</t>
    <phoneticPr fontId="5"/>
  </si>
  <si>
    <t>補助金交付にあたり、事業に要する経費について精査を行っている。</t>
    <phoneticPr fontId="5"/>
  </si>
  <si>
    <t>保健指導従事者の高度な保健指導技術等の向上を図るために必要な費目を補助対象経費としている。</t>
    <phoneticPr fontId="5"/>
  </si>
  <si>
    <t>コスト削減や効率化に向け、執行実績を勘案した予算積算としている。</t>
    <phoneticPr fontId="5"/>
  </si>
  <si>
    <t>保健所保健師及び市町村保健師数は増加傾向にあり、成果目標に見合ったものとなっている。</t>
    <phoneticPr fontId="5"/>
  </si>
  <si>
    <t>本事業は平成２３年度から、名称や事業内容が変更になったため、周知が行き届かなかったことで実施自治体数が少なく執行率が低くなっていたが、近年事業実施自治体数は年々増加しており、保健師の能力向上が図られていると考えられる。</t>
    <phoneticPr fontId="5"/>
  </si>
  <si>
    <t>引き続き本事業の周知に努め、保健師の能力向上を図る。</t>
    <phoneticPr fontId="5"/>
  </si>
  <si>
    <t>東京都</t>
    <rPh sb="0" eb="3">
      <t>トウキョウト</t>
    </rPh>
    <phoneticPr fontId="5"/>
  </si>
  <si>
    <t>松江市</t>
    <rPh sb="0" eb="3">
      <t>マツエシ</t>
    </rPh>
    <phoneticPr fontId="5"/>
  </si>
  <si>
    <t>青森県</t>
    <rPh sb="0" eb="3">
      <t>アオモリケン</t>
    </rPh>
    <phoneticPr fontId="5"/>
  </si>
  <si>
    <t>さいたま市</t>
    <rPh sb="4" eb="5">
      <t>シ</t>
    </rPh>
    <phoneticPr fontId="5"/>
  </si>
  <si>
    <t>富山県</t>
    <rPh sb="0" eb="3">
      <t>トヤマケン</t>
    </rPh>
    <phoneticPr fontId="5"/>
  </si>
  <si>
    <t>広島県</t>
    <rPh sb="0" eb="2">
      <t>ヒロシマ</t>
    </rPh>
    <rPh sb="2" eb="3">
      <t>ケン</t>
    </rPh>
    <phoneticPr fontId="5"/>
  </si>
  <si>
    <t>群馬県</t>
    <rPh sb="0" eb="3">
      <t>グンマケン</t>
    </rPh>
    <phoneticPr fontId="5"/>
  </si>
  <si>
    <t>沖縄県</t>
    <rPh sb="0" eb="3">
      <t>オキナワケン</t>
    </rPh>
    <phoneticPr fontId="5"/>
  </si>
  <si>
    <t>栃木県</t>
    <rPh sb="0" eb="3">
      <t>トチギケン</t>
    </rPh>
    <phoneticPr fontId="5"/>
  </si>
  <si>
    <t>岡山県</t>
    <rPh sb="0" eb="2">
      <t>オカヤマ</t>
    </rPh>
    <rPh sb="2" eb="3">
      <t>ケン</t>
    </rPh>
    <phoneticPr fontId="5"/>
  </si>
  <si>
    <t>地域保健従事者現任教育推進事業の実施</t>
    <rPh sb="0" eb="2">
      <t>チイキ</t>
    </rPh>
    <rPh sb="2" eb="4">
      <t>ホケン</t>
    </rPh>
    <rPh sb="4" eb="7">
      <t>ジュウジシャ</t>
    </rPh>
    <rPh sb="7" eb="9">
      <t>ゲンニン</t>
    </rPh>
    <rPh sb="9" eb="11">
      <t>キョウイク</t>
    </rPh>
    <rPh sb="11" eb="13">
      <t>スイシン</t>
    </rPh>
    <rPh sb="13" eb="15">
      <t>ジギョウ</t>
    </rPh>
    <rPh sb="16" eb="18">
      <t>ジッシ</t>
    </rPh>
    <phoneticPr fontId="5"/>
  </si>
  <si>
    <t>補助金等交付</t>
  </si>
  <si>
    <t>-</t>
    <phoneticPr fontId="5"/>
  </si>
  <si>
    <t>A.東京都</t>
    <rPh sb="2" eb="5">
      <t>トウキョウト</t>
    </rPh>
    <phoneticPr fontId="5"/>
  </si>
  <si>
    <t>厚労</t>
  </si>
  <si>
    <t>報酬</t>
    <rPh sb="0" eb="2">
      <t>ホウシュウ</t>
    </rPh>
    <phoneticPr fontId="5"/>
  </si>
  <si>
    <t>旅費</t>
    <rPh sb="0" eb="2">
      <t>リョヒ</t>
    </rPh>
    <phoneticPr fontId="5"/>
  </si>
  <si>
    <t>新任保健師育成トレーナー報酬</t>
    <rPh sb="0" eb="2">
      <t>シンニン</t>
    </rPh>
    <rPh sb="2" eb="5">
      <t>ホケンシ</t>
    </rPh>
    <rPh sb="5" eb="7">
      <t>イクセイ</t>
    </rPh>
    <rPh sb="12" eb="14">
      <t>ホウシュウ</t>
    </rPh>
    <phoneticPr fontId="5"/>
  </si>
  <si>
    <t>新任保健師育成トレーナー旅費</t>
    <rPh sb="0" eb="2">
      <t>シンニン</t>
    </rPh>
    <rPh sb="2" eb="5">
      <t>ホケンシ</t>
    </rPh>
    <rPh sb="5" eb="7">
      <t>イクセイ</t>
    </rPh>
    <rPh sb="12" eb="14">
      <t>リョヒ</t>
    </rPh>
    <phoneticPr fontId="5"/>
  </si>
  <si>
    <t>-</t>
    <phoneticPr fontId="5"/>
  </si>
  <si>
    <t>地方自治体が実施する研修事業の企画・立案及び評価・検証に対して支援を行うほか、保健師の人材育成ガイドラインの作成や新任保健師の育成事業を支援している。これらにより、地域の保健活動において重要な役割を担う保健師の資質が向上し、地域住民が安心して暮らせる地域保健体制の確保が図られる。</t>
    <rPh sb="0" eb="2">
      <t>チホウ</t>
    </rPh>
    <rPh sb="2" eb="5">
      <t>ジチタイ</t>
    </rPh>
    <rPh sb="6" eb="8">
      <t>ジッシ</t>
    </rPh>
    <rPh sb="10" eb="12">
      <t>ケンシュウ</t>
    </rPh>
    <rPh sb="12" eb="14">
      <t>ジギョウ</t>
    </rPh>
    <rPh sb="15" eb="17">
      <t>キカク</t>
    </rPh>
    <rPh sb="18" eb="20">
      <t>リツアン</t>
    </rPh>
    <rPh sb="20" eb="21">
      <t>オヨ</t>
    </rPh>
    <rPh sb="22" eb="24">
      <t>ヒョウカ</t>
    </rPh>
    <rPh sb="25" eb="27">
      <t>ケンショウ</t>
    </rPh>
    <rPh sb="28" eb="29">
      <t>タイ</t>
    </rPh>
    <rPh sb="31" eb="33">
      <t>シエン</t>
    </rPh>
    <rPh sb="34" eb="35">
      <t>オコナ</t>
    </rPh>
    <rPh sb="39" eb="42">
      <t>ホケンシ</t>
    </rPh>
    <rPh sb="43" eb="45">
      <t>ジンザイ</t>
    </rPh>
    <rPh sb="45" eb="47">
      <t>イクセイ</t>
    </rPh>
    <rPh sb="54" eb="56">
      <t>サクセイ</t>
    </rPh>
    <rPh sb="57" eb="59">
      <t>シンニン</t>
    </rPh>
    <rPh sb="59" eb="62">
      <t>ホケンシ</t>
    </rPh>
    <rPh sb="63" eb="65">
      <t>イクセイ</t>
    </rPh>
    <rPh sb="65" eb="67">
      <t>ジギョウ</t>
    </rPh>
    <rPh sb="68" eb="70">
      <t>シエン</t>
    </rPh>
    <rPh sb="82" eb="84">
      <t>チイキ</t>
    </rPh>
    <rPh sb="85" eb="87">
      <t>ホケン</t>
    </rPh>
    <rPh sb="87" eb="89">
      <t>カツドウ</t>
    </rPh>
    <rPh sb="93" eb="95">
      <t>ジュウヨウ</t>
    </rPh>
    <rPh sb="96" eb="98">
      <t>ヤクワリ</t>
    </rPh>
    <rPh sb="99" eb="100">
      <t>ニナ</t>
    </rPh>
    <rPh sb="101" eb="104">
      <t>ホケンシ</t>
    </rPh>
    <rPh sb="105" eb="107">
      <t>シシツ</t>
    </rPh>
    <rPh sb="108" eb="110">
      <t>コウジョウ</t>
    </rPh>
    <rPh sb="112" eb="114">
      <t>チイキ</t>
    </rPh>
    <rPh sb="114" eb="116">
      <t>ジュウミン</t>
    </rPh>
    <rPh sb="117" eb="119">
      <t>アンシン</t>
    </rPh>
    <rPh sb="121" eb="122">
      <t>ク</t>
    </rPh>
    <rPh sb="125" eb="127">
      <t>チイキ</t>
    </rPh>
    <rPh sb="127" eb="129">
      <t>ホケン</t>
    </rPh>
    <rPh sb="129" eb="131">
      <t>タイセイ</t>
    </rPh>
    <rPh sb="132" eb="134">
      <t>カクホ</t>
    </rPh>
    <rPh sb="135" eb="136">
      <t>ハカ</t>
    </rPh>
    <phoneticPr fontId="5"/>
  </si>
  <si>
    <t>37,129 / 26,342</t>
    <phoneticPr fontId="5"/>
  </si>
  <si>
    <t>令和5年度に保健所保健師及び市町村保健師数を32,000人まで引き上げる</t>
    <rPh sb="0" eb="2">
      <t>レイワ</t>
    </rPh>
    <phoneticPr fontId="5"/>
  </si>
  <si>
    <t>自治体の申請額が予算額を下回ったため。</t>
    <rPh sb="0" eb="3">
      <t>ジチタイ</t>
    </rPh>
    <rPh sb="4" eb="7">
      <t>シンセイガク</t>
    </rPh>
    <rPh sb="8" eb="11">
      <t>ヨサンガク</t>
    </rPh>
    <rPh sb="12" eb="14">
      <t>シタマワ</t>
    </rPh>
    <phoneticPr fontId="5"/>
  </si>
  <si>
    <t>－</t>
    <phoneticPr fontId="5"/>
  </si>
  <si>
    <t>-</t>
    <phoneticPr fontId="5"/>
  </si>
  <si>
    <t>△</t>
  </si>
  <si>
    <t>新型コロナウイルス感染症の影響により、保健師等の研修を行うことが困難であったため。</t>
    <rPh sb="0" eb="2">
      <t>シンガタ</t>
    </rPh>
    <rPh sb="9" eb="12">
      <t>カンセンショウ</t>
    </rPh>
    <rPh sb="13" eb="15">
      <t>エイキョウ</t>
    </rPh>
    <rPh sb="19" eb="22">
      <t>ホケンシ</t>
    </rPh>
    <rPh sb="22" eb="23">
      <t>ナド</t>
    </rPh>
    <rPh sb="24" eb="26">
      <t>ケンシュウ</t>
    </rPh>
    <rPh sb="27" eb="28">
      <t>オコナ</t>
    </rPh>
    <rPh sb="32" eb="34">
      <t>コンナン</t>
    </rPh>
    <phoneticPr fontId="5"/>
  </si>
  <si>
    <t>点検対象外</t>
    <rPh sb="0" eb="2">
      <t>テンケン</t>
    </rPh>
    <rPh sb="2" eb="5">
      <t>タイショウガイ</t>
    </rPh>
    <phoneticPr fontId="5"/>
  </si>
  <si>
    <t>保健指導従事者の効果的かつ高度な保健指導技術と知識の向上を図るために必要な事業であり、引き続き、必要な予算額を確保し、適正な執行に努めること。</t>
    <phoneticPr fontId="5"/>
  </si>
  <si>
    <t>-</t>
    <phoneticPr fontId="5"/>
  </si>
  <si>
    <t>引き続き、必要な予算額を確保し、適正な執行に努める。</t>
  </si>
  <si>
    <t>21,013/26,862</t>
    <phoneticPr fontId="5"/>
  </si>
  <si>
    <t>指導保健師育成強化代替職員雇上謝金の減額のため。</t>
    <rPh sb="0" eb="2">
      <t>シドウ</t>
    </rPh>
    <rPh sb="2" eb="4">
      <t>ホケン</t>
    </rPh>
    <rPh sb="4" eb="5">
      <t>シ</t>
    </rPh>
    <rPh sb="5" eb="7">
      <t>イクセイ</t>
    </rPh>
    <rPh sb="7" eb="9">
      <t>キョウカ</t>
    </rPh>
    <rPh sb="9" eb="11">
      <t>ダイタイ</t>
    </rPh>
    <rPh sb="11" eb="13">
      <t>ショクイン</t>
    </rPh>
    <rPh sb="13" eb="14">
      <t>ヤト</t>
    </rPh>
    <rPh sb="14" eb="15">
      <t>ア</t>
    </rPh>
    <rPh sb="15" eb="17">
      <t>シャキン</t>
    </rPh>
    <rPh sb="18" eb="19">
      <t>ゲン</t>
    </rPh>
    <rPh sb="19" eb="20">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</si>
</sst>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115357</xdr:colOff>
      <xdr:row>748</xdr:row>
      <xdr:rowOff>84667</xdr:rowOff>
    </xdr:from>
    <xdr:to>
      <xdr:col>36</xdr:col>
      <xdr:colOff>113984</xdr:colOff>
      <xdr:row>749</xdr:row>
      <xdr:rowOff>346087</xdr:rowOff>
    </xdr:to>
    <xdr:sp macro="" textlink="">
      <xdr:nvSpPr>
        <xdr:cNvPr id="2" name="正方形/長方形 1"/>
        <xdr:cNvSpPr/>
      </xdr:nvSpPr>
      <xdr:spPr>
        <a:xfrm>
          <a:off x="4740274" y="44333584"/>
          <a:ext cx="2612710" cy="6106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22</xdr:col>
      <xdr:colOff>155031</xdr:colOff>
      <xdr:row>750</xdr:row>
      <xdr:rowOff>39531</xdr:rowOff>
    </xdr:from>
    <xdr:to>
      <xdr:col>37</xdr:col>
      <xdr:colOff>98061</xdr:colOff>
      <xdr:row>751</xdr:row>
      <xdr:rowOff>281901</xdr:rowOff>
    </xdr:to>
    <xdr:sp macro="" textlink="">
      <xdr:nvSpPr>
        <xdr:cNvPr id="3" name="大かっこ 2"/>
        <xdr:cNvSpPr/>
      </xdr:nvSpPr>
      <xdr:spPr>
        <a:xfrm>
          <a:off x="4578864" y="44986948"/>
          <a:ext cx="2959280" cy="59162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30</xdr:col>
      <xdr:colOff>4976</xdr:colOff>
      <xdr:row>751</xdr:row>
      <xdr:rowOff>292158</xdr:rowOff>
    </xdr:from>
    <xdr:to>
      <xdr:col>30</xdr:col>
      <xdr:colOff>4976</xdr:colOff>
      <xdr:row>753</xdr:row>
      <xdr:rowOff>251787</xdr:rowOff>
    </xdr:to>
    <xdr:cxnSp macro="">
      <xdr:nvCxnSpPr>
        <xdr:cNvPr id="4" name="直線矢印コネクタ 3"/>
        <xdr:cNvCxnSpPr/>
      </xdr:nvCxnSpPr>
      <xdr:spPr>
        <a:xfrm>
          <a:off x="6037476" y="45588825"/>
          <a:ext cx="0" cy="6581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25255</xdr:colOff>
      <xdr:row>753</xdr:row>
      <xdr:rowOff>87670</xdr:rowOff>
    </xdr:from>
    <xdr:to>
      <xdr:col>29</xdr:col>
      <xdr:colOff>117523</xdr:colOff>
      <xdr:row>754</xdr:row>
      <xdr:rowOff>939</xdr:rowOff>
    </xdr:to>
    <xdr:sp macro="" textlink="">
      <xdr:nvSpPr>
        <xdr:cNvPr id="5" name="テキスト ボックス 4"/>
        <xdr:cNvSpPr txBox="1"/>
      </xdr:nvSpPr>
      <xdr:spPr>
        <a:xfrm>
          <a:off x="4650172" y="46082837"/>
          <a:ext cx="1298768" cy="262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23</xdr:col>
      <xdr:colOff>76742</xdr:colOff>
      <xdr:row>753</xdr:row>
      <xdr:rowOff>337122</xdr:rowOff>
    </xdr:from>
    <xdr:to>
      <xdr:col>36</xdr:col>
      <xdr:colOff>75369</xdr:colOff>
      <xdr:row>755</xdr:row>
      <xdr:rowOff>225350</xdr:rowOff>
    </xdr:to>
    <xdr:sp macro="" textlink="">
      <xdr:nvSpPr>
        <xdr:cNvPr id="6" name="正方形/長方形 5"/>
        <xdr:cNvSpPr/>
      </xdr:nvSpPr>
      <xdr:spPr>
        <a:xfrm>
          <a:off x="4701659" y="43368955"/>
          <a:ext cx="2612710" cy="58672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n-ea"/>
              <a:ea typeface="+mn-ea"/>
            </a:rPr>
            <a:t>Ａ．都道府県　市区町村</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58</a:t>
          </a:r>
          <a:r>
            <a:rPr kumimoji="1" lang="ja-JP" altLang="en-US" sz="1100">
              <a:solidFill>
                <a:sysClr val="windowText" lastClr="000000"/>
              </a:solidFill>
              <a:latin typeface="+mn-ea"/>
              <a:ea typeface="+mn-ea"/>
            </a:rPr>
            <a:t>自治体</a:t>
          </a:r>
          <a:r>
            <a:rPr kumimoji="1" lang="ja-JP" altLang="en-US" sz="1100">
              <a:solidFill>
                <a:sysClr val="windowText" lastClr="000000"/>
              </a:solidFill>
            </a:rPr>
            <a:t>　２１百万円</a:t>
          </a:r>
          <a:endParaRPr kumimoji="1" lang="en-US" altLang="ja-JP" sz="1100">
            <a:solidFill>
              <a:sysClr val="windowText" lastClr="000000"/>
            </a:solidFill>
          </a:endParaRPr>
        </a:p>
      </xdr:txBody>
    </xdr:sp>
    <xdr:clientData/>
  </xdr:twoCellAnchor>
  <xdr:twoCellAnchor>
    <xdr:from>
      <xdr:col>22</xdr:col>
      <xdr:colOff>116416</xdr:colOff>
      <xdr:row>755</xdr:row>
      <xdr:rowOff>304858</xdr:rowOff>
    </xdr:from>
    <xdr:to>
      <xdr:col>37</xdr:col>
      <xdr:colOff>59446</xdr:colOff>
      <xdr:row>757</xdr:row>
      <xdr:rowOff>193087</xdr:rowOff>
    </xdr:to>
    <xdr:sp macro="" textlink="">
      <xdr:nvSpPr>
        <xdr:cNvPr id="7" name="大かっこ 6"/>
        <xdr:cNvSpPr/>
      </xdr:nvSpPr>
      <xdr:spPr>
        <a:xfrm>
          <a:off x="4540249" y="46998525"/>
          <a:ext cx="2959280" cy="58672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地域保健従事者現任教育推進事業の実施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772</v>
      </c>
      <c r="AK2" s="941"/>
      <c r="AL2" s="941"/>
      <c r="AM2" s="941"/>
      <c r="AN2" s="98" t="s">
        <v>407</v>
      </c>
      <c r="AO2" s="941">
        <v>20</v>
      </c>
      <c r="AP2" s="941"/>
      <c r="AQ2" s="941"/>
      <c r="AR2" s="99" t="s">
        <v>710</v>
      </c>
      <c r="AS2" s="947">
        <v>383</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5"/>
      <c r="AA5" s="545"/>
      <c r="AB5" s="545"/>
      <c r="AC5" s="545"/>
      <c r="AD5" s="546"/>
      <c r="AE5" s="698" t="s">
        <v>716</v>
      </c>
      <c r="AF5" s="698"/>
      <c r="AG5" s="698"/>
      <c r="AH5" s="698"/>
      <c r="AI5" s="698"/>
      <c r="AJ5" s="698"/>
      <c r="AK5" s="698"/>
      <c r="AL5" s="698"/>
      <c r="AM5" s="698"/>
      <c r="AN5" s="698"/>
      <c r="AO5" s="698"/>
      <c r="AP5" s="699"/>
      <c r="AQ5" s="700" t="s">
        <v>743</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19" t="s">
        <v>390</v>
      </c>
      <c r="Z7" s="442"/>
      <c r="AA7" s="442"/>
      <c r="AB7" s="442"/>
      <c r="AC7" s="442"/>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7" t="s">
        <v>256</v>
      </c>
      <c r="B8" s="498"/>
      <c r="C8" s="498"/>
      <c r="D8" s="498"/>
      <c r="E8" s="498"/>
      <c r="F8" s="499"/>
      <c r="G8" s="942" t="str">
        <f>入力規則等!A27</f>
        <v>高齢社会対策、子ども・若者育成支援</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32.75" customHeight="1" x14ac:dyDescent="0.15">
      <c r="A10" s="659" t="s">
        <v>30</v>
      </c>
      <c r="B10" s="660"/>
      <c r="C10" s="660"/>
      <c r="D10" s="660"/>
      <c r="E10" s="660"/>
      <c r="F10" s="660"/>
      <c r="G10" s="753" t="s">
        <v>745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1"/>
    </row>
    <row r="13" spans="1:50" ht="21" customHeight="1" x14ac:dyDescent="0.15">
      <c r="A13" s="615"/>
      <c r="B13" s="616"/>
      <c r="C13" s="616"/>
      <c r="D13" s="616"/>
      <c r="E13" s="616"/>
      <c r="F13" s="617"/>
      <c r="G13" s="722" t="s">
        <v>6</v>
      </c>
      <c r="H13" s="723"/>
      <c r="I13" s="763" t="s">
        <v>7</v>
      </c>
      <c r="J13" s="764"/>
      <c r="K13" s="764"/>
      <c r="L13" s="764"/>
      <c r="M13" s="764"/>
      <c r="N13" s="764"/>
      <c r="O13" s="765"/>
      <c r="P13" s="656">
        <v>39</v>
      </c>
      <c r="Q13" s="657"/>
      <c r="R13" s="657"/>
      <c r="S13" s="657"/>
      <c r="T13" s="657"/>
      <c r="U13" s="657"/>
      <c r="V13" s="658"/>
      <c r="W13" s="656">
        <v>39</v>
      </c>
      <c r="X13" s="657"/>
      <c r="Y13" s="657"/>
      <c r="Z13" s="657"/>
      <c r="AA13" s="657"/>
      <c r="AB13" s="657"/>
      <c r="AC13" s="658"/>
      <c r="AD13" s="656">
        <v>39</v>
      </c>
      <c r="AE13" s="657"/>
      <c r="AF13" s="657"/>
      <c r="AG13" s="657"/>
      <c r="AH13" s="657"/>
      <c r="AI13" s="657"/>
      <c r="AJ13" s="658"/>
      <c r="AK13" s="656">
        <v>39</v>
      </c>
      <c r="AL13" s="657"/>
      <c r="AM13" s="657"/>
      <c r="AN13" s="657"/>
      <c r="AO13" s="657"/>
      <c r="AP13" s="657"/>
      <c r="AQ13" s="658"/>
      <c r="AR13" s="916">
        <v>37</v>
      </c>
      <c r="AS13" s="917"/>
      <c r="AT13" s="917"/>
      <c r="AU13" s="917"/>
      <c r="AV13" s="917"/>
      <c r="AW13" s="917"/>
      <c r="AX13" s="918"/>
    </row>
    <row r="14" spans="1:50" ht="21" customHeight="1" x14ac:dyDescent="0.15">
      <c r="A14" s="615"/>
      <c r="B14" s="616"/>
      <c r="C14" s="616"/>
      <c r="D14" s="616"/>
      <c r="E14" s="616"/>
      <c r="F14" s="617"/>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744</v>
      </c>
      <c r="AL14" s="657"/>
      <c r="AM14" s="657"/>
      <c r="AN14" s="657"/>
      <c r="AO14" s="657"/>
      <c r="AP14" s="657"/>
      <c r="AQ14" s="658"/>
      <c r="AR14" s="787"/>
      <c r="AS14" s="787"/>
      <c r="AT14" s="787"/>
      <c r="AU14" s="787"/>
      <c r="AV14" s="787"/>
      <c r="AW14" s="787"/>
      <c r="AX14" s="788"/>
    </row>
    <row r="15" spans="1:50" ht="21" customHeight="1" x14ac:dyDescent="0.15">
      <c r="A15" s="615"/>
      <c r="B15" s="616"/>
      <c r="C15" s="616"/>
      <c r="D15" s="616"/>
      <c r="E15" s="616"/>
      <c r="F15" s="617"/>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744</v>
      </c>
      <c r="AL15" s="657"/>
      <c r="AM15" s="657"/>
      <c r="AN15" s="657"/>
      <c r="AO15" s="657"/>
      <c r="AP15" s="657"/>
      <c r="AQ15" s="658"/>
      <c r="AR15" s="656" t="s">
        <v>788</v>
      </c>
      <c r="AS15" s="657"/>
      <c r="AT15" s="657"/>
      <c r="AU15" s="657"/>
      <c r="AV15" s="657"/>
      <c r="AW15" s="657"/>
      <c r="AX15" s="802"/>
    </row>
    <row r="16" spans="1:50" ht="21" customHeight="1" x14ac:dyDescent="0.15">
      <c r="A16" s="615"/>
      <c r="B16" s="616"/>
      <c r="C16" s="616"/>
      <c r="D16" s="616"/>
      <c r="E16" s="616"/>
      <c r="F16" s="617"/>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744</v>
      </c>
      <c r="AL16" s="657"/>
      <c r="AM16" s="657"/>
      <c r="AN16" s="657"/>
      <c r="AO16" s="657"/>
      <c r="AP16" s="657"/>
      <c r="AQ16" s="658"/>
      <c r="AR16" s="756"/>
      <c r="AS16" s="757"/>
      <c r="AT16" s="757"/>
      <c r="AU16" s="757"/>
      <c r="AV16" s="757"/>
      <c r="AW16" s="757"/>
      <c r="AX16" s="758"/>
    </row>
    <row r="17" spans="1:50" ht="24.75" customHeight="1" x14ac:dyDescent="0.15">
      <c r="A17" s="615"/>
      <c r="B17" s="616"/>
      <c r="C17" s="616"/>
      <c r="D17" s="616"/>
      <c r="E17" s="616"/>
      <c r="F17" s="617"/>
      <c r="G17" s="724"/>
      <c r="H17" s="725"/>
      <c r="I17" s="710" t="s">
        <v>50</v>
      </c>
      <c r="J17" s="761"/>
      <c r="K17" s="761"/>
      <c r="L17" s="761"/>
      <c r="M17" s="761"/>
      <c r="N17" s="761"/>
      <c r="O17" s="762"/>
      <c r="P17" s="656" t="s">
        <v>720</v>
      </c>
      <c r="Q17" s="657"/>
      <c r="R17" s="657"/>
      <c r="S17" s="657"/>
      <c r="T17" s="657"/>
      <c r="U17" s="657"/>
      <c r="V17" s="658"/>
      <c r="W17" s="656">
        <v>5</v>
      </c>
      <c r="X17" s="657"/>
      <c r="Y17" s="657"/>
      <c r="Z17" s="657"/>
      <c r="AA17" s="657"/>
      <c r="AB17" s="657"/>
      <c r="AC17" s="658"/>
      <c r="AD17" s="656" t="s">
        <v>720</v>
      </c>
      <c r="AE17" s="657"/>
      <c r="AF17" s="657"/>
      <c r="AG17" s="657"/>
      <c r="AH17" s="657"/>
      <c r="AI17" s="657"/>
      <c r="AJ17" s="658"/>
      <c r="AK17" s="656" t="s">
        <v>744</v>
      </c>
      <c r="AL17" s="657"/>
      <c r="AM17" s="657"/>
      <c r="AN17" s="657"/>
      <c r="AO17" s="657"/>
      <c r="AP17" s="657"/>
      <c r="AQ17" s="658"/>
      <c r="AR17" s="914"/>
      <c r="AS17" s="914"/>
      <c r="AT17" s="914"/>
      <c r="AU17" s="914"/>
      <c r="AV17" s="914"/>
      <c r="AW17" s="914"/>
      <c r="AX17" s="915"/>
    </row>
    <row r="18" spans="1:50" ht="24.75" customHeight="1" x14ac:dyDescent="0.15">
      <c r="A18" s="615"/>
      <c r="B18" s="616"/>
      <c r="C18" s="616"/>
      <c r="D18" s="616"/>
      <c r="E18" s="616"/>
      <c r="F18" s="617"/>
      <c r="G18" s="726"/>
      <c r="H18" s="727"/>
      <c r="I18" s="715" t="s">
        <v>20</v>
      </c>
      <c r="J18" s="716"/>
      <c r="K18" s="716"/>
      <c r="L18" s="716"/>
      <c r="M18" s="716"/>
      <c r="N18" s="716"/>
      <c r="O18" s="717"/>
      <c r="P18" s="874">
        <f>SUM(P13:V17)</f>
        <v>39</v>
      </c>
      <c r="Q18" s="875"/>
      <c r="R18" s="875"/>
      <c r="S18" s="875"/>
      <c r="T18" s="875"/>
      <c r="U18" s="875"/>
      <c r="V18" s="876"/>
      <c r="W18" s="874">
        <f>SUM(W13:AC17)</f>
        <v>44</v>
      </c>
      <c r="X18" s="875"/>
      <c r="Y18" s="875"/>
      <c r="Z18" s="875"/>
      <c r="AA18" s="875"/>
      <c r="AB18" s="875"/>
      <c r="AC18" s="876"/>
      <c r="AD18" s="874">
        <f>SUM(AD13:AJ17)</f>
        <v>39</v>
      </c>
      <c r="AE18" s="875"/>
      <c r="AF18" s="875"/>
      <c r="AG18" s="875"/>
      <c r="AH18" s="875"/>
      <c r="AI18" s="875"/>
      <c r="AJ18" s="876"/>
      <c r="AK18" s="874">
        <f>SUM(AK13:AQ17)</f>
        <v>39</v>
      </c>
      <c r="AL18" s="875"/>
      <c r="AM18" s="875"/>
      <c r="AN18" s="875"/>
      <c r="AO18" s="875"/>
      <c r="AP18" s="875"/>
      <c r="AQ18" s="876"/>
      <c r="AR18" s="874">
        <f>SUM(AR13:AX17)</f>
        <v>37</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6">
        <v>37</v>
      </c>
      <c r="Q19" s="657"/>
      <c r="R19" s="657"/>
      <c r="S19" s="657"/>
      <c r="T19" s="657"/>
      <c r="U19" s="657"/>
      <c r="V19" s="658"/>
      <c r="W19" s="656">
        <v>43</v>
      </c>
      <c r="X19" s="657"/>
      <c r="Y19" s="657"/>
      <c r="Z19" s="657"/>
      <c r="AA19" s="657"/>
      <c r="AB19" s="657"/>
      <c r="AC19" s="658"/>
      <c r="AD19" s="656">
        <v>21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2" t="s">
        <v>10</v>
      </c>
      <c r="H20" s="873"/>
      <c r="I20" s="873"/>
      <c r="J20" s="873"/>
      <c r="K20" s="873"/>
      <c r="L20" s="873"/>
      <c r="M20" s="873"/>
      <c r="N20" s="873"/>
      <c r="O20" s="873"/>
      <c r="P20" s="316">
        <f>IF(P18=0, "-", SUM(P19)/P18)</f>
        <v>0.94871794871794868</v>
      </c>
      <c r="Q20" s="316"/>
      <c r="R20" s="316"/>
      <c r="S20" s="316"/>
      <c r="T20" s="316"/>
      <c r="U20" s="316"/>
      <c r="V20" s="316"/>
      <c r="W20" s="316">
        <f t="shared" ref="W20" si="0">IF(W18=0, "-", SUM(W19)/W18)</f>
        <v>0.97727272727272729</v>
      </c>
      <c r="X20" s="316"/>
      <c r="Y20" s="316"/>
      <c r="Z20" s="316"/>
      <c r="AA20" s="316"/>
      <c r="AB20" s="316"/>
      <c r="AC20" s="316"/>
      <c r="AD20" s="316">
        <f t="shared" ref="AD20" si="1">IF(AD18=0, "-", SUM(AD19)/AD18)</f>
        <v>0.53846153846153844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0.94871794871794868</v>
      </c>
      <c r="Q21" s="316"/>
      <c r="R21" s="316"/>
      <c r="S21" s="316"/>
      <c r="T21" s="316"/>
      <c r="U21" s="316"/>
      <c r="V21" s="316"/>
      <c r="W21" s="316">
        <f t="shared" ref="W21" si="2">IF(W19=0, "-", SUM(W19)/SUM(W13,W14))</f>
        <v>1.1025641025641026</v>
      </c>
      <c r="X21" s="316"/>
      <c r="Y21" s="316"/>
      <c r="Z21" s="316"/>
      <c r="AA21" s="316"/>
      <c r="AB21" s="316"/>
      <c r="AC21" s="316"/>
      <c r="AD21" s="316">
        <f t="shared" ref="AD21" si="3">IF(AD19=0, "-", SUM(AD19)/SUM(AD13,AD14))</f>
        <v>0.53846153846153844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721</v>
      </c>
      <c r="H23" s="967"/>
      <c r="I23" s="967"/>
      <c r="J23" s="967"/>
      <c r="K23" s="967"/>
      <c r="L23" s="967"/>
      <c r="M23" s="967"/>
      <c r="N23" s="967"/>
      <c r="O23" s="968"/>
      <c r="P23" s="916">
        <v>39</v>
      </c>
      <c r="Q23" s="917"/>
      <c r="R23" s="917"/>
      <c r="S23" s="917"/>
      <c r="T23" s="917"/>
      <c r="U23" s="917"/>
      <c r="V23" s="931"/>
      <c r="W23" s="916">
        <v>37</v>
      </c>
      <c r="X23" s="917"/>
      <c r="Y23" s="917"/>
      <c r="Z23" s="917"/>
      <c r="AA23" s="917"/>
      <c r="AB23" s="917"/>
      <c r="AC23" s="931"/>
      <c r="AD23" s="979" t="s">
        <v>791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39</v>
      </c>
      <c r="Q29" s="657"/>
      <c r="R29" s="657"/>
      <c r="S29" s="657"/>
      <c r="T29" s="657"/>
      <c r="U29" s="657"/>
      <c r="V29" s="658"/>
      <c r="W29" s="948">
        <f>AR13</f>
        <v>37</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2"/>
      <c r="AJ31" s="912"/>
      <c r="AK31" s="912"/>
      <c r="AL31" s="410"/>
      <c r="AM31" s="912"/>
      <c r="AN31" s="912"/>
      <c r="AO31" s="912"/>
      <c r="AP31" s="410"/>
      <c r="AQ31" s="250" t="s">
        <v>720</v>
      </c>
      <c r="AR31" s="201"/>
      <c r="AS31" s="136" t="s">
        <v>233</v>
      </c>
      <c r="AT31" s="137"/>
      <c r="AU31" s="200">
        <v>5</v>
      </c>
      <c r="AV31" s="200"/>
      <c r="AW31" s="395" t="s">
        <v>179</v>
      </c>
      <c r="AX31" s="396"/>
    </row>
    <row r="32" spans="1:50" ht="23.25" customHeight="1" x14ac:dyDescent="0.15">
      <c r="A32" s="400"/>
      <c r="B32" s="398"/>
      <c r="C32" s="398"/>
      <c r="D32" s="398"/>
      <c r="E32" s="398"/>
      <c r="F32" s="399"/>
      <c r="G32" s="566" t="s">
        <v>780</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26342</v>
      </c>
      <c r="AF32" s="219"/>
      <c r="AG32" s="219"/>
      <c r="AH32" s="219"/>
      <c r="AI32" s="218">
        <v>26862</v>
      </c>
      <c r="AJ32" s="219"/>
      <c r="AK32" s="219"/>
      <c r="AL32" s="219"/>
      <c r="AM32" s="218" t="s">
        <v>746</v>
      </c>
      <c r="AN32" s="219"/>
      <c r="AO32" s="219"/>
      <c r="AP32" s="219"/>
      <c r="AQ32" s="336" t="s">
        <v>720</v>
      </c>
      <c r="AR32" s="208"/>
      <c r="AS32" s="208"/>
      <c r="AT32" s="337"/>
      <c r="AU32" s="219" t="s">
        <v>720</v>
      </c>
      <c r="AV32" s="219"/>
      <c r="AW32" s="219"/>
      <c r="AX32" s="221"/>
    </row>
    <row r="33" spans="1:51" ht="24"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25933</v>
      </c>
      <c r="AF33" s="219"/>
      <c r="AG33" s="219"/>
      <c r="AH33" s="219"/>
      <c r="AI33" s="218">
        <v>32000</v>
      </c>
      <c r="AJ33" s="219"/>
      <c r="AK33" s="219"/>
      <c r="AL33" s="219"/>
      <c r="AM33" s="218">
        <v>32000</v>
      </c>
      <c r="AN33" s="219"/>
      <c r="AO33" s="219"/>
      <c r="AP33" s="219"/>
      <c r="AQ33" s="336" t="s">
        <v>720</v>
      </c>
      <c r="AR33" s="208"/>
      <c r="AS33" s="208"/>
      <c r="AT33" s="337"/>
      <c r="AU33" s="219">
        <v>32000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102</v>
      </c>
      <c r="AF34" s="219"/>
      <c r="AG34" s="219"/>
      <c r="AH34" s="219"/>
      <c r="AI34" s="218">
        <v>83.9</v>
      </c>
      <c r="AJ34" s="219"/>
      <c r="AK34" s="219"/>
      <c r="AL34" s="220"/>
      <c r="AM34" s="218" t="s">
        <v>770</v>
      </c>
      <c r="AN34" s="219"/>
      <c r="AO34" s="219"/>
      <c r="AP34" s="220"/>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6"/>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1"/>
      <c r="B82" s="529"/>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9"/>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1"/>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1"/>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1"/>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136</v>
      </c>
      <c r="AF101" s="282"/>
      <c r="AG101" s="282"/>
      <c r="AH101" s="282"/>
      <c r="AI101" s="282">
        <v>136</v>
      </c>
      <c r="AJ101" s="282"/>
      <c r="AK101" s="282"/>
      <c r="AL101" s="282"/>
      <c r="AM101" s="282">
        <v>58</v>
      </c>
      <c r="AN101" s="282"/>
      <c r="AO101" s="282"/>
      <c r="AP101" s="282"/>
      <c r="AQ101" s="282" t="s">
        <v>770</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123</v>
      </c>
      <c r="AF102" s="282"/>
      <c r="AG102" s="282"/>
      <c r="AH102" s="282"/>
      <c r="AI102" s="282">
        <v>136</v>
      </c>
      <c r="AJ102" s="282"/>
      <c r="AK102" s="282"/>
      <c r="AL102" s="282"/>
      <c r="AM102" s="282">
        <v>136</v>
      </c>
      <c r="AN102" s="282"/>
      <c r="AO102" s="282"/>
      <c r="AP102" s="282"/>
      <c r="AQ102" s="282">
        <v>58</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1.7</v>
      </c>
      <c r="AF116" s="282"/>
      <c r="AG116" s="282"/>
      <c r="AH116" s="282"/>
      <c r="AI116" s="282">
        <v>1.4</v>
      </c>
      <c r="AJ116" s="282"/>
      <c r="AK116" s="282"/>
      <c r="AL116" s="282"/>
      <c r="AM116" s="282">
        <v>0.78</v>
      </c>
      <c r="AN116" s="282"/>
      <c r="AO116" s="282"/>
      <c r="AP116" s="282"/>
      <c r="AQ116" s="218" t="s">
        <v>770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779</v>
      </c>
      <c r="AJ117" s="553"/>
      <c r="AK117" s="553"/>
      <c r="AL117" s="553"/>
      <c r="AM117" s="553" t="s">
        <v>790</v>
      </c>
      <c r="AN117" s="553"/>
      <c r="AO117" s="553"/>
      <c r="AP117" s="553"/>
      <c r="AQ117" s="553" t="s">
        <v>407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7"/>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3"/>
      <c r="Z127" s="924"/>
      <c r="AA127" s="925"/>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783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22705</v>
      </c>
      <c r="AF134" s="208"/>
      <c r="AG134" s="208"/>
      <c r="AH134" s="208"/>
      <c r="AI134" s="207">
        <v>23174</v>
      </c>
      <c r="AJ134" s="208"/>
      <c r="AK134" s="208"/>
      <c r="AL134" s="208"/>
      <c r="AM134" s="207" t="s">
        <v>770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22334</v>
      </c>
      <c r="AF135" s="208"/>
      <c r="AG135" s="208"/>
      <c r="AH135" s="208"/>
      <c r="AI135" s="207">
        <v>22705</v>
      </c>
      <c r="AJ135" s="208"/>
      <c r="AK135" s="208"/>
      <c r="AL135" s="208"/>
      <c r="AM135" s="207">
        <v>23174</v>
      </c>
      <c r="AN135" s="208"/>
      <c r="AO135" s="208"/>
      <c r="AP135" s="208"/>
      <c r="AQ135" s="207" t="s">
        <v>720</v>
      </c>
      <c r="AR135" s="208"/>
      <c r="AS135" s="208"/>
      <c r="AT135" s="208"/>
      <c r="AU135" s="207" t="s">
        <v>777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720</v>
      </c>
      <c r="K430" s="897"/>
      <c r="L430" s="897"/>
      <c r="M430" s="897"/>
      <c r="N430" s="897"/>
      <c r="O430" s="897"/>
      <c r="P430" s="897"/>
      <c r="Q430" s="897"/>
      <c r="R430" s="897"/>
      <c r="S430" s="897"/>
      <c r="T430" s="898"/>
      <c r="U430" s="590" t="s">
        <v>770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1" ht="41.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742</v>
      </c>
      <c r="AE702" s="342"/>
      <c r="AF702" s="342"/>
      <c r="AG702" s="382" t="s">
        <v>749</v>
      </c>
      <c r="AH702" s="383"/>
      <c r="AI702" s="383"/>
      <c r="AJ702" s="383"/>
      <c r="AK702" s="383"/>
      <c r="AL702" s="383"/>
      <c r="AM702" s="383"/>
      <c r="AN702" s="383"/>
      <c r="AO702" s="383"/>
      <c r="AP702" s="383"/>
      <c r="AQ702" s="383"/>
      <c r="AR702" s="383"/>
      <c r="AS702" s="383"/>
      <c r="AT702" s="383"/>
      <c r="AU702" s="383"/>
      <c r="AV702" s="383"/>
      <c r="AW702" s="383"/>
      <c r="AX702" s="384"/>
    </row>
    <row r="703" spans="1:51" ht="41.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2" t="s">
        <v>742</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742</v>
      </c>
      <c r="AE704" s="782"/>
      <c r="AF704" s="782"/>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13" t="s">
        <v>747</v>
      </c>
      <c r="AE705" s="714"/>
      <c r="AF705" s="714"/>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748</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748</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747</v>
      </c>
      <c r="AE708" s="606"/>
      <c r="AF708" s="606"/>
      <c r="AG708" s="741" t="s">
        <v>407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742</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747</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742</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1" t="s">
        <v>742</v>
      </c>
      <c r="AE712" s="782"/>
      <c r="AF712" s="782"/>
      <c r="AG712" s="806" t="s">
        <v>781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747</v>
      </c>
      <c r="AE713" s="323"/>
      <c r="AF713" s="662"/>
      <c r="AG713" s="104" t="s">
        <v>783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742</v>
      </c>
      <c r="AE714" s="804"/>
      <c r="AF714" s="805"/>
      <c r="AG714" s="735" t="s">
        <v>754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742</v>
      </c>
      <c r="AE715" s="606"/>
      <c r="AF715" s="655"/>
      <c r="AG715" s="741" t="s">
        <v>755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747</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1"/>
      <c r="B717" s="643"/>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784</v>
      </c>
      <c r="AE717" s="323"/>
      <c r="AF717" s="323"/>
      <c r="AG717" s="104" t="s">
        <v>785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747</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747</v>
      </c>
      <c r="AE719" s="606"/>
      <c r="AF719" s="606"/>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9" t="s">
        <v>756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9"/>
      <c r="B727" s="800"/>
      <c r="C727" s="747" t="s">
        <v>57</v>
      </c>
      <c r="D727" s="748"/>
      <c r="E727" s="748"/>
      <c r="F727" s="749"/>
      <c r="G727" s="577" t="s">
        <v>757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6" customHeight="1" thickBot="1" x14ac:dyDescent="0.2">
      <c r="A729" s="635" t="s">
        <v>786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6" customHeight="1" thickBot="1" x14ac:dyDescent="0.2">
      <c r="A731" s="672" t="s">
        <v>138</v>
      </c>
      <c r="B731" s="673"/>
      <c r="C731" s="673"/>
      <c r="D731" s="673"/>
      <c r="E731" s="674"/>
      <c r="F731" s="728" t="s">
        <v>787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6" customHeight="1" thickBot="1" x14ac:dyDescent="0.2">
      <c r="A733" s="672" t="s">
        <v>138</v>
      </c>
      <c r="B733" s="673"/>
      <c r="C733" s="673"/>
      <c r="D733" s="673"/>
      <c r="E733" s="674"/>
      <c r="F733" s="638" t="s">
        <v>789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6"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720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734</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735</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737</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738</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739</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741</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320</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327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771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24.75" customHeight="1" x14ac:dyDescent="0.15">
      <c r="A788" s="632"/>
      <c r="B788" s="633"/>
      <c r="C788" s="633"/>
      <c r="D788" s="633"/>
      <c r="E788" s="633"/>
      <c r="F788" s="634"/>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2"/>
      <c r="B789" s="633"/>
      <c r="C789" s="633"/>
      <c r="D789" s="633"/>
      <c r="E789" s="633"/>
      <c r="F789" s="634"/>
      <c r="G789" s="669" t="s">
        <v>773</v>
      </c>
      <c r="H789" s="670"/>
      <c r="I789" s="670"/>
      <c r="J789" s="670"/>
      <c r="K789" s="671"/>
      <c r="L789" s="663" t="s">
        <v>775</v>
      </c>
      <c r="M789" s="664"/>
      <c r="N789" s="664"/>
      <c r="O789" s="664"/>
      <c r="P789" s="664"/>
      <c r="Q789" s="664"/>
      <c r="R789" s="664"/>
      <c r="S789" s="664"/>
      <c r="T789" s="664"/>
      <c r="U789" s="664"/>
      <c r="V789" s="664"/>
      <c r="W789" s="664"/>
      <c r="X789" s="665"/>
      <c r="Y789" s="385">
        <v>1.7</v>
      </c>
      <c r="Z789" s="386"/>
      <c r="AA789" s="386"/>
      <c r="AB789" s="801"/>
      <c r="AC789" s="669"/>
      <c r="AD789" s="670"/>
      <c r="AE789" s="670"/>
      <c r="AF789" s="670"/>
      <c r="AG789" s="671"/>
      <c r="AH789" s="663"/>
      <c r="AI789" s="664"/>
      <c r="AJ789" s="664"/>
      <c r="AK789" s="664"/>
      <c r="AL789" s="664"/>
      <c r="AM789" s="664"/>
      <c r="AN789" s="664"/>
      <c r="AO789" s="664"/>
      <c r="AP789" s="664"/>
      <c r="AQ789" s="664"/>
      <c r="AR789" s="664"/>
      <c r="AS789" s="664"/>
      <c r="AT789" s="665"/>
      <c r="AU789" s="385"/>
      <c r="AV789" s="386"/>
      <c r="AW789" s="386"/>
      <c r="AX789" s="387"/>
    </row>
    <row r="790" spans="1:51" ht="24.75" customHeight="1" x14ac:dyDescent="0.15">
      <c r="A790" s="632"/>
      <c r="B790" s="633"/>
      <c r="C790" s="633"/>
      <c r="D790" s="633"/>
      <c r="E790" s="633"/>
      <c r="F790" s="634"/>
      <c r="G790" s="607" t="s">
        <v>774</v>
      </c>
      <c r="H790" s="608"/>
      <c r="I790" s="608"/>
      <c r="J790" s="608"/>
      <c r="K790" s="609"/>
      <c r="L790" s="599" t="s">
        <v>776</v>
      </c>
      <c r="M790" s="600"/>
      <c r="N790" s="600"/>
      <c r="O790" s="600"/>
      <c r="P790" s="600"/>
      <c r="Q790" s="600"/>
      <c r="R790" s="600"/>
      <c r="S790" s="600"/>
      <c r="T790" s="600"/>
      <c r="U790" s="600"/>
      <c r="V790" s="600"/>
      <c r="W790" s="600"/>
      <c r="X790" s="601"/>
      <c r="Y790" s="602">
        <v>0.3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2" t="s">
        <v>20</v>
      </c>
      <c r="H799" s="823"/>
      <c r="I799" s="823"/>
      <c r="J799" s="823"/>
      <c r="K799" s="823"/>
      <c r="L799" s="824"/>
      <c r="M799" s="825"/>
      <c r="N799" s="825"/>
      <c r="O799" s="825"/>
      <c r="P799" s="825"/>
      <c r="Q799" s="825"/>
      <c r="R799" s="825"/>
      <c r="S799" s="825"/>
      <c r="T799" s="825"/>
      <c r="U799" s="825"/>
      <c r="V799" s="825"/>
      <c r="W799" s="825"/>
      <c r="X799" s="826"/>
      <c r="Y799" s="827">
        <f>SUM(Y789:AB798)</f>
        <v>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2"/>
      <c r="AY800">
        <f>COUNTA($G$802,$AC$802)</f>
        <v>0</v>
      </c>
    </row>
    <row r="801" spans="1:51" ht="24.75" hidden="1" customHeight="1" x14ac:dyDescent="0.15">
      <c r="A801" s="632"/>
      <c r="B801" s="633"/>
      <c r="C801" s="633"/>
      <c r="D801" s="633"/>
      <c r="E801" s="633"/>
      <c r="F801" s="634"/>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2"/>
      <c r="B802" s="633"/>
      <c r="C802" s="633"/>
      <c r="D802" s="633"/>
      <c r="E802" s="633"/>
      <c r="F802" s="634"/>
      <c r="G802" s="669"/>
      <c r="H802" s="670"/>
      <c r="I802" s="670"/>
      <c r="J802" s="670"/>
      <c r="K802" s="671"/>
      <c r="L802" s="663"/>
      <c r="M802" s="664"/>
      <c r="N802" s="664"/>
      <c r="O802" s="664"/>
      <c r="P802" s="664"/>
      <c r="Q802" s="664"/>
      <c r="R802" s="664"/>
      <c r="S802" s="664"/>
      <c r="T802" s="664"/>
      <c r="U802" s="664"/>
      <c r="V802" s="664"/>
      <c r="W802" s="664"/>
      <c r="X802" s="665"/>
      <c r="Y802" s="385"/>
      <c r="Z802" s="386"/>
      <c r="AA802" s="386"/>
      <c r="AB802" s="801"/>
      <c r="AC802" s="669"/>
      <c r="AD802" s="670"/>
      <c r="AE802" s="670"/>
      <c r="AF802" s="670"/>
      <c r="AG802" s="671"/>
      <c r="AH802" s="663"/>
      <c r="AI802" s="664"/>
      <c r="AJ802" s="664"/>
      <c r="AK802" s="664"/>
      <c r="AL802" s="664"/>
      <c r="AM802" s="664"/>
      <c r="AN802" s="664"/>
      <c r="AO802" s="664"/>
      <c r="AP802" s="664"/>
      <c r="AQ802" s="664"/>
      <c r="AR802" s="664"/>
      <c r="AS802" s="664"/>
      <c r="AT802" s="665"/>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2"/>
      <c r="AY813">
        <f>COUNTA($G$815,$AC$815)</f>
        <v>0</v>
      </c>
    </row>
    <row r="814" spans="1:51" ht="24.75" hidden="1" customHeight="1" x14ac:dyDescent="0.15">
      <c r="A814" s="632"/>
      <c r="B814" s="633"/>
      <c r="C814" s="633"/>
      <c r="D814" s="633"/>
      <c r="E814" s="633"/>
      <c r="F814" s="634"/>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2"/>
      <c r="B815" s="633"/>
      <c r="C815" s="633"/>
      <c r="D815" s="633"/>
      <c r="E815" s="633"/>
      <c r="F815" s="634"/>
      <c r="G815" s="669"/>
      <c r="H815" s="670"/>
      <c r="I815" s="670"/>
      <c r="J815" s="670"/>
      <c r="K815" s="671"/>
      <c r="L815" s="663"/>
      <c r="M815" s="664"/>
      <c r="N815" s="664"/>
      <c r="O815" s="664"/>
      <c r="P815" s="664"/>
      <c r="Q815" s="664"/>
      <c r="R815" s="664"/>
      <c r="S815" s="664"/>
      <c r="T815" s="664"/>
      <c r="U815" s="664"/>
      <c r="V815" s="664"/>
      <c r="W815" s="664"/>
      <c r="X815" s="665"/>
      <c r="Y815" s="385"/>
      <c r="Z815" s="386"/>
      <c r="AA815" s="386"/>
      <c r="AB815" s="801"/>
      <c r="AC815" s="669"/>
      <c r="AD815" s="670"/>
      <c r="AE815" s="670"/>
      <c r="AF815" s="670"/>
      <c r="AG815" s="671"/>
      <c r="AH815" s="663"/>
      <c r="AI815" s="664"/>
      <c r="AJ815" s="664"/>
      <c r="AK815" s="664"/>
      <c r="AL815" s="664"/>
      <c r="AM815" s="664"/>
      <c r="AN815" s="664"/>
      <c r="AO815" s="664"/>
      <c r="AP815" s="664"/>
      <c r="AQ815" s="664"/>
      <c r="AR815" s="664"/>
      <c r="AS815" s="664"/>
      <c r="AT815" s="665"/>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2"/>
      <c r="AY826">
        <f>COUNTA($G$828,$AC$828)</f>
        <v>0</v>
      </c>
    </row>
    <row r="827" spans="1:51" ht="24.75" hidden="1" customHeight="1" x14ac:dyDescent="0.15">
      <c r="A827" s="632"/>
      <c r="B827" s="633"/>
      <c r="C827" s="633"/>
      <c r="D827" s="633"/>
      <c r="E827" s="633"/>
      <c r="F827" s="634"/>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2"/>
      <c r="B828" s="633"/>
      <c r="C828" s="633"/>
      <c r="D828" s="633"/>
      <c r="E828" s="633"/>
      <c r="F828" s="634"/>
      <c r="G828" s="669"/>
      <c r="H828" s="670"/>
      <c r="I828" s="670"/>
      <c r="J828" s="670"/>
      <c r="K828" s="671"/>
      <c r="L828" s="663"/>
      <c r="M828" s="664"/>
      <c r="N828" s="664"/>
      <c r="O828" s="664"/>
      <c r="P828" s="664"/>
      <c r="Q828" s="664"/>
      <c r="R828" s="664"/>
      <c r="S828" s="664"/>
      <c r="T828" s="664"/>
      <c r="U828" s="664"/>
      <c r="V828" s="664"/>
      <c r="W828" s="664"/>
      <c r="X828" s="665"/>
      <c r="Y828" s="385"/>
      <c r="Z828" s="386"/>
      <c r="AA828" s="386"/>
      <c r="AB828" s="801"/>
      <c r="AC828" s="669"/>
      <c r="AD828" s="670"/>
      <c r="AE828" s="670"/>
      <c r="AF828" s="670"/>
      <c r="AG828" s="671"/>
      <c r="AH828" s="663"/>
      <c r="AI828" s="664"/>
      <c r="AJ828" s="664"/>
      <c r="AK828" s="664"/>
      <c r="AL828" s="664"/>
      <c r="AM828" s="664"/>
      <c r="AN828" s="664"/>
      <c r="AO828" s="664"/>
      <c r="AP828" s="664"/>
      <c r="AQ828" s="664"/>
      <c r="AR828" s="664"/>
      <c r="AS828" s="664"/>
      <c r="AT828" s="665"/>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8000020130001</v>
      </c>
      <c r="K845" s="345"/>
      <c r="L845" s="345"/>
      <c r="M845" s="345"/>
      <c r="N845" s="345"/>
      <c r="O845" s="345"/>
      <c r="P845" s="359" t="s">
        <v>768</v>
      </c>
      <c r="Q845" s="346"/>
      <c r="R845" s="346"/>
      <c r="S845" s="346"/>
      <c r="T845" s="346"/>
      <c r="U845" s="346"/>
      <c r="V845" s="346"/>
      <c r="W845" s="346"/>
      <c r="X845" s="346"/>
      <c r="Y845" s="347">
        <v>2</v>
      </c>
      <c r="Z845" s="348"/>
      <c r="AA845" s="348"/>
      <c r="AB845" s="349"/>
      <c r="AC845" s="350" t="s">
        <v>769</v>
      </c>
      <c r="AD845" s="351"/>
      <c r="AE845" s="351"/>
      <c r="AF845" s="351"/>
      <c r="AG845" s="351"/>
      <c r="AH845" s="366" t="s">
        <v>770</v>
      </c>
      <c r="AI845" s="367"/>
      <c r="AJ845" s="367"/>
      <c r="AK845" s="367"/>
      <c r="AL845" s="354" t="s">
        <v>720</v>
      </c>
      <c r="AM845" s="355"/>
      <c r="AN845" s="355"/>
      <c r="AO845" s="356"/>
      <c r="AP845" s="357" t="s">
        <v>770</v>
      </c>
      <c r="AQ845" s="357"/>
      <c r="AR845" s="357"/>
      <c r="AS845" s="357"/>
      <c r="AT845" s="357"/>
      <c r="AU845" s="357"/>
      <c r="AV845" s="357"/>
      <c r="AW845" s="357"/>
      <c r="AX845" s="357"/>
    </row>
    <row r="846" spans="1:51" ht="30" customHeight="1" x14ac:dyDescent="0.15">
      <c r="A846" s="370">
        <v>2</v>
      </c>
      <c r="B846" s="370">
        <v>1</v>
      </c>
      <c r="C846" s="358" t="s">
        <v>759</v>
      </c>
      <c r="D846" s="343"/>
      <c r="E846" s="343"/>
      <c r="F846" s="343"/>
      <c r="G846" s="343"/>
      <c r="H846" s="343"/>
      <c r="I846" s="343"/>
      <c r="J846" s="344">
        <v>3000020322016</v>
      </c>
      <c r="K846" s="345"/>
      <c r="L846" s="345"/>
      <c r="M846" s="345"/>
      <c r="N846" s="345"/>
      <c r="O846" s="345"/>
      <c r="P846" s="359" t="s">
        <v>768</v>
      </c>
      <c r="Q846" s="346"/>
      <c r="R846" s="346"/>
      <c r="S846" s="346"/>
      <c r="T846" s="346"/>
      <c r="U846" s="346"/>
      <c r="V846" s="346"/>
      <c r="W846" s="346"/>
      <c r="X846" s="346"/>
      <c r="Y846" s="347">
        <v>1</v>
      </c>
      <c r="Z846" s="348"/>
      <c r="AA846" s="348"/>
      <c r="AB846" s="349"/>
      <c r="AC846" s="350" t="s">
        <v>769</v>
      </c>
      <c r="AD846" s="351"/>
      <c r="AE846" s="351"/>
      <c r="AF846" s="351"/>
      <c r="AG846" s="351"/>
      <c r="AH846" s="366" t="s">
        <v>770</v>
      </c>
      <c r="AI846" s="367"/>
      <c r="AJ846" s="367"/>
      <c r="AK846" s="367"/>
      <c r="AL846" s="354" t="s">
        <v>720</v>
      </c>
      <c r="AM846" s="355"/>
      <c r="AN846" s="355"/>
      <c r="AO846" s="356"/>
      <c r="AP846" s="357" t="s">
        <v>770</v>
      </c>
      <c r="AQ846" s="357"/>
      <c r="AR846" s="357"/>
      <c r="AS846" s="357"/>
      <c r="AT846" s="357"/>
      <c r="AU846" s="357"/>
      <c r="AV846" s="357"/>
      <c r="AW846" s="357"/>
      <c r="AX846" s="357"/>
      <c r="AY846">
        <f>COUNTA($C$846)</f>
        <v>1</v>
      </c>
    </row>
    <row r="847" spans="1:51" ht="30" customHeight="1" x14ac:dyDescent="0.15">
      <c r="A847" s="370">
        <v>3</v>
      </c>
      <c r="B847" s="370">
        <v>1</v>
      </c>
      <c r="C847" s="358" t="s">
        <v>760</v>
      </c>
      <c r="D847" s="343"/>
      <c r="E847" s="343"/>
      <c r="F847" s="343"/>
      <c r="G847" s="343"/>
      <c r="H847" s="343"/>
      <c r="I847" s="343"/>
      <c r="J847" s="344">
        <v>2000020020001</v>
      </c>
      <c r="K847" s="345"/>
      <c r="L847" s="345"/>
      <c r="M847" s="345"/>
      <c r="N847" s="345"/>
      <c r="O847" s="345"/>
      <c r="P847" s="359" t="s">
        <v>768</v>
      </c>
      <c r="Q847" s="346"/>
      <c r="R847" s="346"/>
      <c r="S847" s="346"/>
      <c r="T847" s="346"/>
      <c r="U847" s="346"/>
      <c r="V847" s="346"/>
      <c r="W847" s="346"/>
      <c r="X847" s="346"/>
      <c r="Y847" s="347">
        <v>0.9</v>
      </c>
      <c r="Z847" s="348"/>
      <c r="AA847" s="348"/>
      <c r="AB847" s="349"/>
      <c r="AC847" s="350" t="s">
        <v>769</v>
      </c>
      <c r="AD847" s="351"/>
      <c r="AE847" s="351"/>
      <c r="AF847" s="351"/>
      <c r="AG847" s="351"/>
      <c r="AH847" s="352" t="s">
        <v>770</v>
      </c>
      <c r="AI847" s="353"/>
      <c r="AJ847" s="353"/>
      <c r="AK847" s="353"/>
      <c r="AL847" s="354" t="s">
        <v>720</v>
      </c>
      <c r="AM847" s="355"/>
      <c r="AN847" s="355"/>
      <c r="AO847" s="356"/>
      <c r="AP847" s="357" t="s">
        <v>770</v>
      </c>
      <c r="AQ847" s="357"/>
      <c r="AR847" s="357"/>
      <c r="AS847" s="357"/>
      <c r="AT847" s="357"/>
      <c r="AU847" s="357"/>
      <c r="AV847" s="357"/>
      <c r="AW847" s="357"/>
      <c r="AX847" s="357"/>
      <c r="AY847">
        <f>COUNTA($C$847)</f>
        <v>1</v>
      </c>
    </row>
    <row r="848" spans="1:51" ht="30" customHeight="1" x14ac:dyDescent="0.15">
      <c r="A848" s="370">
        <v>4</v>
      </c>
      <c r="B848" s="370">
        <v>1</v>
      </c>
      <c r="C848" s="358" t="s">
        <v>765</v>
      </c>
      <c r="D848" s="343"/>
      <c r="E848" s="343"/>
      <c r="F848" s="343"/>
      <c r="G848" s="343"/>
      <c r="H848" s="343"/>
      <c r="I848" s="343"/>
      <c r="J848" s="344">
        <v>1000020470007</v>
      </c>
      <c r="K848" s="345"/>
      <c r="L848" s="345"/>
      <c r="M848" s="345"/>
      <c r="N848" s="345"/>
      <c r="O848" s="345"/>
      <c r="P848" s="359" t="s">
        <v>768</v>
      </c>
      <c r="Q848" s="346"/>
      <c r="R848" s="346"/>
      <c r="S848" s="346"/>
      <c r="T848" s="346"/>
      <c r="U848" s="346"/>
      <c r="V848" s="346"/>
      <c r="W848" s="346"/>
      <c r="X848" s="346"/>
      <c r="Y848" s="347">
        <v>0.9</v>
      </c>
      <c r="Z848" s="348"/>
      <c r="AA848" s="348"/>
      <c r="AB848" s="349"/>
      <c r="AC848" s="350" t="s">
        <v>769</v>
      </c>
      <c r="AD848" s="351"/>
      <c r="AE848" s="351"/>
      <c r="AF848" s="351"/>
      <c r="AG848" s="351"/>
      <c r="AH848" s="352" t="s">
        <v>770</v>
      </c>
      <c r="AI848" s="353"/>
      <c r="AJ848" s="353"/>
      <c r="AK848" s="353"/>
      <c r="AL848" s="354" t="s">
        <v>720</v>
      </c>
      <c r="AM848" s="355"/>
      <c r="AN848" s="355"/>
      <c r="AO848" s="356"/>
      <c r="AP848" s="357" t="s">
        <v>770</v>
      </c>
      <c r="AQ848" s="357"/>
      <c r="AR848" s="357"/>
      <c r="AS848" s="357"/>
      <c r="AT848" s="357"/>
      <c r="AU848" s="357"/>
      <c r="AV848" s="357"/>
      <c r="AW848" s="357"/>
      <c r="AX848" s="357"/>
      <c r="AY848">
        <f>COUNTA($C$848)</f>
        <v>1</v>
      </c>
    </row>
    <row r="849" spans="1:51" ht="30" customHeight="1" x14ac:dyDescent="0.15">
      <c r="A849" s="370">
        <v>5</v>
      </c>
      <c r="B849" s="370">
        <v>1</v>
      </c>
      <c r="C849" s="358" t="s">
        <v>764</v>
      </c>
      <c r="D849" s="343"/>
      <c r="E849" s="343"/>
      <c r="F849" s="343"/>
      <c r="G849" s="343"/>
      <c r="H849" s="343"/>
      <c r="I849" s="343"/>
      <c r="J849" s="344">
        <v>7000020100005</v>
      </c>
      <c r="K849" s="345"/>
      <c r="L849" s="345"/>
      <c r="M849" s="345"/>
      <c r="N849" s="345"/>
      <c r="O849" s="345"/>
      <c r="P849" s="359" t="s">
        <v>768</v>
      </c>
      <c r="Q849" s="346"/>
      <c r="R849" s="346"/>
      <c r="S849" s="346"/>
      <c r="T849" s="346"/>
      <c r="U849" s="346"/>
      <c r="V849" s="346"/>
      <c r="W849" s="346"/>
      <c r="X849" s="346"/>
      <c r="Y849" s="347">
        <v>0.8</v>
      </c>
      <c r="Z849" s="348"/>
      <c r="AA849" s="348"/>
      <c r="AB849" s="349"/>
      <c r="AC849" s="350" t="s">
        <v>769</v>
      </c>
      <c r="AD849" s="351"/>
      <c r="AE849" s="351"/>
      <c r="AF849" s="351"/>
      <c r="AG849" s="351"/>
      <c r="AH849" s="352" t="s">
        <v>770</v>
      </c>
      <c r="AI849" s="353"/>
      <c r="AJ849" s="353"/>
      <c r="AK849" s="353"/>
      <c r="AL849" s="354" t="s">
        <v>720</v>
      </c>
      <c r="AM849" s="355"/>
      <c r="AN849" s="355"/>
      <c r="AO849" s="356"/>
      <c r="AP849" s="357" t="s">
        <v>770</v>
      </c>
      <c r="AQ849" s="357"/>
      <c r="AR849" s="357"/>
      <c r="AS849" s="357"/>
      <c r="AT849" s="357"/>
      <c r="AU849" s="357"/>
      <c r="AV849" s="357"/>
      <c r="AW849" s="357"/>
      <c r="AX849" s="357"/>
      <c r="AY849">
        <f>COUNTA($C$849)</f>
        <v>1</v>
      </c>
    </row>
    <row r="850" spans="1:51" ht="30" customHeight="1" x14ac:dyDescent="0.15">
      <c r="A850" s="370">
        <v>6</v>
      </c>
      <c r="B850" s="370">
        <v>1</v>
      </c>
      <c r="C850" s="358" t="s">
        <v>761</v>
      </c>
      <c r="D850" s="343"/>
      <c r="E850" s="343"/>
      <c r="F850" s="343"/>
      <c r="G850" s="343"/>
      <c r="H850" s="343"/>
      <c r="I850" s="343"/>
      <c r="J850" s="344">
        <v>2000020111007</v>
      </c>
      <c r="K850" s="345"/>
      <c r="L850" s="345"/>
      <c r="M850" s="345"/>
      <c r="N850" s="345"/>
      <c r="O850" s="345"/>
      <c r="P850" s="359" t="s">
        <v>768</v>
      </c>
      <c r="Q850" s="346"/>
      <c r="R850" s="346"/>
      <c r="S850" s="346"/>
      <c r="T850" s="346"/>
      <c r="U850" s="346"/>
      <c r="V850" s="346"/>
      <c r="W850" s="346"/>
      <c r="X850" s="346"/>
      <c r="Y850" s="347">
        <v>0.8</v>
      </c>
      <c r="Z850" s="348"/>
      <c r="AA850" s="348"/>
      <c r="AB850" s="349"/>
      <c r="AC850" s="350" t="s">
        <v>769</v>
      </c>
      <c r="AD850" s="351"/>
      <c r="AE850" s="351"/>
      <c r="AF850" s="351"/>
      <c r="AG850" s="351"/>
      <c r="AH850" s="352" t="s">
        <v>770</v>
      </c>
      <c r="AI850" s="353"/>
      <c r="AJ850" s="353"/>
      <c r="AK850" s="353"/>
      <c r="AL850" s="354" t="s">
        <v>720</v>
      </c>
      <c r="AM850" s="355"/>
      <c r="AN850" s="355"/>
      <c r="AO850" s="356"/>
      <c r="AP850" s="357" t="s">
        <v>770</v>
      </c>
      <c r="AQ850" s="357"/>
      <c r="AR850" s="357"/>
      <c r="AS850" s="357"/>
      <c r="AT850" s="357"/>
      <c r="AU850" s="357"/>
      <c r="AV850" s="357"/>
      <c r="AW850" s="357"/>
      <c r="AX850" s="357"/>
      <c r="AY850">
        <f>COUNTA($C$850)</f>
        <v>1</v>
      </c>
    </row>
    <row r="851" spans="1:51" ht="30" customHeight="1" x14ac:dyDescent="0.15">
      <c r="A851" s="370">
        <v>7</v>
      </c>
      <c r="B851" s="370">
        <v>1</v>
      </c>
      <c r="C851" s="358" t="s">
        <v>763</v>
      </c>
      <c r="D851" s="343"/>
      <c r="E851" s="343"/>
      <c r="F851" s="343"/>
      <c r="G851" s="343"/>
      <c r="H851" s="343"/>
      <c r="I851" s="343"/>
      <c r="J851" s="344">
        <v>7000020340006</v>
      </c>
      <c r="K851" s="345"/>
      <c r="L851" s="345"/>
      <c r="M851" s="345"/>
      <c r="N851" s="345"/>
      <c r="O851" s="345"/>
      <c r="P851" s="359" t="s">
        <v>768</v>
      </c>
      <c r="Q851" s="346"/>
      <c r="R851" s="346"/>
      <c r="S851" s="346"/>
      <c r="T851" s="346"/>
      <c r="U851" s="346"/>
      <c r="V851" s="346"/>
      <c r="W851" s="346"/>
      <c r="X851" s="346"/>
      <c r="Y851" s="347">
        <v>0.8</v>
      </c>
      <c r="Z851" s="348"/>
      <c r="AA851" s="348"/>
      <c r="AB851" s="349"/>
      <c r="AC851" s="350" t="s">
        <v>769</v>
      </c>
      <c r="AD851" s="351"/>
      <c r="AE851" s="351"/>
      <c r="AF851" s="351"/>
      <c r="AG851" s="351"/>
      <c r="AH851" s="352" t="s">
        <v>770</v>
      </c>
      <c r="AI851" s="353"/>
      <c r="AJ851" s="353"/>
      <c r="AK851" s="353"/>
      <c r="AL851" s="354" t="s">
        <v>720</v>
      </c>
      <c r="AM851" s="355"/>
      <c r="AN851" s="355"/>
      <c r="AO851" s="356"/>
      <c r="AP851" s="357" t="s">
        <v>770</v>
      </c>
      <c r="AQ851" s="357"/>
      <c r="AR851" s="357"/>
      <c r="AS851" s="357"/>
      <c r="AT851" s="357"/>
      <c r="AU851" s="357"/>
      <c r="AV851" s="357"/>
      <c r="AW851" s="357"/>
      <c r="AX851" s="357"/>
      <c r="AY851">
        <f>COUNTA($C$851)</f>
        <v>1</v>
      </c>
    </row>
    <row r="852" spans="1:51" ht="30" customHeight="1" x14ac:dyDescent="0.15">
      <c r="A852" s="370">
        <v>8</v>
      </c>
      <c r="B852" s="370">
        <v>1</v>
      </c>
      <c r="C852" s="358" t="s">
        <v>762</v>
      </c>
      <c r="D852" s="343"/>
      <c r="E852" s="343"/>
      <c r="F852" s="343"/>
      <c r="G852" s="343"/>
      <c r="H852" s="343"/>
      <c r="I852" s="343"/>
      <c r="J852" s="344">
        <v>7000020160008</v>
      </c>
      <c r="K852" s="345"/>
      <c r="L852" s="345"/>
      <c r="M852" s="345"/>
      <c r="N852" s="345"/>
      <c r="O852" s="345"/>
      <c r="P852" s="359" t="s">
        <v>768</v>
      </c>
      <c r="Q852" s="346"/>
      <c r="R852" s="346"/>
      <c r="S852" s="346"/>
      <c r="T852" s="346"/>
      <c r="U852" s="346"/>
      <c r="V852" s="346"/>
      <c r="W852" s="346"/>
      <c r="X852" s="346"/>
      <c r="Y852" s="347">
        <v>0.8</v>
      </c>
      <c r="Z852" s="348"/>
      <c r="AA852" s="348"/>
      <c r="AB852" s="349"/>
      <c r="AC852" s="350" t="s">
        <v>769</v>
      </c>
      <c r="AD852" s="351"/>
      <c r="AE852" s="351"/>
      <c r="AF852" s="351"/>
      <c r="AG852" s="351"/>
      <c r="AH852" s="352" t="s">
        <v>770</v>
      </c>
      <c r="AI852" s="353"/>
      <c r="AJ852" s="353"/>
      <c r="AK852" s="353"/>
      <c r="AL852" s="354" t="s">
        <v>720</v>
      </c>
      <c r="AM852" s="355"/>
      <c r="AN852" s="355"/>
      <c r="AO852" s="356"/>
      <c r="AP852" s="357" t="s">
        <v>770</v>
      </c>
      <c r="AQ852" s="357"/>
      <c r="AR852" s="357"/>
      <c r="AS852" s="357"/>
      <c r="AT852" s="357"/>
      <c r="AU852" s="357"/>
      <c r="AV852" s="357"/>
      <c r="AW852" s="357"/>
      <c r="AX852" s="357"/>
      <c r="AY852">
        <f>COUNTA($C$852)</f>
        <v>1</v>
      </c>
    </row>
    <row r="853" spans="1:51" ht="30" customHeight="1" x14ac:dyDescent="0.15">
      <c r="A853" s="370">
        <v>9</v>
      </c>
      <c r="B853" s="370">
        <v>1</v>
      </c>
      <c r="C853" s="358" t="s">
        <v>766</v>
      </c>
      <c r="D853" s="343"/>
      <c r="E853" s="343"/>
      <c r="F853" s="343"/>
      <c r="G853" s="343"/>
      <c r="H853" s="343"/>
      <c r="I853" s="343"/>
      <c r="J853" s="344">
        <v>5000020090000</v>
      </c>
      <c r="K853" s="345"/>
      <c r="L853" s="345"/>
      <c r="M853" s="345"/>
      <c r="N853" s="345"/>
      <c r="O853" s="345"/>
      <c r="P853" s="359" t="s">
        <v>768</v>
      </c>
      <c r="Q853" s="346"/>
      <c r="R853" s="346"/>
      <c r="S853" s="346"/>
      <c r="T853" s="346"/>
      <c r="U853" s="346"/>
      <c r="V853" s="346"/>
      <c r="W853" s="346"/>
      <c r="X853" s="346"/>
      <c r="Y853" s="347">
        <v>0.8</v>
      </c>
      <c r="Z853" s="348"/>
      <c r="AA853" s="348"/>
      <c r="AB853" s="349"/>
      <c r="AC853" s="350" t="s">
        <v>769</v>
      </c>
      <c r="AD853" s="351"/>
      <c r="AE853" s="351"/>
      <c r="AF853" s="351"/>
      <c r="AG853" s="351"/>
      <c r="AH853" s="352" t="s">
        <v>770</v>
      </c>
      <c r="AI853" s="353"/>
      <c r="AJ853" s="353"/>
      <c r="AK853" s="353"/>
      <c r="AL853" s="354" t="s">
        <v>720</v>
      </c>
      <c r="AM853" s="355"/>
      <c r="AN853" s="355"/>
      <c r="AO853" s="356"/>
      <c r="AP853" s="357" t="s">
        <v>770</v>
      </c>
      <c r="AQ853" s="357"/>
      <c r="AR853" s="357"/>
      <c r="AS853" s="357"/>
      <c r="AT853" s="357"/>
      <c r="AU853" s="357"/>
      <c r="AV853" s="357"/>
      <c r="AW853" s="357"/>
      <c r="AX853" s="357"/>
      <c r="AY853">
        <f>COUNTA($C$853)</f>
        <v>1</v>
      </c>
    </row>
    <row r="854" spans="1:51" ht="30" customHeight="1" x14ac:dyDescent="0.15">
      <c r="A854" s="370">
        <v>10</v>
      </c>
      <c r="B854" s="370">
        <v>1</v>
      </c>
      <c r="C854" s="358" t="s">
        <v>767</v>
      </c>
      <c r="D854" s="343"/>
      <c r="E854" s="343"/>
      <c r="F854" s="343"/>
      <c r="G854" s="343"/>
      <c r="H854" s="343"/>
      <c r="I854" s="343"/>
      <c r="J854" s="344">
        <v>4000020330001</v>
      </c>
      <c r="K854" s="345"/>
      <c r="L854" s="345"/>
      <c r="M854" s="345"/>
      <c r="N854" s="345"/>
      <c r="O854" s="345"/>
      <c r="P854" s="359" t="s">
        <v>768</v>
      </c>
      <c r="Q854" s="346"/>
      <c r="R854" s="346"/>
      <c r="S854" s="346"/>
      <c r="T854" s="346"/>
      <c r="U854" s="346"/>
      <c r="V854" s="346"/>
      <c r="W854" s="346"/>
      <c r="X854" s="346"/>
      <c r="Y854" s="347">
        <v>0.7</v>
      </c>
      <c r="Z854" s="348"/>
      <c r="AA854" s="348"/>
      <c r="AB854" s="349"/>
      <c r="AC854" s="350" t="s">
        <v>769</v>
      </c>
      <c r="AD854" s="351"/>
      <c r="AE854" s="351"/>
      <c r="AF854" s="351"/>
      <c r="AG854" s="351"/>
      <c r="AH854" s="352" t="s">
        <v>770</v>
      </c>
      <c r="AI854" s="353"/>
      <c r="AJ854" s="353"/>
      <c r="AK854" s="353"/>
      <c r="AL854" s="354" t="s">
        <v>720</v>
      </c>
      <c r="AM854" s="355"/>
      <c r="AN854" s="355"/>
      <c r="AO854" s="356"/>
      <c r="AP854" s="357" t="s">
        <v>770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1:AO1139">
    <cfRule type="expression" dxfId="2411" priority="2877">
      <formula>IF(AND(AL1111&gt;=0, RIGHT(TEXT(AL1111,"0.#"),1)&lt;&gt;"."),TRUE,FALSE)</formula>
    </cfRule>
    <cfRule type="expression" dxfId="2410" priority="2878">
      <formula>IF(AND(AL1111&gt;=0, RIGHT(TEXT(AL1111,"0.#"),1)="."),TRUE,FALSE)</formula>
    </cfRule>
    <cfRule type="expression" dxfId="2409" priority="2879">
      <formula>IF(AND(AL1111&lt;0, RIGHT(TEXT(AL1111,"0.#"),1)&lt;&gt;"."),TRUE,FALSE)</formula>
    </cfRule>
    <cfRule type="expression" dxfId="2408" priority="2880">
      <formula>IF(AND(AL1111&lt;0, RIGHT(TEXT(AL1111,"0.#"),1)="."),TRUE,FALSE)</formula>
    </cfRule>
  </conditionalFormatting>
  <conditionalFormatting sqref="Y1111:Y1139">
    <cfRule type="expression" dxfId="2407" priority="2875">
      <formula>IF(RIGHT(TEXT(Y1111,"0.#"),1)=".",FALSE,TRUE)</formula>
    </cfRule>
    <cfRule type="expression" dxfId="2406" priority="2876">
      <formula>IF(RIGHT(TEXT(Y1111,"0.#"),1)=".",TRUE,FALSE)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4"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7"/>
      <c r="Z2" s="825"/>
      <c r="AA2" s="826"/>
      <c r="AB2" s="1021" t="s">
        <v>11</v>
      </c>
      <c r="AC2" s="1022"/>
      <c r="AD2" s="1023"/>
      <c r="AE2" s="1027" t="s">
        <v>391</v>
      </c>
      <c r="AF2" s="1027"/>
      <c r="AG2" s="1027"/>
      <c r="AH2" s="1027"/>
      <c r="AI2" s="1027" t="s">
        <v>413</v>
      </c>
      <c r="AJ2" s="1027"/>
      <c r="AK2" s="1027"/>
      <c r="AL2" s="559"/>
      <c r="AM2" s="1027" t="s">
        <v>510</v>
      </c>
      <c r="AN2" s="1027"/>
      <c r="AO2" s="102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8"/>
      <c r="Z3" s="1019"/>
      <c r="AA3" s="1020"/>
      <c r="AB3" s="1024"/>
      <c r="AC3" s="1025"/>
      <c r="AD3" s="1026"/>
      <c r="AE3" s="912"/>
      <c r="AF3" s="912"/>
      <c r="AG3" s="912"/>
      <c r="AH3" s="912"/>
      <c r="AI3" s="912"/>
      <c r="AJ3" s="912"/>
      <c r="AK3" s="912"/>
      <c r="AL3" s="410"/>
      <c r="AM3" s="912"/>
      <c r="AN3" s="912"/>
      <c r="AO3" s="912"/>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4"/>
      <c r="I4" s="994"/>
      <c r="J4" s="994"/>
      <c r="K4" s="994"/>
      <c r="L4" s="994"/>
      <c r="M4" s="994"/>
      <c r="N4" s="994"/>
      <c r="O4" s="995"/>
      <c r="P4" s="108"/>
      <c r="Q4" s="1002"/>
      <c r="R4" s="1002"/>
      <c r="S4" s="1002"/>
      <c r="T4" s="1002"/>
      <c r="U4" s="1002"/>
      <c r="V4" s="1002"/>
      <c r="W4" s="1002"/>
      <c r="X4" s="1003"/>
      <c r="Y4" s="1012" t="s">
        <v>12</v>
      </c>
      <c r="Z4" s="1013"/>
      <c r="AA4" s="1014"/>
      <c r="AB4" s="463"/>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6"/>
      <c r="H5" s="997"/>
      <c r="I5" s="997"/>
      <c r="J5" s="997"/>
      <c r="K5" s="997"/>
      <c r="L5" s="997"/>
      <c r="M5" s="997"/>
      <c r="N5" s="997"/>
      <c r="O5" s="998"/>
      <c r="P5" s="1004"/>
      <c r="Q5" s="1004"/>
      <c r="R5" s="1004"/>
      <c r="S5" s="1004"/>
      <c r="T5" s="1004"/>
      <c r="U5" s="1004"/>
      <c r="V5" s="1004"/>
      <c r="W5" s="1004"/>
      <c r="X5" s="1005"/>
      <c r="Y5" s="449" t="s">
        <v>54</v>
      </c>
      <c r="Z5" s="1009"/>
      <c r="AA5" s="1010"/>
      <c r="AB5" s="525"/>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9"/>
      <c r="H6" s="1000"/>
      <c r="I6" s="1000"/>
      <c r="J6" s="1000"/>
      <c r="K6" s="1000"/>
      <c r="L6" s="1000"/>
      <c r="M6" s="1000"/>
      <c r="N6" s="1000"/>
      <c r="O6" s="1001"/>
      <c r="P6" s="1006"/>
      <c r="Q6" s="1006"/>
      <c r="R6" s="1006"/>
      <c r="S6" s="1006"/>
      <c r="T6" s="1006"/>
      <c r="U6" s="1006"/>
      <c r="V6" s="1006"/>
      <c r="W6" s="1006"/>
      <c r="X6" s="1007"/>
      <c r="Y6" s="1008" t="s">
        <v>13</v>
      </c>
      <c r="Z6" s="1009"/>
      <c r="AA6" s="1010"/>
      <c r="AB6" s="595"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7"/>
      <c r="Z9" s="825"/>
      <c r="AA9" s="826"/>
      <c r="AB9" s="1021" t="s">
        <v>11</v>
      </c>
      <c r="AC9" s="1022"/>
      <c r="AD9" s="1023"/>
      <c r="AE9" s="1027" t="s">
        <v>391</v>
      </c>
      <c r="AF9" s="1027"/>
      <c r="AG9" s="1027"/>
      <c r="AH9" s="1027"/>
      <c r="AI9" s="1027" t="s">
        <v>413</v>
      </c>
      <c r="AJ9" s="1027"/>
      <c r="AK9" s="1027"/>
      <c r="AL9" s="559"/>
      <c r="AM9" s="1027" t="s">
        <v>510</v>
      </c>
      <c r="AN9" s="1027"/>
      <c r="AO9" s="102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8"/>
      <c r="Z10" s="1019"/>
      <c r="AA10" s="1020"/>
      <c r="AB10" s="1024"/>
      <c r="AC10" s="1025"/>
      <c r="AD10" s="1026"/>
      <c r="AE10" s="912"/>
      <c r="AF10" s="912"/>
      <c r="AG10" s="912"/>
      <c r="AH10" s="912"/>
      <c r="AI10" s="912"/>
      <c r="AJ10" s="912"/>
      <c r="AK10" s="912"/>
      <c r="AL10" s="410"/>
      <c r="AM10" s="912"/>
      <c r="AN10" s="912"/>
      <c r="AO10" s="912"/>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4"/>
      <c r="I11" s="994"/>
      <c r="J11" s="994"/>
      <c r="K11" s="994"/>
      <c r="L11" s="994"/>
      <c r="M11" s="994"/>
      <c r="N11" s="994"/>
      <c r="O11" s="995"/>
      <c r="P11" s="108"/>
      <c r="Q11" s="1002"/>
      <c r="R11" s="1002"/>
      <c r="S11" s="1002"/>
      <c r="T11" s="1002"/>
      <c r="U11" s="1002"/>
      <c r="V11" s="1002"/>
      <c r="W11" s="1002"/>
      <c r="X11" s="1003"/>
      <c r="Y11" s="1012" t="s">
        <v>12</v>
      </c>
      <c r="Z11" s="1013"/>
      <c r="AA11" s="1014"/>
      <c r="AB11" s="463"/>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6"/>
      <c r="H12" s="997"/>
      <c r="I12" s="997"/>
      <c r="J12" s="997"/>
      <c r="K12" s="997"/>
      <c r="L12" s="997"/>
      <c r="M12" s="997"/>
      <c r="N12" s="997"/>
      <c r="O12" s="998"/>
      <c r="P12" s="1004"/>
      <c r="Q12" s="1004"/>
      <c r="R12" s="1004"/>
      <c r="S12" s="1004"/>
      <c r="T12" s="1004"/>
      <c r="U12" s="1004"/>
      <c r="V12" s="1004"/>
      <c r="W12" s="1004"/>
      <c r="X12" s="1005"/>
      <c r="Y12" s="449" t="s">
        <v>54</v>
      </c>
      <c r="Z12" s="1009"/>
      <c r="AA12" s="1010"/>
      <c r="AB12" s="525"/>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5"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7"/>
      <c r="Z16" s="825"/>
      <c r="AA16" s="826"/>
      <c r="AB16" s="1021" t="s">
        <v>11</v>
      </c>
      <c r="AC16" s="1022"/>
      <c r="AD16" s="1023"/>
      <c r="AE16" s="1027" t="s">
        <v>391</v>
      </c>
      <c r="AF16" s="1027"/>
      <c r="AG16" s="1027"/>
      <c r="AH16" s="1027"/>
      <c r="AI16" s="1027" t="s">
        <v>413</v>
      </c>
      <c r="AJ16" s="1027"/>
      <c r="AK16" s="1027"/>
      <c r="AL16" s="559"/>
      <c r="AM16" s="1027" t="s">
        <v>510</v>
      </c>
      <c r="AN16" s="1027"/>
      <c r="AO16" s="102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8"/>
      <c r="Z17" s="1019"/>
      <c r="AA17" s="1020"/>
      <c r="AB17" s="1024"/>
      <c r="AC17" s="1025"/>
      <c r="AD17" s="1026"/>
      <c r="AE17" s="912"/>
      <c r="AF17" s="912"/>
      <c r="AG17" s="912"/>
      <c r="AH17" s="912"/>
      <c r="AI17" s="912"/>
      <c r="AJ17" s="912"/>
      <c r="AK17" s="912"/>
      <c r="AL17" s="410"/>
      <c r="AM17" s="912"/>
      <c r="AN17" s="912"/>
      <c r="AO17" s="912"/>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4"/>
      <c r="I18" s="994"/>
      <c r="J18" s="994"/>
      <c r="K18" s="994"/>
      <c r="L18" s="994"/>
      <c r="M18" s="994"/>
      <c r="N18" s="994"/>
      <c r="O18" s="995"/>
      <c r="P18" s="108"/>
      <c r="Q18" s="1002"/>
      <c r="R18" s="1002"/>
      <c r="S18" s="1002"/>
      <c r="T18" s="1002"/>
      <c r="U18" s="1002"/>
      <c r="V18" s="1002"/>
      <c r="W18" s="1002"/>
      <c r="X18" s="1003"/>
      <c r="Y18" s="1012" t="s">
        <v>12</v>
      </c>
      <c r="Z18" s="1013"/>
      <c r="AA18" s="1014"/>
      <c r="AB18" s="463"/>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6"/>
      <c r="H19" s="997"/>
      <c r="I19" s="997"/>
      <c r="J19" s="997"/>
      <c r="K19" s="997"/>
      <c r="L19" s="997"/>
      <c r="M19" s="997"/>
      <c r="N19" s="997"/>
      <c r="O19" s="998"/>
      <c r="P19" s="1004"/>
      <c r="Q19" s="1004"/>
      <c r="R19" s="1004"/>
      <c r="S19" s="1004"/>
      <c r="T19" s="1004"/>
      <c r="U19" s="1004"/>
      <c r="V19" s="1004"/>
      <c r="W19" s="1004"/>
      <c r="X19" s="1005"/>
      <c r="Y19" s="449" t="s">
        <v>54</v>
      </c>
      <c r="Z19" s="1009"/>
      <c r="AA19" s="1010"/>
      <c r="AB19" s="525"/>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5"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7"/>
      <c r="Z23" s="825"/>
      <c r="AA23" s="826"/>
      <c r="AB23" s="1021" t="s">
        <v>11</v>
      </c>
      <c r="AC23" s="1022"/>
      <c r="AD23" s="1023"/>
      <c r="AE23" s="1027" t="s">
        <v>391</v>
      </c>
      <c r="AF23" s="1027"/>
      <c r="AG23" s="1027"/>
      <c r="AH23" s="1027"/>
      <c r="AI23" s="1027" t="s">
        <v>413</v>
      </c>
      <c r="AJ23" s="1027"/>
      <c r="AK23" s="1027"/>
      <c r="AL23" s="559"/>
      <c r="AM23" s="1027" t="s">
        <v>510</v>
      </c>
      <c r="AN23" s="1027"/>
      <c r="AO23" s="102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8"/>
      <c r="Z24" s="1019"/>
      <c r="AA24" s="1020"/>
      <c r="AB24" s="1024"/>
      <c r="AC24" s="1025"/>
      <c r="AD24" s="1026"/>
      <c r="AE24" s="912"/>
      <c r="AF24" s="912"/>
      <c r="AG24" s="912"/>
      <c r="AH24" s="912"/>
      <c r="AI24" s="912"/>
      <c r="AJ24" s="912"/>
      <c r="AK24" s="912"/>
      <c r="AL24" s="410"/>
      <c r="AM24" s="912"/>
      <c r="AN24" s="912"/>
      <c r="AO24" s="912"/>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4"/>
      <c r="I25" s="994"/>
      <c r="J25" s="994"/>
      <c r="K25" s="994"/>
      <c r="L25" s="994"/>
      <c r="M25" s="994"/>
      <c r="N25" s="994"/>
      <c r="O25" s="995"/>
      <c r="P25" s="108"/>
      <c r="Q25" s="1002"/>
      <c r="R25" s="1002"/>
      <c r="S25" s="1002"/>
      <c r="T25" s="1002"/>
      <c r="U25" s="1002"/>
      <c r="V25" s="1002"/>
      <c r="W25" s="1002"/>
      <c r="X25" s="1003"/>
      <c r="Y25" s="1012" t="s">
        <v>12</v>
      </c>
      <c r="Z25" s="1013"/>
      <c r="AA25" s="1014"/>
      <c r="AB25" s="463"/>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6"/>
      <c r="H26" s="997"/>
      <c r="I26" s="997"/>
      <c r="J26" s="997"/>
      <c r="K26" s="997"/>
      <c r="L26" s="997"/>
      <c r="M26" s="997"/>
      <c r="N26" s="997"/>
      <c r="O26" s="998"/>
      <c r="P26" s="1004"/>
      <c r="Q26" s="1004"/>
      <c r="R26" s="1004"/>
      <c r="S26" s="1004"/>
      <c r="T26" s="1004"/>
      <c r="U26" s="1004"/>
      <c r="V26" s="1004"/>
      <c r="W26" s="1004"/>
      <c r="X26" s="1005"/>
      <c r="Y26" s="449" t="s">
        <v>54</v>
      </c>
      <c r="Z26" s="1009"/>
      <c r="AA26" s="1010"/>
      <c r="AB26" s="525"/>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5"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7"/>
      <c r="Z30" s="825"/>
      <c r="AA30" s="826"/>
      <c r="AB30" s="1021" t="s">
        <v>11</v>
      </c>
      <c r="AC30" s="1022"/>
      <c r="AD30" s="1023"/>
      <c r="AE30" s="1027" t="s">
        <v>391</v>
      </c>
      <c r="AF30" s="1027"/>
      <c r="AG30" s="1027"/>
      <c r="AH30" s="1027"/>
      <c r="AI30" s="1027" t="s">
        <v>413</v>
      </c>
      <c r="AJ30" s="1027"/>
      <c r="AK30" s="1027"/>
      <c r="AL30" s="559"/>
      <c r="AM30" s="1027" t="s">
        <v>510</v>
      </c>
      <c r="AN30" s="1027"/>
      <c r="AO30" s="102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8"/>
      <c r="Z31" s="1019"/>
      <c r="AA31" s="1020"/>
      <c r="AB31" s="1024"/>
      <c r="AC31" s="1025"/>
      <c r="AD31" s="1026"/>
      <c r="AE31" s="912"/>
      <c r="AF31" s="912"/>
      <c r="AG31" s="912"/>
      <c r="AH31" s="912"/>
      <c r="AI31" s="912"/>
      <c r="AJ31" s="912"/>
      <c r="AK31" s="912"/>
      <c r="AL31" s="410"/>
      <c r="AM31" s="912"/>
      <c r="AN31" s="912"/>
      <c r="AO31" s="912"/>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4"/>
      <c r="I32" s="994"/>
      <c r="J32" s="994"/>
      <c r="K32" s="994"/>
      <c r="L32" s="994"/>
      <c r="M32" s="994"/>
      <c r="N32" s="994"/>
      <c r="O32" s="995"/>
      <c r="P32" s="108"/>
      <c r="Q32" s="1002"/>
      <c r="R32" s="1002"/>
      <c r="S32" s="1002"/>
      <c r="T32" s="1002"/>
      <c r="U32" s="1002"/>
      <c r="V32" s="1002"/>
      <c r="W32" s="1002"/>
      <c r="X32" s="1003"/>
      <c r="Y32" s="1012" t="s">
        <v>12</v>
      </c>
      <c r="Z32" s="1013"/>
      <c r="AA32" s="1014"/>
      <c r="AB32" s="463"/>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6"/>
      <c r="H33" s="997"/>
      <c r="I33" s="997"/>
      <c r="J33" s="997"/>
      <c r="K33" s="997"/>
      <c r="L33" s="997"/>
      <c r="M33" s="997"/>
      <c r="N33" s="997"/>
      <c r="O33" s="998"/>
      <c r="P33" s="1004"/>
      <c r="Q33" s="1004"/>
      <c r="R33" s="1004"/>
      <c r="S33" s="1004"/>
      <c r="T33" s="1004"/>
      <c r="U33" s="1004"/>
      <c r="V33" s="1004"/>
      <c r="W33" s="1004"/>
      <c r="X33" s="1005"/>
      <c r="Y33" s="449" t="s">
        <v>54</v>
      </c>
      <c r="Z33" s="1009"/>
      <c r="AA33" s="1010"/>
      <c r="AB33" s="525"/>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5"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7"/>
      <c r="Z37" s="825"/>
      <c r="AA37" s="826"/>
      <c r="AB37" s="1021" t="s">
        <v>11</v>
      </c>
      <c r="AC37" s="1022"/>
      <c r="AD37" s="1023"/>
      <c r="AE37" s="1027" t="s">
        <v>391</v>
      </c>
      <c r="AF37" s="1027"/>
      <c r="AG37" s="1027"/>
      <c r="AH37" s="1027"/>
      <c r="AI37" s="1027" t="s">
        <v>413</v>
      </c>
      <c r="AJ37" s="1027"/>
      <c r="AK37" s="1027"/>
      <c r="AL37" s="559"/>
      <c r="AM37" s="1027" t="s">
        <v>510</v>
      </c>
      <c r="AN37" s="1027"/>
      <c r="AO37" s="102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8"/>
      <c r="Z38" s="1019"/>
      <c r="AA38" s="1020"/>
      <c r="AB38" s="1024"/>
      <c r="AC38" s="1025"/>
      <c r="AD38" s="1026"/>
      <c r="AE38" s="912"/>
      <c r="AF38" s="912"/>
      <c r="AG38" s="912"/>
      <c r="AH38" s="912"/>
      <c r="AI38" s="912"/>
      <c r="AJ38" s="912"/>
      <c r="AK38" s="912"/>
      <c r="AL38" s="410"/>
      <c r="AM38" s="912"/>
      <c r="AN38" s="912"/>
      <c r="AO38" s="912"/>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4"/>
      <c r="I39" s="994"/>
      <c r="J39" s="994"/>
      <c r="K39" s="994"/>
      <c r="L39" s="994"/>
      <c r="M39" s="994"/>
      <c r="N39" s="994"/>
      <c r="O39" s="995"/>
      <c r="P39" s="108"/>
      <c r="Q39" s="1002"/>
      <c r="R39" s="1002"/>
      <c r="S39" s="1002"/>
      <c r="T39" s="1002"/>
      <c r="U39" s="1002"/>
      <c r="V39" s="1002"/>
      <c r="W39" s="1002"/>
      <c r="X39" s="1003"/>
      <c r="Y39" s="1012" t="s">
        <v>12</v>
      </c>
      <c r="Z39" s="1013"/>
      <c r="AA39" s="1014"/>
      <c r="AB39" s="463"/>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6"/>
      <c r="H40" s="997"/>
      <c r="I40" s="997"/>
      <c r="J40" s="997"/>
      <c r="K40" s="997"/>
      <c r="L40" s="997"/>
      <c r="M40" s="997"/>
      <c r="N40" s="997"/>
      <c r="O40" s="998"/>
      <c r="P40" s="1004"/>
      <c r="Q40" s="1004"/>
      <c r="R40" s="1004"/>
      <c r="S40" s="1004"/>
      <c r="T40" s="1004"/>
      <c r="U40" s="1004"/>
      <c r="V40" s="1004"/>
      <c r="W40" s="1004"/>
      <c r="X40" s="1005"/>
      <c r="Y40" s="449" t="s">
        <v>54</v>
      </c>
      <c r="Z40" s="1009"/>
      <c r="AA40" s="1010"/>
      <c r="AB40" s="525"/>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5"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7"/>
      <c r="Z44" s="825"/>
      <c r="AA44" s="826"/>
      <c r="AB44" s="1021" t="s">
        <v>11</v>
      </c>
      <c r="AC44" s="1022"/>
      <c r="AD44" s="1023"/>
      <c r="AE44" s="1027" t="s">
        <v>391</v>
      </c>
      <c r="AF44" s="1027"/>
      <c r="AG44" s="1027"/>
      <c r="AH44" s="1027"/>
      <c r="AI44" s="1027" t="s">
        <v>413</v>
      </c>
      <c r="AJ44" s="1027"/>
      <c r="AK44" s="1027"/>
      <c r="AL44" s="559"/>
      <c r="AM44" s="1027" t="s">
        <v>510</v>
      </c>
      <c r="AN44" s="1027"/>
      <c r="AO44" s="102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8"/>
      <c r="Z45" s="1019"/>
      <c r="AA45" s="1020"/>
      <c r="AB45" s="1024"/>
      <c r="AC45" s="1025"/>
      <c r="AD45" s="1026"/>
      <c r="AE45" s="912"/>
      <c r="AF45" s="912"/>
      <c r="AG45" s="912"/>
      <c r="AH45" s="912"/>
      <c r="AI45" s="912"/>
      <c r="AJ45" s="912"/>
      <c r="AK45" s="912"/>
      <c r="AL45" s="410"/>
      <c r="AM45" s="912"/>
      <c r="AN45" s="912"/>
      <c r="AO45" s="912"/>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4"/>
      <c r="I46" s="994"/>
      <c r="J46" s="994"/>
      <c r="K46" s="994"/>
      <c r="L46" s="994"/>
      <c r="M46" s="994"/>
      <c r="N46" s="994"/>
      <c r="O46" s="995"/>
      <c r="P46" s="108"/>
      <c r="Q46" s="1002"/>
      <c r="R46" s="1002"/>
      <c r="S46" s="1002"/>
      <c r="T46" s="1002"/>
      <c r="U46" s="1002"/>
      <c r="V46" s="1002"/>
      <c r="W46" s="1002"/>
      <c r="X46" s="1003"/>
      <c r="Y46" s="1012" t="s">
        <v>12</v>
      </c>
      <c r="Z46" s="1013"/>
      <c r="AA46" s="1014"/>
      <c r="AB46" s="463"/>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6"/>
      <c r="H47" s="997"/>
      <c r="I47" s="997"/>
      <c r="J47" s="997"/>
      <c r="K47" s="997"/>
      <c r="L47" s="997"/>
      <c r="M47" s="997"/>
      <c r="N47" s="997"/>
      <c r="O47" s="998"/>
      <c r="P47" s="1004"/>
      <c r="Q47" s="1004"/>
      <c r="R47" s="1004"/>
      <c r="S47" s="1004"/>
      <c r="T47" s="1004"/>
      <c r="U47" s="1004"/>
      <c r="V47" s="1004"/>
      <c r="W47" s="1004"/>
      <c r="X47" s="1005"/>
      <c r="Y47" s="449" t="s">
        <v>54</v>
      </c>
      <c r="Z47" s="1009"/>
      <c r="AA47" s="1010"/>
      <c r="AB47" s="525"/>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5"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7"/>
      <c r="Z51" s="825"/>
      <c r="AA51" s="826"/>
      <c r="AB51" s="559" t="s">
        <v>11</v>
      </c>
      <c r="AC51" s="1022"/>
      <c r="AD51" s="1023"/>
      <c r="AE51" s="1027" t="s">
        <v>391</v>
      </c>
      <c r="AF51" s="1027"/>
      <c r="AG51" s="1027"/>
      <c r="AH51" s="1027"/>
      <c r="AI51" s="1027" t="s">
        <v>413</v>
      </c>
      <c r="AJ51" s="1027"/>
      <c r="AK51" s="1027"/>
      <c r="AL51" s="559"/>
      <c r="AM51" s="1027" t="s">
        <v>510</v>
      </c>
      <c r="AN51" s="1027"/>
      <c r="AO51" s="102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8"/>
      <c r="Z52" s="1019"/>
      <c r="AA52" s="1020"/>
      <c r="AB52" s="1024"/>
      <c r="AC52" s="1025"/>
      <c r="AD52" s="1026"/>
      <c r="AE52" s="912"/>
      <c r="AF52" s="912"/>
      <c r="AG52" s="912"/>
      <c r="AH52" s="912"/>
      <c r="AI52" s="912"/>
      <c r="AJ52" s="912"/>
      <c r="AK52" s="912"/>
      <c r="AL52" s="410"/>
      <c r="AM52" s="912"/>
      <c r="AN52" s="912"/>
      <c r="AO52" s="912"/>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4"/>
      <c r="I53" s="994"/>
      <c r="J53" s="994"/>
      <c r="K53" s="994"/>
      <c r="L53" s="994"/>
      <c r="M53" s="994"/>
      <c r="N53" s="994"/>
      <c r="O53" s="995"/>
      <c r="P53" s="108"/>
      <c r="Q53" s="1002"/>
      <c r="R53" s="1002"/>
      <c r="S53" s="1002"/>
      <c r="T53" s="1002"/>
      <c r="U53" s="1002"/>
      <c r="V53" s="1002"/>
      <c r="W53" s="1002"/>
      <c r="X53" s="1003"/>
      <c r="Y53" s="1012" t="s">
        <v>12</v>
      </c>
      <c r="Z53" s="1013"/>
      <c r="AA53" s="1014"/>
      <c r="AB53" s="463"/>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6"/>
      <c r="H54" s="997"/>
      <c r="I54" s="997"/>
      <c r="J54" s="997"/>
      <c r="K54" s="997"/>
      <c r="L54" s="997"/>
      <c r="M54" s="997"/>
      <c r="N54" s="997"/>
      <c r="O54" s="998"/>
      <c r="P54" s="1004"/>
      <c r="Q54" s="1004"/>
      <c r="R54" s="1004"/>
      <c r="S54" s="1004"/>
      <c r="T54" s="1004"/>
      <c r="U54" s="1004"/>
      <c r="V54" s="1004"/>
      <c r="W54" s="1004"/>
      <c r="X54" s="1005"/>
      <c r="Y54" s="449" t="s">
        <v>54</v>
      </c>
      <c r="Z54" s="1009"/>
      <c r="AA54" s="1010"/>
      <c r="AB54" s="525"/>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5"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7"/>
      <c r="Z58" s="825"/>
      <c r="AA58" s="826"/>
      <c r="AB58" s="1021" t="s">
        <v>11</v>
      </c>
      <c r="AC58" s="1022"/>
      <c r="AD58" s="1023"/>
      <c r="AE58" s="1027" t="s">
        <v>391</v>
      </c>
      <c r="AF58" s="1027"/>
      <c r="AG58" s="1027"/>
      <c r="AH58" s="1027"/>
      <c r="AI58" s="1027" t="s">
        <v>413</v>
      </c>
      <c r="AJ58" s="1027"/>
      <c r="AK58" s="1027"/>
      <c r="AL58" s="559"/>
      <c r="AM58" s="1027" t="s">
        <v>510</v>
      </c>
      <c r="AN58" s="1027"/>
      <c r="AO58" s="102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8"/>
      <c r="Z59" s="1019"/>
      <c r="AA59" s="1020"/>
      <c r="AB59" s="1024"/>
      <c r="AC59" s="1025"/>
      <c r="AD59" s="1026"/>
      <c r="AE59" s="912"/>
      <c r="AF59" s="912"/>
      <c r="AG59" s="912"/>
      <c r="AH59" s="912"/>
      <c r="AI59" s="912"/>
      <c r="AJ59" s="912"/>
      <c r="AK59" s="912"/>
      <c r="AL59" s="410"/>
      <c r="AM59" s="912"/>
      <c r="AN59" s="912"/>
      <c r="AO59" s="912"/>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4"/>
      <c r="I60" s="994"/>
      <c r="J60" s="994"/>
      <c r="K60" s="994"/>
      <c r="L60" s="994"/>
      <c r="M60" s="994"/>
      <c r="N60" s="994"/>
      <c r="O60" s="995"/>
      <c r="P60" s="108"/>
      <c r="Q60" s="1002"/>
      <c r="R60" s="1002"/>
      <c r="S60" s="1002"/>
      <c r="T60" s="1002"/>
      <c r="U60" s="1002"/>
      <c r="V60" s="1002"/>
      <c r="W60" s="1002"/>
      <c r="X60" s="1003"/>
      <c r="Y60" s="1012" t="s">
        <v>12</v>
      </c>
      <c r="Z60" s="1013"/>
      <c r="AA60" s="1014"/>
      <c r="AB60" s="463"/>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6"/>
      <c r="H61" s="997"/>
      <c r="I61" s="997"/>
      <c r="J61" s="997"/>
      <c r="K61" s="997"/>
      <c r="L61" s="997"/>
      <c r="M61" s="997"/>
      <c r="N61" s="997"/>
      <c r="O61" s="998"/>
      <c r="P61" s="1004"/>
      <c r="Q61" s="1004"/>
      <c r="R61" s="1004"/>
      <c r="S61" s="1004"/>
      <c r="T61" s="1004"/>
      <c r="U61" s="1004"/>
      <c r="V61" s="1004"/>
      <c r="W61" s="1004"/>
      <c r="X61" s="1005"/>
      <c r="Y61" s="449" t="s">
        <v>54</v>
      </c>
      <c r="Z61" s="1009"/>
      <c r="AA61" s="1010"/>
      <c r="AB61" s="525"/>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5"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7"/>
      <c r="Z65" s="825"/>
      <c r="AA65" s="826"/>
      <c r="AB65" s="1021" t="s">
        <v>11</v>
      </c>
      <c r="AC65" s="1022"/>
      <c r="AD65" s="1023"/>
      <c r="AE65" s="1027" t="s">
        <v>391</v>
      </c>
      <c r="AF65" s="1027"/>
      <c r="AG65" s="1027"/>
      <c r="AH65" s="1027"/>
      <c r="AI65" s="1027" t="s">
        <v>413</v>
      </c>
      <c r="AJ65" s="1027"/>
      <c r="AK65" s="1027"/>
      <c r="AL65" s="559"/>
      <c r="AM65" s="1027" t="s">
        <v>510</v>
      </c>
      <c r="AN65" s="1027"/>
      <c r="AO65" s="102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8"/>
      <c r="Z66" s="1019"/>
      <c r="AA66" s="1020"/>
      <c r="AB66" s="1024"/>
      <c r="AC66" s="1025"/>
      <c r="AD66" s="1026"/>
      <c r="AE66" s="912"/>
      <c r="AF66" s="912"/>
      <c r="AG66" s="912"/>
      <c r="AH66" s="912"/>
      <c r="AI66" s="912"/>
      <c r="AJ66" s="912"/>
      <c r="AK66" s="912"/>
      <c r="AL66" s="410"/>
      <c r="AM66" s="912"/>
      <c r="AN66" s="912"/>
      <c r="AO66" s="912"/>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4"/>
      <c r="I67" s="994"/>
      <c r="J67" s="994"/>
      <c r="K67" s="994"/>
      <c r="L67" s="994"/>
      <c r="M67" s="994"/>
      <c r="N67" s="994"/>
      <c r="O67" s="995"/>
      <c r="P67" s="108"/>
      <c r="Q67" s="1002"/>
      <c r="R67" s="1002"/>
      <c r="S67" s="1002"/>
      <c r="T67" s="1002"/>
      <c r="U67" s="1002"/>
      <c r="V67" s="1002"/>
      <c r="W67" s="1002"/>
      <c r="X67" s="1003"/>
      <c r="Y67" s="1012" t="s">
        <v>12</v>
      </c>
      <c r="Z67" s="1013"/>
      <c r="AA67" s="1014"/>
      <c r="AB67" s="463"/>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6"/>
      <c r="H68" s="997"/>
      <c r="I68" s="997"/>
      <c r="J68" s="997"/>
      <c r="K68" s="997"/>
      <c r="L68" s="997"/>
      <c r="M68" s="997"/>
      <c r="N68" s="997"/>
      <c r="O68" s="998"/>
      <c r="P68" s="1004"/>
      <c r="Q68" s="1004"/>
      <c r="R68" s="1004"/>
      <c r="S68" s="1004"/>
      <c r="T68" s="1004"/>
      <c r="U68" s="1004"/>
      <c r="V68" s="1004"/>
      <c r="W68" s="1004"/>
      <c r="X68" s="1005"/>
      <c r="Y68" s="449" t="s">
        <v>54</v>
      </c>
      <c r="Z68" s="1009"/>
      <c r="AA68" s="1010"/>
      <c r="AB68" s="525"/>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9"/>
      <c r="H69" s="1000"/>
      <c r="I69" s="1000"/>
      <c r="J69" s="1000"/>
      <c r="K69" s="1000"/>
      <c r="L69" s="1000"/>
      <c r="M69" s="1000"/>
      <c r="N69" s="1000"/>
      <c r="O69" s="1001"/>
      <c r="P69" s="1006"/>
      <c r="Q69" s="1006"/>
      <c r="R69" s="1006"/>
      <c r="S69" s="1006"/>
      <c r="T69" s="1006"/>
      <c r="U69" s="1006"/>
      <c r="V69" s="1006"/>
      <c r="W69" s="1006"/>
      <c r="X69" s="1007"/>
      <c r="Y69" s="449" t="s">
        <v>13</v>
      </c>
      <c r="Z69" s="1009"/>
      <c r="AA69" s="101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5"/>
      <c r="Z4" s="386"/>
      <c r="AA4" s="386"/>
      <c r="AB4" s="801"/>
      <c r="AC4" s="669"/>
      <c r="AD4" s="670"/>
      <c r="AE4" s="670"/>
      <c r="AF4" s="670"/>
      <c r="AG4" s="671"/>
      <c r="AH4" s="663"/>
      <c r="AI4" s="664"/>
      <c r="AJ4" s="664"/>
      <c r="AK4" s="664"/>
      <c r="AL4" s="664"/>
      <c r="AM4" s="664"/>
      <c r="AN4" s="664"/>
      <c r="AO4" s="664"/>
      <c r="AP4" s="664"/>
      <c r="AQ4" s="664"/>
      <c r="AR4" s="664"/>
      <c r="AS4" s="664"/>
      <c r="AT4" s="665"/>
      <c r="AU4" s="385"/>
      <c r="AV4" s="386"/>
      <c r="AW4" s="386"/>
      <c r="AX4" s="387"/>
      <c r="AY4" s="34">
        <f t="shared" ref="AY4:AY14" si="0">$AY$2</f>
        <v>0</v>
      </c>
    </row>
    <row r="5" spans="1:51" ht="24.75" customHeight="1" x14ac:dyDescent="0.15">
      <c r="A5" s="1040"/>
      <c r="B5" s="1041"/>
      <c r="C5" s="1041"/>
      <c r="D5" s="1041"/>
      <c r="E5" s="1041"/>
      <c r="F5" s="104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0"/>
      <c r="B6" s="1041"/>
      <c r="C6" s="1041"/>
      <c r="D6" s="1041"/>
      <c r="E6" s="1041"/>
      <c r="F6" s="104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0"/>
      <c r="B7" s="1041"/>
      <c r="C7" s="1041"/>
      <c r="D7" s="1041"/>
      <c r="E7" s="1041"/>
      <c r="F7" s="104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0"/>
      <c r="B8" s="1041"/>
      <c r="C8" s="1041"/>
      <c r="D8" s="1041"/>
      <c r="E8" s="1041"/>
      <c r="F8" s="104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0"/>
      <c r="B9" s="1041"/>
      <c r="C9" s="1041"/>
      <c r="D9" s="1041"/>
      <c r="E9" s="1041"/>
      <c r="F9" s="104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0"/>
      <c r="B10" s="1041"/>
      <c r="C10" s="1041"/>
      <c r="D10" s="1041"/>
      <c r="E10" s="1041"/>
      <c r="F10" s="104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0"/>
      <c r="B11" s="1041"/>
      <c r="C11" s="1041"/>
      <c r="D11" s="1041"/>
      <c r="E11" s="1041"/>
      <c r="F11" s="104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0"/>
      <c r="B12" s="1041"/>
      <c r="C12" s="1041"/>
      <c r="D12" s="1041"/>
      <c r="E12" s="1041"/>
      <c r="F12" s="104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0"/>
      <c r="B13" s="1041"/>
      <c r="C13" s="1041"/>
      <c r="D13" s="1041"/>
      <c r="E13" s="1041"/>
      <c r="F13" s="104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5"/>
      <c r="Z17" s="386"/>
      <c r="AA17" s="386"/>
      <c r="AB17" s="801"/>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c r="AY17" s="34">
        <f t="shared" ref="AY17:AY27" si="1">$AY$15</f>
        <v>0</v>
      </c>
    </row>
    <row r="18" spans="1:51" ht="24.75" customHeight="1" x14ac:dyDescent="0.15">
      <c r="A18" s="1040"/>
      <c r="B18" s="1041"/>
      <c r="C18" s="1041"/>
      <c r="D18" s="1041"/>
      <c r="E18" s="1041"/>
      <c r="F18" s="104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0"/>
      <c r="B19" s="1041"/>
      <c r="C19" s="1041"/>
      <c r="D19" s="1041"/>
      <c r="E19" s="1041"/>
      <c r="F19" s="104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0"/>
      <c r="B20" s="1041"/>
      <c r="C20" s="1041"/>
      <c r="D20" s="1041"/>
      <c r="E20" s="1041"/>
      <c r="F20" s="104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0"/>
      <c r="B21" s="1041"/>
      <c r="C21" s="1041"/>
      <c r="D21" s="1041"/>
      <c r="E21" s="1041"/>
      <c r="F21" s="104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0"/>
      <c r="B22" s="1041"/>
      <c r="C22" s="1041"/>
      <c r="D22" s="1041"/>
      <c r="E22" s="1041"/>
      <c r="F22" s="104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0"/>
      <c r="B23" s="1041"/>
      <c r="C23" s="1041"/>
      <c r="D23" s="1041"/>
      <c r="E23" s="1041"/>
      <c r="F23" s="104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0"/>
      <c r="B24" s="1041"/>
      <c r="C24" s="1041"/>
      <c r="D24" s="1041"/>
      <c r="E24" s="1041"/>
      <c r="F24" s="104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0"/>
      <c r="B25" s="1041"/>
      <c r="C25" s="1041"/>
      <c r="D25" s="1041"/>
      <c r="E25" s="1041"/>
      <c r="F25" s="104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0"/>
      <c r="B26" s="1041"/>
      <c r="C26" s="1041"/>
      <c r="D26" s="1041"/>
      <c r="E26" s="1041"/>
      <c r="F26" s="104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5"/>
      <c r="Z30" s="386"/>
      <c r="AA30" s="386"/>
      <c r="AB30" s="801"/>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c r="AY30" s="34">
        <f t="shared" ref="AY30:AY40" si="2">$AY$28</f>
        <v>0</v>
      </c>
    </row>
    <row r="31" spans="1:51" ht="24.75" customHeight="1" x14ac:dyDescent="0.15">
      <c r="A31" s="1040"/>
      <c r="B31" s="1041"/>
      <c r="C31" s="1041"/>
      <c r="D31" s="1041"/>
      <c r="E31" s="1041"/>
      <c r="F31" s="104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0"/>
      <c r="B32" s="1041"/>
      <c r="C32" s="1041"/>
      <c r="D32" s="1041"/>
      <c r="E32" s="1041"/>
      <c r="F32" s="104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0"/>
      <c r="B33" s="1041"/>
      <c r="C33" s="1041"/>
      <c r="D33" s="1041"/>
      <c r="E33" s="1041"/>
      <c r="F33" s="104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0"/>
      <c r="B34" s="1041"/>
      <c r="C34" s="1041"/>
      <c r="D34" s="1041"/>
      <c r="E34" s="1041"/>
      <c r="F34" s="104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0"/>
      <c r="B35" s="1041"/>
      <c r="C35" s="1041"/>
      <c r="D35" s="1041"/>
      <c r="E35" s="1041"/>
      <c r="F35" s="104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0"/>
      <c r="B36" s="1041"/>
      <c r="C36" s="1041"/>
      <c r="D36" s="1041"/>
      <c r="E36" s="1041"/>
      <c r="F36" s="104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0"/>
      <c r="B37" s="1041"/>
      <c r="C37" s="1041"/>
      <c r="D37" s="1041"/>
      <c r="E37" s="1041"/>
      <c r="F37" s="104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0"/>
      <c r="B38" s="1041"/>
      <c r="C38" s="1041"/>
      <c r="D38" s="1041"/>
      <c r="E38" s="1041"/>
      <c r="F38" s="104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0"/>
      <c r="B39" s="1041"/>
      <c r="C39" s="1041"/>
      <c r="D39" s="1041"/>
      <c r="E39" s="1041"/>
      <c r="F39" s="104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5"/>
      <c r="Z43" s="386"/>
      <c r="AA43" s="386"/>
      <c r="AB43" s="801"/>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c r="AY43" s="34">
        <f t="shared" ref="AY43:AY53" si="3">$AY$41</f>
        <v>0</v>
      </c>
    </row>
    <row r="44" spans="1:51" ht="24.75" customHeight="1" x14ac:dyDescent="0.15">
      <c r="A44" s="1040"/>
      <c r="B44" s="1041"/>
      <c r="C44" s="1041"/>
      <c r="D44" s="1041"/>
      <c r="E44" s="1041"/>
      <c r="F44" s="104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0"/>
      <c r="B45" s="1041"/>
      <c r="C45" s="1041"/>
      <c r="D45" s="1041"/>
      <c r="E45" s="1041"/>
      <c r="F45" s="104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0"/>
      <c r="B46" s="1041"/>
      <c r="C46" s="1041"/>
      <c r="D46" s="1041"/>
      <c r="E46" s="1041"/>
      <c r="F46" s="104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0"/>
      <c r="B47" s="1041"/>
      <c r="C47" s="1041"/>
      <c r="D47" s="1041"/>
      <c r="E47" s="1041"/>
      <c r="F47" s="104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0"/>
      <c r="B48" s="1041"/>
      <c r="C48" s="1041"/>
      <c r="D48" s="1041"/>
      <c r="E48" s="1041"/>
      <c r="F48" s="104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0"/>
      <c r="B49" s="1041"/>
      <c r="C49" s="1041"/>
      <c r="D49" s="1041"/>
      <c r="E49" s="1041"/>
      <c r="F49" s="104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0"/>
      <c r="B50" s="1041"/>
      <c r="C50" s="1041"/>
      <c r="D50" s="1041"/>
      <c r="E50" s="1041"/>
      <c r="F50" s="104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0"/>
      <c r="B51" s="1041"/>
      <c r="C51" s="1041"/>
      <c r="D51" s="1041"/>
      <c r="E51" s="1041"/>
      <c r="F51" s="104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0"/>
      <c r="B52" s="1041"/>
      <c r="C52" s="1041"/>
      <c r="D52" s="1041"/>
      <c r="E52" s="1041"/>
      <c r="F52" s="104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5"/>
      <c r="Z57" s="386"/>
      <c r="AA57" s="386"/>
      <c r="AB57" s="801"/>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c r="AY57" s="34">
        <f t="shared" ref="AY57:AY67" si="4">$AY$55</f>
        <v>0</v>
      </c>
    </row>
    <row r="58" spans="1:51" ht="24.75" customHeight="1" x14ac:dyDescent="0.15">
      <c r="A58" s="1040"/>
      <c r="B58" s="1041"/>
      <c r="C58" s="1041"/>
      <c r="D58" s="1041"/>
      <c r="E58" s="1041"/>
      <c r="F58" s="104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0"/>
      <c r="B59" s="1041"/>
      <c r="C59" s="1041"/>
      <c r="D59" s="1041"/>
      <c r="E59" s="1041"/>
      <c r="F59" s="104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0"/>
      <c r="B60" s="1041"/>
      <c r="C60" s="1041"/>
      <c r="D60" s="1041"/>
      <c r="E60" s="1041"/>
      <c r="F60" s="104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0"/>
      <c r="B61" s="1041"/>
      <c r="C61" s="1041"/>
      <c r="D61" s="1041"/>
      <c r="E61" s="1041"/>
      <c r="F61" s="104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0"/>
      <c r="B62" s="1041"/>
      <c r="C62" s="1041"/>
      <c r="D62" s="1041"/>
      <c r="E62" s="1041"/>
      <c r="F62" s="104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0"/>
      <c r="B63" s="1041"/>
      <c r="C63" s="1041"/>
      <c r="D63" s="1041"/>
      <c r="E63" s="1041"/>
      <c r="F63" s="104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0"/>
      <c r="B64" s="1041"/>
      <c r="C64" s="1041"/>
      <c r="D64" s="1041"/>
      <c r="E64" s="1041"/>
      <c r="F64" s="104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0"/>
      <c r="B65" s="1041"/>
      <c r="C65" s="1041"/>
      <c r="D65" s="1041"/>
      <c r="E65" s="1041"/>
      <c r="F65" s="104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0"/>
      <c r="B66" s="1041"/>
      <c r="C66" s="1041"/>
      <c r="D66" s="1041"/>
      <c r="E66" s="1041"/>
      <c r="F66" s="104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5"/>
      <c r="Z70" s="386"/>
      <c r="AA70" s="386"/>
      <c r="AB70" s="801"/>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c r="AY70" s="34">
        <f t="shared" ref="AY70:AY80" si="5">$AY$68</f>
        <v>0</v>
      </c>
    </row>
    <row r="71" spans="1:51" ht="24.75" customHeight="1" x14ac:dyDescent="0.15">
      <c r="A71" s="1040"/>
      <c r="B71" s="1041"/>
      <c r="C71" s="1041"/>
      <c r="D71" s="1041"/>
      <c r="E71" s="1041"/>
      <c r="F71" s="104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0"/>
      <c r="B72" s="1041"/>
      <c r="C72" s="1041"/>
      <c r="D72" s="1041"/>
      <c r="E72" s="1041"/>
      <c r="F72" s="104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0"/>
      <c r="B73" s="1041"/>
      <c r="C73" s="1041"/>
      <c r="D73" s="1041"/>
      <c r="E73" s="1041"/>
      <c r="F73" s="104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0"/>
      <c r="B74" s="1041"/>
      <c r="C74" s="1041"/>
      <c r="D74" s="1041"/>
      <c r="E74" s="1041"/>
      <c r="F74" s="104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0"/>
      <c r="B75" s="1041"/>
      <c r="C75" s="1041"/>
      <c r="D75" s="1041"/>
      <c r="E75" s="1041"/>
      <c r="F75" s="104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0"/>
      <c r="B76" s="1041"/>
      <c r="C76" s="1041"/>
      <c r="D76" s="1041"/>
      <c r="E76" s="1041"/>
      <c r="F76" s="104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0"/>
      <c r="B77" s="1041"/>
      <c r="C77" s="1041"/>
      <c r="D77" s="1041"/>
      <c r="E77" s="1041"/>
      <c r="F77" s="104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0"/>
      <c r="B78" s="1041"/>
      <c r="C78" s="1041"/>
      <c r="D78" s="1041"/>
      <c r="E78" s="1041"/>
      <c r="F78" s="104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0"/>
      <c r="B79" s="1041"/>
      <c r="C79" s="1041"/>
      <c r="D79" s="1041"/>
      <c r="E79" s="1041"/>
      <c r="F79" s="104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5"/>
      <c r="Z83" s="386"/>
      <c r="AA83" s="386"/>
      <c r="AB83" s="801"/>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c r="AY83" s="34">
        <f t="shared" ref="AY83:AY93" si="6">$AY$81</f>
        <v>0</v>
      </c>
    </row>
    <row r="84" spans="1:51" ht="24.75" customHeight="1" x14ac:dyDescent="0.15">
      <c r="A84" s="1040"/>
      <c r="B84" s="1041"/>
      <c r="C84" s="1041"/>
      <c r="D84" s="1041"/>
      <c r="E84" s="1041"/>
      <c r="F84" s="104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0"/>
      <c r="B85" s="1041"/>
      <c r="C85" s="1041"/>
      <c r="D85" s="1041"/>
      <c r="E85" s="1041"/>
      <c r="F85" s="104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0"/>
      <c r="B86" s="1041"/>
      <c r="C86" s="1041"/>
      <c r="D86" s="1041"/>
      <c r="E86" s="1041"/>
      <c r="F86" s="104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0"/>
      <c r="B87" s="1041"/>
      <c r="C87" s="1041"/>
      <c r="D87" s="1041"/>
      <c r="E87" s="1041"/>
      <c r="F87" s="104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0"/>
      <c r="B88" s="1041"/>
      <c r="C88" s="1041"/>
      <c r="D88" s="1041"/>
      <c r="E88" s="1041"/>
      <c r="F88" s="104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0"/>
      <c r="B89" s="1041"/>
      <c r="C89" s="1041"/>
      <c r="D89" s="1041"/>
      <c r="E89" s="1041"/>
      <c r="F89" s="104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0"/>
      <c r="B90" s="1041"/>
      <c r="C90" s="1041"/>
      <c r="D90" s="1041"/>
      <c r="E90" s="1041"/>
      <c r="F90" s="104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0"/>
      <c r="B91" s="1041"/>
      <c r="C91" s="1041"/>
      <c r="D91" s="1041"/>
      <c r="E91" s="1041"/>
      <c r="F91" s="104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0"/>
      <c r="B92" s="1041"/>
      <c r="C92" s="1041"/>
      <c r="D92" s="1041"/>
      <c r="E92" s="1041"/>
      <c r="F92" s="104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5"/>
      <c r="Z96" s="386"/>
      <c r="AA96" s="386"/>
      <c r="AB96" s="801"/>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c r="AY96" s="34">
        <f t="shared" ref="AY96:AY106" si="7">$AY$94</f>
        <v>0</v>
      </c>
    </row>
    <row r="97" spans="1:51" ht="24.75" customHeight="1" x14ac:dyDescent="0.15">
      <c r="A97" s="1040"/>
      <c r="B97" s="1041"/>
      <c r="C97" s="1041"/>
      <c r="D97" s="1041"/>
      <c r="E97" s="1041"/>
      <c r="F97" s="104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0"/>
      <c r="B98" s="1041"/>
      <c r="C98" s="1041"/>
      <c r="D98" s="1041"/>
      <c r="E98" s="1041"/>
      <c r="F98" s="104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0"/>
      <c r="B99" s="1041"/>
      <c r="C99" s="1041"/>
      <c r="D99" s="1041"/>
      <c r="E99" s="1041"/>
      <c r="F99" s="104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0"/>
      <c r="B100" s="1041"/>
      <c r="C100" s="1041"/>
      <c r="D100" s="1041"/>
      <c r="E100" s="1041"/>
      <c r="F100" s="104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0"/>
      <c r="B101" s="1041"/>
      <c r="C101" s="1041"/>
      <c r="D101" s="1041"/>
      <c r="E101" s="1041"/>
      <c r="F101" s="104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0"/>
      <c r="B102" s="1041"/>
      <c r="C102" s="1041"/>
      <c r="D102" s="1041"/>
      <c r="E102" s="1041"/>
      <c r="F102" s="104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0"/>
      <c r="B103" s="1041"/>
      <c r="C103" s="1041"/>
      <c r="D103" s="1041"/>
      <c r="E103" s="1041"/>
      <c r="F103" s="104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0"/>
      <c r="B104" s="1041"/>
      <c r="C104" s="1041"/>
      <c r="D104" s="1041"/>
      <c r="E104" s="1041"/>
      <c r="F104" s="104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0"/>
      <c r="B105" s="1041"/>
      <c r="C105" s="1041"/>
      <c r="D105" s="1041"/>
      <c r="E105" s="1041"/>
      <c r="F105" s="104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1"/>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c r="AY110" s="34">
        <f t="shared" ref="AY110:AY120" si="8">$AY$108</f>
        <v>0</v>
      </c>
    </row>
    <row r="111" spans="1:51" ht="24.75" customHeight="1" x14ac:dyDescent="0.15">
      <c r="A111" s="1040"/>
      <c r="B111" s="1041"/>
      <c r="C111" s="1041"/>
      <c r="D111" s="1041"/>
      <c r="E111" s="1041"/>
      <c r="F111" s="104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0"/>
      <c r="B112" s="1041"/>
      <c r="C112" s="1041"/>
      <c r="D112" s="1041"/>
      <c r="E112" s="1041"/>
      <c r="F112" s="104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0"/>
      <c r="B113" s="1041"/>
      <c r="C113" s="1041"/>
      <c r="D113" s="1041"/>
      <c r="E113" s="1041"/>
      <c r="F113" s="104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0"/>
      <c r="B114" s="1041"/>
      <c r="C114" s="1041"/>
      <c r="D114" s="1041"/>
      <c r="E114" s="1041"/>
      <c r="F114" s="104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0"/>
      <c r="B115" s="1041"/>
      <c r="C115" s="1041"/>
      <c r="D115" s="1041"/>
      <c r="E115" s="1041"/>
      <c r="F115" s="104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0"/>
      <c r="B116" s="1041"/>
      <c r="C116" s="1041"/>
      <c r="D116" s="1041"/>
      <c r="E116" s="1041"/>
      <c r="F116" s="104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0"/>
      <c r="B117" s="1041"/>
      <c r="C117" s="1041"/>
      <c r="D117" s="1041"/>
      <c r="E117" s="1041"/>
      <c r="F117" s="104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0"/>
      <c r="B118" s="1041"/>
      <c r="C118" s="1041"/>
      <c r="D118" s="1041"/>
      <c r="E118" s="1041"/>
      <c r="F118" s="104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0"/>
      <c r="B119" s="1041"/>
      <c r="C119" s="1041"/>
      <c r="D119" s="1041"/>
      <c r="E119" s="1041"/>
      <c r="F119" s="104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1"/>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c r="AY123" s="34">
        <f t="shared" ref="AY123:AY133" si="9">$AY$121</f>
        <v>0</v>
      </c>
    </row>
    <row r="124" spans="1:51" ht="24.75" customHeight="1" x14ac:dyDescent="0.15">
      <c r="A124" s="1040"/>
      <c r="B124" s="1041"/>
      <c r="C124" s="1041"/>
      <c r="D124" s="1041"/>
      <c r="E124" s="1041"/>
      <c r="F124" s="104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0"/>
      <c r="B125" s="1041"/>
      <c r="C125" s="1041"/>
      <c r="D125" s="1041"/>
      <c r="E125" s="1041"/>
      <c r="F125" s="104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0"/>
      <c r="B126" s="1041"/>
      <c r="C126" s="1041"/>
      <c r="D126" s="1041"/>
      <c r="E126" s="1041"/>
      <c r="F126" s="104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0"/>
      <c r="B127" s="1041"/>
      <c r="C127" s="1041"/>
      <c r="D127" s="1041"/>
      <c r="E127" s="1041"/>
      <c r="F127" s="104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0"/>
      <c r="B128" s="1041"/>
      <c r="C128" s="1041"/>
      <c r="D128" s="1041"/>
      <c r="E128" s="1041"/>
      <c r="F128" s="104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0"/>
      <c r="B129" s="1041"/>
      <c r="C129" s="1041"/>
      <c r="D129" s="1041"/>
      <c r="E129" s="1041"/>
      <c r="F129" s="104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0"/>
      <c r="B130" s="1041"/>
      <c r="C130" s="1041"/>
      <c r="D130" s="1041"/>
      <c r="E130" s="1041"/>
      <c r="F130" s="104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0"/>
      <c r="B131" s="1041"/>
      <c r="C131" s="1041"/>
      <c r="D131" s="1041"/>
      <c r="E131" s="1041"/>
      <c r="F131" s="104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0"/>
      <c r="B132" s="1041"/>
      <c r="C132" s="1041"/>
      <c r="D132" s="1041"/>
      <c r="E132" s="1041"/>
      <c r="F132" s="104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1"/>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c r="AY136" s="34">
        <f t="shared" ref="AY136:AY146" si="10">$AY$134</f>
        <v>0</v>
      </c>
    </row>
    <row r="137" spans="1:51" ht="24.75" customHeight="1" x14ac:dyDescent="0.15">
      <c r="A137" s="1040"/>
      <c r="B137" s="1041"/>
      <c r="C137" s="1041"/>
      <c r="D137" s="1041"/>
      <c r="E137" s="1041"/>
      <c r="F137" s="104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0"/>
      <c r="B138" s="1041"/>
      <c r="C138" s="1041"/>
      <c r="D138" s="1041"/>
      <c r="E138" s="1041"/>
      <c r="F138" s="104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0"/>
      <c r="B139" s="1041"/>
      <c r="C139" s="1041"/>
      <c r="D139" s="1041"/>
      <c r="E139" s="1041"/>
      <c r="F139" s="104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0"/>
      <c r="B140" s="1041"/>
      <c r="C140" s="1041"/>
      <c r="D140" s="1041"/>
      <c r="E140" s="1041"/>
      <c r="F140" s="104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0"/>
      <c r="B141" s="1041"/>
      <c r="C141" s="1041"/>
      <c r="D141" s="1041"/>
      <c r="E141" s="1041"/>
      <c r="F141" s="104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0"/>
      <c r="B142" s="1041"/>
      <c r="C142" s="1041"/>
      <c r="D142" s="1041"/>
      <c r="E142" s="1041"/>
      <c r="F142" s="104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0"/>
      <c r="B143" s="1041"/>
      <c r="C143" s="1041"/>
      <c r="D143" s="1041"/>
      <c r="E143" s="1041"/>
      <c r="F143" s="104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0"/>
      <c r="B144" s="1041"/>
      <c r="C144" s="1041"/>
      <c r="D144" s="1041"/>
      <c r="E144" s="1041"/>
      <c r="F144" s="104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0"/>
      <c r="B145" s="1041"/>
      <c r="C145" s="1041"/>
      <c r="D145" s="1041"/>
      <c r="E145" s="1041"/>
      <c r="F145" s="104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1"/>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c r="AY149" s="34">
        <f t="shared" ref="AY149:AY159" si="11">$AY$147</f>
        <v>0</v>
      </c>
    </row>
    <row r="150" spans="1:51" ht="24.75" customHeight="1" x14ac:dyDescent="0.15">
      <c r="A150" s="1040"/>
      <c r="B150" s="1041"/>
      <c r="C150" s="1041"/>
      <c r="D150" s="1041"/>
      <c r="E150" s="1041"/>
      <c r="F150" s="104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0"/>
      <c r="B151" s="1041"/>
      <c r="C151" s="1041"/>
      <c r="D151" s="1041"/>
      <c r="E151" s="1041"/>
      <c r="F151" s="104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0"/>
      <c r="B152" s="1041"/>
      <c r="C152" s="1041"/>
      <c r="D152" s="1041"/>
      <c r="E152" s="1041"/>
      <c r="F152" s="104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0"/>
      <c r="B153" s="1041"/>
      <c r="C153" s="1041"/>
      <c r="D153" s="1041"/>
      <c r="E153" s="1041"/>
      <c r="F153" s="104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0"/>
      <c r="B154" s="1041"/>
      <c r="C154" s="1041"/>
      <c r="D154" s="1041"/>
      <c r="E154" s="1041"/>
      <c r="F154" s="104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0"/>
      <c r="B155" s="1041"/>
      <c r="C155" s="1041"/>
      <c r="D155" s="1041"/>
      <c r="E155" s="1041"/>
      <c r="F155" s="104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0"/>
      <c r="B156" s="1041"/>
      <c r="C156" s="1041"/>
      <c r="D156" s="1041"/>
      <c r="E156" s="1041"/>
      <c r="F156" s="104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0"/>
      <c r="B157" s="1041"/>
      <c r="C157" s="1041"/>
      <c r="D157" s="1041"/>
      <c r="E157" s="1041"/>
      <c r="F157" s="104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0"/>
      <c r="B158" s="1041"/>
      <c r="C158" s="1041"/>
      <c r="D158" s="1041"/>
      <c r="E158" s="1041"/>
      <c r="F158" s="104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1"/>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c r="AY163" s="34">
        <f t="shared" ref="AY163:AY173" si="12">$AY$161</f>
        <v>0</v>
      </c>
    </row>
    <row r="164" spans="1:51" ht="24.75" customHeight="1" x14ac:dyDescent="0.15">
      <c r="A164" s="1040"/>
      <c r="B164" s="1041"/>
      <c r="C164" s="1041"/>
      <c r="D164" s="1041"/>
      <c r="E164" s="1041"/>
      <c r="F164" s="104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0"/>
      <c r="B165" s="1041"/>
      <c r="C165" s="1041"/>
      <c r="D165" s="1041"/>
      <c r="E165" s="1041"/>
      <c r="F165" s="104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0"/>
      <c r="B166" s="1041"/>
      <c r="C166" s="1041"/>
      <c r="D166" s="1041"/>
      <c r="E166" s="1041"/>
      <c r="F166" s="104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0"/>
      <c r="B167" s="1041"/>
      <c r="C167" s="1041"/>
      <c r="D167" s="1041"/>
      <c r="E167" s="1041"/>
      <c r="F167" s="104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0"/>
      <c r="B168" s="1041"/>
      <c r="C168" s="1041"/>
      <c r="D168" s="1041"/>
      <c r="E168" s="1041"/>
      <c r="F168" s="104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0"/>
      <c r="B169" s="1041"/>
      <c r="C169" s="1041"/>
      <c r="D169" s="1041"/>
      <c r="E169" s="1041"/>
      <c r="F169" s="104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0"/>
      <c r="B170" s="1041"/>
      <c r="C170" s="1041"/>
      <c r="D170" s="1041"/>
      <c r="E170" s="1041"/>
      <c r="F170" s="104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0"/>
      <c r="B171" s="1041"/>
      <c r="C171" s="1041"/>
      <c r="D171" s="1041"/>
      <c r="E171" s="1041"/>
      <c r="F171" s="104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0"/>
      <c r="B172" s="1041"/>
      <c r="C172" s="1041"/>
      <c r="D172" s="1041"/>
      <c r="E172" s="1041"/>
      <c r="F172" s="104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1"/>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c r="AY176" s="34">
        <f t="shared" ref="AY176:AY186" si="13">$AY$174</f>
        <v>0</v>
      </c>
    </row>
    <row r="177" spans="1:51" ht="24.75" customHeight="1" x14ac:dyDescent="0.15">
      <c r="A177" s="1040"/>
      <c r="B177" s="1041"/>
      <c r="C177" s="1041"/>
      <c r="D177" s="1041"/>
      <c r="E177" s="1041"/>
      <c r="F177" s="104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0"/>
      <c r="B178" s="1041"/>
      <c r="C178" s="1041"/>
      <c r="D178" s="1041"/>
      <c r="E178" s="1041"/>
      <c r="F178" s="104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0"/>
      <c r="B179" s="1041"/>
      <c r="C179" s="1041"/>
      <c r="D179" s="1041"/>
      <c r="E179" s="1041"/>
      <c r="F179" s="104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0"/>
      <c r="B180" s="1041"/>
      <c r="C180" s="1041"/>
      <c r="D180" s="1041"/>
      <c r="E180" s="1041"/>
      <c r="F180" s="104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0"/>
      <c r="B181" s="1041"/>
      <c r="C181" s="1041"/>
      <c r="D181" s="1041"/>
      <c r="E181" s="1041"/>
      <c r="F181" s="104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0"/>
      <c r="B182" s="1041"/>
      <c r="C182" s="1041"/>
      <c r="D182" s="1041"/>
      <c r="E182" s="1041"/>
      <c r="F182" s="104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0"/>
      <c r="B183" s="1041"/>
      <c r="C183" s="1041"/>
      <c r="D183" s="1041"/>
      <c r="E183" s="1041"/>
      <c r="F183" s="104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0"/>
      <c r="B184" s="1041"/>
      <c r="C184" s="1041"/>
      <c r="D184" s="1041"/>
      <c r="E184" s="1041"/>
      <c r="F184" s="104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0"/>
      <c r="B185" s="1041"/>
      <c r="C185" s="1041"/>
      <c r="D185" s="1041"/>
      <c r="E185" s="1041"/>
      <c r="F185" s="104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1"/>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c r="AY189" s="34">
        <f t="shared" ref="AY189:AY199" si="14">$AY$187</f>
        <v>0</v>
      </c>
    </row>
    <row r="190" spans="1:51" ht="24.75" customHeight="1" x14ac:dyDescent="0.15">
      <c r="A190" s="1040"/>
      <c r="B190" s="1041"/>
      <c r="C190" s="1041"/>
      <c r="D190" s="1041"/>
      <c r="E190" s="1041"/>
      <c r="F190" s="104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0"/>
      <c r="B191" s="1041"/>
      <c r="C191" s="1041"/>
      <c r="D191" s="1041"/>
      <c r="E191" s="1041"/>
      <c r="F191" s="104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0"/>
      <c r="B192" s="1041"/>
      <c r="C192" s="1041"/>
      <c r="D192" s="1041"/>
      <c r="E192" s="1041"/>
      <c r="F192" s="104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0"/>
      <c r="B193" s="1041"/>
      <c r="C193" s="1041"/>
      <c r="D193" s="1041"/>
      <c r="E193" s="1041"/>
      <c r="F193" s="104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0"/>
      <c r="B194" s="1041"/>
      <c r="C194" s="1041"/>
      <c r="D194" s="1041"/>
      <c r="E194" s="1041"/>
      <c r="F194" s="104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0"/>
      <c r="B195" s="1041"/>
      <c r="C195" s="1041"/>
      <c r="D195" s="1041"/>
      <c r="E195" s="1041"/>
      <c r="F195" s="104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0"/>
      <c r="B196" s="1041"/>
      <c r="C196" s="1041"/>
      <c r="D196" s="1041"/>
      <c r="E196" s="1041"/>
      <c r="F196" s="104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0"/>
      <c r="B197" s="1041"/>
      <c r="C197" s="1041"/>
      <c r="D197" s="1041"/>
      <c r="E197" s="1041"/>
      <c r="F197" s="104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0"/>
      <c r="B198" s="1041"/>
      <c r="C198" s="1041"/>
      <c r="D198" s="1041"/>
      <c r="E198" s="1041"/>
      <c r="F198" s="104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1"/>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c r="AY202" s="34">
        <f t="shared" ref="AY202:AY212" si="15">$AY$200</f>
        <v>0</v>
      </c>
    </row>
    <row r="203" spans="1:51" ht="24.75" customHeight="1" x14ac:dyDescent="0.15">
      <c r="A203" s="1040"/>
      <c r="B203" s="1041"/>
      <c r="C203" s="1041"/>
      <c r="D203" s="1041"/>
      <c r="E203" s="1041"/>
      <c r="F203" s="104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0"/>
      <c r="B204" s="1041"/>
      <c r="C204" s="1041"/>
      <c r="D204" s="1041"/>
      <c r="E204" s="1041"/>
      <c r="F204" s="104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0"/>
      <c r="B205" s="1041"/>
      <c r="C205" s="1041"/>
      <c r="D205" s="1041"/>
      <c r="E205" s="1041"/>
      <c r="F205" s="104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0"/>
      <c r="B206" s="1041"/>
      <c r="C206" s="1041"/>
      <c r="D206" s="1041"/>
      <c r="E206" s="1041"/>
      <c r="F206" s="104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0"/>
      <c r="B207" s="1041"/>
      <c r="C207" s="1041"/>
      <c r="D207" s="1041"/>
      <c r="E207" s="1041"/>
      <c r="F207" s="104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0"/>
      <c r="B208" s="1041"/>
      <c r="C208" s="1041"/>
      <c r="D208" s="1041"/>
      <c r="E208" s="1041"/>
      <c r="F208" s="104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0"/>
      <c r="B209" s="1041"/>
      <c r="C209" s="1041"/>
      <c r="D209" s="1041"/>
      <c r="E209" s="1041"/>
      <c r="F209" s="104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0"/>
      <c r="B210" s="1041"/>
      <c r="C210" s="1041"/>
      <c r="D210" s="1041"/>
      <c r="E210" s="1041"/>
      <c r="F210" s="104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0"/>
      <c r="B211" s="1041"/>
      <c r="C211" s="1041"/>
      <c r="D211" s="1041"/>
      <c r="E211" s="1041"/>
      <c r="F211" s="104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1"/>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c r="AY216" s="34">
        <f t="shared" ref="AY216:AY226" si="16">$AY$214</f>
        <v>0</v>
      </c>
    </row>
    <row r="217" spans="1:51" ht="24.75" customHeight="1" x14ac:dyDescent="0.15">
      <c r="A217" s="1040"/>
      <c r="B217" s="1041"/>
      <c r="C217" s="1041"/>
      <c r="D217" s="1041"/>
      <c r="E217" s="1041"/>
      <c r="F217" s="104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0"/>
      <c r="B218" s="1041"/>
      <c r="C218" s="1041"/>
      <c r="D218" s="1041"/>
      <c r="E218" s="1041"/>
      <c r="F218" s="104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0"/>
      <c r="B219" s="1041"/>
      <c r="C219" s="1041"/>
      <c r="D219" s="1041"/>
      <c r="E219" s="1041"/>
      <c r="F219" s="104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0"/>
      <c r="B220" s="1041"/>
      <c r="C220" s="1041"/>
      <c r="D220" s="1041"/>
      <c r="E220" s="1041"/>
      <c r="F220" s="104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0"/>
      <c r="B221" s="1041"/>
      <c r="C221" s="1041"/>
      <c r="D221" s="1041"/>
      <c r="E221" s="1041"/>
      <c r="F221" s="104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0"/>
      <c r="B222" s="1041"/>
      <c r="C222" s="1041"/>
      <c r="D222" s="1041"/>
      <c r="E222" s="1041"/>
      <c r="F222" s="104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0"/>
      <c r="B223" s="1041"/>
      <c r="C223" s="1041"/>
      <c r="D223" s="1041"/>
      <c r="E223" s="1041"/>
      <c r="F223" s="104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0"/>
      <c r="B224" s="1041"/>
      <c r="C224" s="1041"/>
      <c r="D224" s="1041"/>
      <c r="E224" s="1041"/>
      <c r="F224" s="104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0"/>
      <c r="B225" s="1041"/>
      <c r="C225" s="1041"/>
      <c r="D225" s="1041"/>
      <c r="E225" s="1041"/>
      <c r="F225" s="104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1"/>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c r="AY229" s="34">
        <f t="shared" ref="AY229:AY239" si="17">$AY$227</f>
        <v>0</v>
      </c>
    </row>
    <row r="230" spans="1:51" ht="24.75" customHeight="1" x14ac:dyDescent="0.15">
      <c r="A230" s="1040"/>
      <c r="B230" s="1041"/>
      <c r="C230" s="1041"/>
      <c r="D230" s="1041"/>
      <c r="E230" s="1041"/>
      <c r="F230" s="104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0"/>
      <c r="B231" s="1041"/>
      <c r="C231" s="1041"/>
      <c r="D231" s="1041"/>
      <c r="E231" s="1041"/>
      <c r="F231" s="104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0"/>
      <c r="B232" s="1041"/>
      <c r="C232" s="1041"/>
      <c r="D232" s="1041"/>
      <c r="E232" s="1041"/>
      <c r="F232" s="104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0"/>
      <c r="B233" s="1041"/>
      <c r="C233" s="1041"/>
      <c r="D233" s="1041"/>
      <c r="E233" s="1041"/>
      <c r="F233" s="104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0"/>
      <c r="B234" s="1041"/>
      <c r="C234" s="1041"/>
      <c r="D234" s="1041"/>
      <c r="E234" s="1041"/>
      <c r="F234" s="104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0"/>
      <c r="B235" s="1041"/>
      <c r="C235" s="1041"/>
      <c r="D235" s="1041"/>
      <c r="E235" s="1041"/>
      <c r="F235" s="104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0"/>
      <c r="B236" s="1041"/>
      <c r="C236" s="1041"/>
      <c r="D236" s="1041"/>
      <c r="E236" s="1041"/>
      <c r="F236" s="104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0"/>
      <c r="B237" s="1041"/>
      <c r="C237" s="1041"/>
      <c r="D237" s="1041"/>
      <c r="E237" s="1041"/>
      <c r="F237" s="104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0"/>
      <c r="B238" s="1041"/>
      <c r="C238" s="1041"/>
      <c r="D238" s="1041"/>
      <c r="E238" s="1041"/>
      <c r="F238" s="104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1"/>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c r="AY242" s="34">
        <f t="shared" ref="AY242:AY252" si="18">$AY$240</f>
        <v>0</v>
      </c>
    </row>
    <row r="243" spans="1:51" ht="24.75" customHeight="1" x14ac:dyDescent="0.15">
      <c r="A243" s="1040"/>
      <c r="B243" s="1041"/>
      <c r="C243" s="1041"/>
      <c r="D243" s="1041"/>
      <c r="E243" s="1041"/>
      <c r="F243" s="104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0"/>
      <c r="B244" s="1041"/>
      <c r="C244" s="1041"/>
      <c r="D244" s="1041"/>
      <c r="E244" s="1041"/>
      <c r="F244" s="104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0"/>
      <c r="B245" s="1041"/>
      <c r="C245" s="1041"/>
      <c r="D245" s="1041"/>
      <c r="E245" s="1041"/>
      <c r="F245" s="104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0"/>
      <c r="B246" s="1041"/>
      <c r="C246" s="1041"/>
      <c r="D246" s="1041"/>
      <c r="E246" s="1041"/>
      <c r="F246" s="104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0"/>
      <c r="B247" s="1041"/>
      <c r="C247" s="1041"/>
      <c r="D247" s="1041"/>
      <c r="E247" s="1041"/>
      <c r="F247" s="104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0"/>
      <c r="B248" s="1041"/>
      <c r="C248" s="1041"/>
      <c r="D248" s="1041"/>
      <c r="E248" s="1041"/>
      <c r="F248" s="104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0"/>
      <c r="B249" s="1041"/>
      <c r="C249" s="1041"/>
      <c r="D249" s="1041"/>
      <c r="E249" s="1041"/>
      <c r="F249" s="104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0"/>
      <c r="B250" s="1041"/>
      <c r="C250" s="1041"/>
      <c r="D250" s="1041"/>
      <c r="E250" s="1041"/>
      <c r="F250" s="104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0"/>
      <c r="B251" s="1041"/>
      <c r="C251" s="1041"/>
      <c r="D251" s="1041"/>
      <c r="E251" s="1041"/>
      <c r="F251" s="104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1"/>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c r="AY255" s="34">
        <f t="shared" ref="AY255:AY265" si="19">$AY$253</f>
        <v>0</v>
      </c>
    </row>
    <row r="256" spans="1:51" ht="24.75" customHeight="1" x14ac:dyDescent="0.15">
      <c r="A256" s="1040"/>
      <c r="B256" s="1041"/>
      <c r="C256" s="1041"/>
      <c r="D256" s="1041"/>
      <c r="E256" s="1041"/>
      <c r="F256" s="104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0"/>
      <c r="B257" s="1041"/>
      <c r="C257" s="1041"/>
      <c r="D257" s="1041"/>
      <c r="E257" s="1041"/>
      <c r="F257" s="104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0"/>
      <c r="B258" s="1041"/>
      <c r="C258" s="1041"/>
      <c r="D258" s="1041"/>
      <c r="E258" s="1041"/>
      <c r="F258" s="104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0"/>
      <c r="B259" s="1041"/>
      <c r="C259" s="1041"/>
      <c r="D259" s="1041"/>
      <c r="E259" s="1041"/>
      <c r="F259" s="104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0"/>
      <c r="B260" s="1041"/>
      <c r="C260" s="1041"/>
      <c r="D260" s="1041"/>
      <c r="E260" s="1041"/>
      <c r="F260" s="104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0"/>
      <c r="B261" s="1041"/>
      <c r="C261" s="1041"/>
      <c r="D261" s="1041"/>
      <c r="E261" s="1041"/>
      <c r="F261" s="104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0"/>
      <c r="B262" s="1041"/>
      <c r="C262" s="1041"/>
      <c r="D262" s="1041"/>
      <c r="E262" s="1041"/>
      <c r="F262" s="104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0"/>
      <c r="B263" s="1041"/>
      <c r="C263" s="1041"/>
      <c r="D263" s="1041"/>
      <c r="E263" s="1041"/>
      <c r="F263" s="104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0"/>
      <c r="B264" s="1041"/>
      <c r="C264" s="1041"/>
      <c r="D264" s="1041"/>
      <c r="E264" s="1041"/>
      <c r="F264" s="104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0"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cp:lastModifiedBy>
  <cp:lastPrinted>2021-09-01T05:02:46Z</cp:lastPrinted>
  <dcterms:created xsi:type="dcterms:W3CDTF">2012-03-13T00:50:25Z</dcterms:created>
  <dcterms:modified xsi:type="dcterms:W3CDTF">2021-09-01T05:33:05Z</dcterms:modified>
</cp:coreProperties>
</file>