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シート（令和3年度、2021年度）\03 行政事業レビューシート（最終公表版）\02 20210816 会計課登録予定\"/>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645" i="3"/>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<sst xmlns="http://schemas.openxmlformats.org/spreadsheetml/2006/main" count="3040" uniqueCount="762">
  <si>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</si>
  <si>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</si>
  <si>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</si>
  <si>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</si>
  <si>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</si>
  <si>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</si>
  <si>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</si>
  <si>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</si>
  <si>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</si>
  <si>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</si>
  <si>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</si>
  <si>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</si>
  <si>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</si>
  <si>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</si>
  <si>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</si>
  <si>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</si>
  <si>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</si>
  <si>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</si>
  <si>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</si>
  <si>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</si>
  <si>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</si>
  <si>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</si>
  <si>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</si>
  <si>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</si>
  <si>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</si>
  <si>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</si>
  <si>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</si>
  <si>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</si>
  <si>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</si>
  <si>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</si>
  <si>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</si>
  <si>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</si>
  <si>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</si>
  <si>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</si>
  <si>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</si>
  <si>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</si>
  <si>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</si>
  <si>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</si>
  <si>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</si>
  <si>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</si>
  <si>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</si>
  <si>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</si>
  <si>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</si>
  <si>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</si>
  <si>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</si>
  <si>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</si>
  <si>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</si>
  <si>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</si>
  <si>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</si>
  <si>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</si>
  <si>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</si>
  <si>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</si>
  <si>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</si>
  <si>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</si>
  <si>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</si>
  <si>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</si>
  <si>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</si>
  <si>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</si>
  <si>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</si>
  <si>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</si>
  <si>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</si>
  <si>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</si>
  <si>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</si>
  <si>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</si>
  <si>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</si>
  <si>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</si>
  <si>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</si>
  <si>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</si>
  <si>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</si>
  <si>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</si>
  <si>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</si>
  <si>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</si>
  <si>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</si>
  <si>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</si>
  <si>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</si>
  <si>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</si>
  <si>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</si>
  <si>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</si>
  <si>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</si>
  <si>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</si>
  <si>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</si>
  <si>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</si>
  <si>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</si>
  <si>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</si>
  <si>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</si>
  <si>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</si>
  <si>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</si>
  <si>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</si>
  <si>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</si>
  <si>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</si>
  <si>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</si>
  <si>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</si>
  <si>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</si>
  <si>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</si>
  <si>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</si>
  <si>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</si>
  <si>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</si>
  <si>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</si>
  <si>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</si>
  <si>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</si>
  <si>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</si>
  <si>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</si>
  <si>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</si>
  <si>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</si>
  <si>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</si>
  <si>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</si>
  <si>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</si>
  <si>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</si>
  <si>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</si>
  <si>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</si>
  <si>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</si>
  <si>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</si>
  <si>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</si>
  <si>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</si>
  <si>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</si>
  <si>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</si>
  <si>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</si>
  <si>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</si>
  <si>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</si>
  <si>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</si>
  <si>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</si>
  <si>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</si>
  <si>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</si>
  <si>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</si>
  <si>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</si>
  <si>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</si>
  <si>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</si>
  <si>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</si>
  <si>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</si>
  <si>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</si>
  <si>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</si>
  <si>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</si>
  <si>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</si>
  <si>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</si>
  <si>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</si>
  <si>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</si>
  <si>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</si>
  <si>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</si>
  <si>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</si>
  <si>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</si>
  <si>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</si>
  <si>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</si>
  <si>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</si>
  <si>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</si>
  <si>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</si>
  <si>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</si>
  <si>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</si>
  <si>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</si>
  <si>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</si>
  <si>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</si>
  <si>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</si>
  <si>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</si>
  <si>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</si>
  <si>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</si>
  <si>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</si>
  <si>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</si>
  <si>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</si>
  <si>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</si>
  <si>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</si>
  <si>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</si>
  <si>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</si>
  <si>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</si>
  <si>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</si>
  <si>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</si>
  <si>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</si>
  <si>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</si>
  <si>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</si>
  <si>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</si>
  <si>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</si>
  <si>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</si>
  <si>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</si>
  <si>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</si>
  <si>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</si>
  <si>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</si>
  <si>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</si>
  <si>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</si>
  <si>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</si>
  <si>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</si>
  <si>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</si>
  <si>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</si>
  <si>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</si>
  <si>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</si>
  <si>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</si>
  <si>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</si>
  <si>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</si>
  <si>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</si>
  <si>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</si>
  <si>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</si>
  <si>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</si>
  <si>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</si>
  <si>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</si>
  <si>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</si>
  <si>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</si>
  <si>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</si>
  <si>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</si>
  <si>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</si>
  <si>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</si>
  <si>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</si>
  <si>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</si>
  <si>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</si>
  <si>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</si>
  <si>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</si>
  <si>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</si>
  <si>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</si>
  <si>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</si>
  <si>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</si>
  <si>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</si>
  <si>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</si>
  <si>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</si>
  <si>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</si>
  <si>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</si>
  <si>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</si>
  <si>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</si>
  <si>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</si>
  <si>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</si>
  <si>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</si>
  <si>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</si>
  <si>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</si>
  <si>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</si>
  <si>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</si>
  <si>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</si>
  <si>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</si>
  <si>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</si>
  <si>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</si>
  <si>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</si>
  <si>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</si>
  <si>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</si>
  <si>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</si>
  <si>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</si>
  <si>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</si>
  <si>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</si>
  <si>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</si>
  <si>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</si>
  <si>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</si>
  <si>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</si>
  <si>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</si>
  <si>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</si>
  <si>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</si>
  <si>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</si>
  <si>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</si>
  <si>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</si>
  <si>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</si>
  <si>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</si>
  <si>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</si>
  <si>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</si>
  <si>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</si>
  <si>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</si>
  <si>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</si>
  <si>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</si>
  <si>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</si>
  <si>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</si>
  <si>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</si>
  <si>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</si>
  <si>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</si>
  <si>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</si>
  <si>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</si>
  <si>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</si>
  <si>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</si>
  <si>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</si>
  <si>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</si>
  <si>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</si>
  <si>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</si>
  <si>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</si>
  <si>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</si>
  <si>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</si>
  <si>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</si>
  <si>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</si>
  <si>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</si>
  <si>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</si>
  <si>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</si>
  <si>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</si>
  <si>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</si>
  <si>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</si>
  <si>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</si>
  <si>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</si>
  <si>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</si>
  <si>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</si>
  <si>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</si>
  <si>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</si>
  <si>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</si>
  <si>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</si>
  <si>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</si>
  <si>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</si>
  <si>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</si>
  <si>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</si>
  <si>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</si>
  <si>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</si>
  <si>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</si>
  <si>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</si>
  <si>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</si>
  <si>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</si>
  <si>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</si>
  <si>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</si>
  <si>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</si>
  <si>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</si>
  <si>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</si>
  <si>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</si>
  <si>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</si>
  <si>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</si>
  <si>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</si>
  <si>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</si>
  <si>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</si>
  <si>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</si>
  <si>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</si>
  <si>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</si>
  <si>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</si>
  <si>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</si>
  <si>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</si>
  <si>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</si>
  <si>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</si>
  <si>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</si>
  <si>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</si>
  <si>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</si>
  <si>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</si>
  <si>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</si>
  <si>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</si>
  <si>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</si>
  <si>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</si>
  <si>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</si>
  <si>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</si>
  <si>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</si>
  <si>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</si>
  <si>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</si>
  <si>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</si>
  <si>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</si>
  <si>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</si>
  <si>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</si>
  <si>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</si>
  <si>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</si>
  <si>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</si>
  <si>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</si>
  <si>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</si>
  <si>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</si>
  <si>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</si>
  <si>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</si>
  <si>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</si>
  <si>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</si>
  <si>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</si>
  <si>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</si>
  <si>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</si>
  <si>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</si>
  <si>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</si>
  <si>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</si>
  <si>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</si>
  <si>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</si>
  <si>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</si>
  <si>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</si>
  <si>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</si>
  <si>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</si>
  <si>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</si>
  <si>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</si>
  <si>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</si>
  <si>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</si>
  <si>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</si>
  <si>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</si>
  <si>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</si>
  <si>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</si>
  <si>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</si>
  <si>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</si>
  <si>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</si>
  <si>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</si>
  <si>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</si>
  <si>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</si>
  <si>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</si>
  <si>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</si>
  <si>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</si>
  <si>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</si>
  <si>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</si>
  <si>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</si>
  <si>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</si>
  <si>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</si>
  <si>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</si>
  <si>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</si>
  <si>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</si>
  <si>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</si>
  <si>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</si>
  <si>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</si>
  <si>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</si>
  <si>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</si>
  <si>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</si>
  <si>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</si>
  <si>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</si>
  <si>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</si>
  <si>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</si>
  <si>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</si>
  <si>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</si>
  <si>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</si>
  <si>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</si>
  <si>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</si>
  <si>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</si>
  <si>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</si>
  <si>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</si>
  <si>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</si>
  <si>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</si>
  <si>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</si>
  <si>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</si>
  <si>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</si>
  <si>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</si>
  <si>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</si>
  <si>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</si>
  <si>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</si>
  <si>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</si>
  <si>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</si>
  <si>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</si>
  <si>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</si>
  <si>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</si>
  <si>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</si>
  <si>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</si>
  <si>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</si>
  <si>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</si>
  <si>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</si>
  <si>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</si>
  <si>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</si>
  <si>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</si>
  <si>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</si>
  <si>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</si>
  <si>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</si>
  <si>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</si>
  <si>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</si>
  <si>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</si>
  <si>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</si>
  <si>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</si>
  <si>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</si>
  <si>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</si>
  <si>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</si>
  <si>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</si>
  <si>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</si>
  <si>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</si>
  <si>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</si>
  <si>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</si>
  <si>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</si>
  <si>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</si>
  <si>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</si>
  <si>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</si>
  <si>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</si>
  <si>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</si>
  <si>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</si>
  <si>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</si>
  <si>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</si>
  <si>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</si>
  <si>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</si>
  <si>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</si>
  <si>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</si>
  <si>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</si>
  <si>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</si>
  <si>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</si>
  <si>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</si>
  <si>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</si>
  <si>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</si>
  <si>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</si>
  <si>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</si>
  <si>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</si>
  <si>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</si>
  <si>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</si>
  <si>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</si>
  <si>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</si>
  <si>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</si>
  <si>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</si>
  <si>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</si>
  <si>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</si>
  <si>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</si>
  <si>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</si>
  <si>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</si>
  <si>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</si>
  <si>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</si>
  <si>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</si>
  <si>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</si>
  <si>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</si>
  <si>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</si>
  <si>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</si>
  <si>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</si>
  <si>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</si>
  <si>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</si>
  <si>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</si>
  <si>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</si>
  <si>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</si>
  <si>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</si>
  <si>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</si>
  <si>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</si>
  <si>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</si>
  <si>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</si>
  <si>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</si>
  <si>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</si>
  <si>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</si>
  <si>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</si>
  <si>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</si>
  <si>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</si>
  <si>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</si>
  <si>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</si>
  <si>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</si>
  <si>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</si>
  <si>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</si>
  <si>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</si>
  <si>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</si>
  <si>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</si>
  <si>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</si>
  <si>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</si>
  <si>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</si>
  <si>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</si>
  <si>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</si>
  <si>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</si>
  <si>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</si>
  <si>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</si>
  <si>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</si>
  <si>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</si>
  <si>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</si>
  <si>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</si>
  <si>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</si>
  <si>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</si>
  <si>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</si>
  <si>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</si>
  <si>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</si>
  <si>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</si>
  <si>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</si>
  <si>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</si>
  <si>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</si>
  <si>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</si>
  <si>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</si>
  <si>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</si>
  <si>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</si>
  <si>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</si>
  <si>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</si>
  <si>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</si>
  <si>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</si>
  <si>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</si>
  <si>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</si>
  <si>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</si>
  <si>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</si>
  <si>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</si>
  <si>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</si>
  <si>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</si>
  <si>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</si>
  <si>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</si>
  <si>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</si>
  <si>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</si>
  <si>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</si>
  <si>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</si>
  <si>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</si>
  <si>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</si>
  <si>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</si>
  <si>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</si>
  <si>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</si>
  <si>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</si>
  <si>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</si>
  <si>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</si>
  <si>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</si>
  <si>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</si>
  <si>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</si>
  <si>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</si>
  <si>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</si>
  <si>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</si>
  <si>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</si>
  <si>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</si>
  <si>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</si>
  <si>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</si>
  <si>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</si>
  <si>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</si>
  <si>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</si>
  <si>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</si>
  <si>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</si>
  <si>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</si>
  <si>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</si>
  <si>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</si>
  <si>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</si>
  <si>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</si>
  <si>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</si>
  <si>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</si>
  <si>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</si>
  <si>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</si>
  <si>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</si>
  <si>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</si>
  <si>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</si>
  <si>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</si>
  <si>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</si>
  <si>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</si>
  <si>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</si>
  <si>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</si>
  <si>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</si>
  <si>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</si>
  <si>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</si>
  <si>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</si>
  <si>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</si>
  <si>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</si>
  <si>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</si>
  <si>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</si>
  <si>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</si>
  <si>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</si>
  <si>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</si>
  <si>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</si>
  <si>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</si>
  <si>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</si>
  <si>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</si>
  <si>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</si>
  <si>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</si>
  <si>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</si>
  <si>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</si>
  <si>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</si>
  <si>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</si>
  <si>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</si>
  <si>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</si>
  <si>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</si>
  <si>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</si>
  <si>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</si>
  <si>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</si>
  <si>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</si>
  <si>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</si>
  <si>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</si>
  <si>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</si>
  <si>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</si>
  <si>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</si>
  <si>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</si>
  <si>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</si>
  <si>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</si>
  <si>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</si>
  <si>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</si>
  <si>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</si>
  <si>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</si>
  <si>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</si>
  <si>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</si>
  <si>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</si>
  <si>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</si>
  <si>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</si>
  <si>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</si>
  <si>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</si>
  <si>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</si>
  <si>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</si>
  <si>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</si>
  <si>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</si>
  <si>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</si>
  <si>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</si>
  <si>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</si>
  <si>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</si>
  <si>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</si>
  <si>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</si>
  <si>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</si>
  <si>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</si>
  <si>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</si>
  <si>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</si>
  <si>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</si>
  <si>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</si>
  <si>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</si>
  <si>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</si>
  <si>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</si>
  <si>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</si>
  <si>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</si>
  <si>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</si>
  <si>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</si>
  <si>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</si>
  <si>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</si>
  <si>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</si>
  <si>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</si>
  <si>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</si>
  <si>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</si>
  <si>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</si>
  <si>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</si>
  <si>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</si>
  <si>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</si>
  <si>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</si>
  <si>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</si>
  <si>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</si>
  <si>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</si>
  <si>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</si>
  <si>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</si>
  <si>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</si>
  <si>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</si>
  <si>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</si>
  <si>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</si>
  <si>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</si>
  <si>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</si>
  <si>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</si>
  <si>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</si>
  <si>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</si>
  <si>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</si>
  <si>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</si>
  <si>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</si>
  <si>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</si>
  <si>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</si>
  <si>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</si>
  <si>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</si>
  <si>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</si>
  <si>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</si>
  <si>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</si>
  <si>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</si>
  <si>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</si>
  <si>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</si>
  <si>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</si>
  <si>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</si>
  <si>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</si>
  <si>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</si>
  <si>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</si>
  <si>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</si>
  <si>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</si>
  <si>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</si>
  <si>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</si>
  <si>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</si>
  <si>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</si>
  <si>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</si>
  <si>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</si>
  <si>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</si>
  <si>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</si>
  <si>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</si>
  <si>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</si>
  <si>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</si>
  <si>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</si>
  <si>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</si>
  <si>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</si>
  <si>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</si>
  <si>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</si>
  <si>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</si>
  <si>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</si>
  <si>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</si>
  <si>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</si>
  <si>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高齢者医療特別負担調整交付金</t>
  </si>
  <si>
    <t>保険局</t>
  </si>
  <si>
    <t>本後　健</t>
  </si>
  <si>
    <t>平成29年度</t>
  </si>
  <si>
    <t>終了予定なし</t>
  </si>
  <si>
    <t>高齢者医療課</t>
  </si>
  <si>
    <t>高齢者の医療の確保に関する法律第93条第３項</t>
  </si>
  <si>
    <t>拠出金負担の重い保険者への負担軽減対策の対象を拡大し、拡大分に該当する保険者の負担を保険者相互の拠出と国費の折半により軽減をする。</t>
  </si>
  <si>
    <t>平成29年度より社会保険診療報酬支払基金（以下「支払基金」という。）に対して前期高齢者納付金に係る特別負担調整見込額の総額等に要する費用を交付する（補助率：１／２）</t>
  </si>
  <si>
    <t>-</t>
  </si>
  <si>
    <t>支払基金に対して前期高齢者納付金に係る特別負担調整見込額の総額等の1/2を交付する。</t>
  </si>
  <si>
    <t>特別負担調整見込額の総額等に該当する保険者数</t>
  </si>
  <si>
    <t>団体</t>
  </si>
  <si>
    <t>部局が保管している交付決定保険者一覧</t>
  </si>
  <si>
    <t>事業の実績額及び交付額</t>
  </si>
  <si>
    <t>百万円</t>
  </si>
  <si>
    <t>前期高齢者納付金に係る特別負担調整見込額に要する交付事業
X：「支払基金への助成額」／Y：「特別負担調整見込額の総額等に該当する保険者数」　　　　　　　　　　　　　　　</t>
    <phoneticPr fontId="5"/>
  </si>
  <si>
    <t>X/Y</t>
    <phoneticPr fontId="5"/>
  </si>
  <si>
    <t>10000/135</t>
  </si>
  <si>
    <t>10000/116</t>
  </si>
  <si>
    <t>施策大目標９　全国民に必要な医療を保障できる安定的・効率的な医療保険制度を構築すること</t>
  </si>
  <si>
    <t>施策目標Ⅰ－９－１　データヘルスの推進による保険者機能の強化等により適正かつ安定的・効率的な医療保険制度を構築すること</t>
  </si>
  <si>
    <t>新29-025</t>
  </si>
  <si>
    <t>303</t>
  </si>
  <si>
    <t>○</t>
  </si>
  <si>
    <t>高齢者医療特別負担調整交付金交付要綱
高齢者医療特別負担調整交付金について」
（令和３年３月26日厚生労働省発保0326第17号）</t>
    <rPh sb="43" eb="44">
      <t>ネン</t>
    </rPh>
    <phoneticPr fontId="5"/>
  </si>
  <si>
    <t>高齢者医療制度の基盤の安定化を図るため、被用者保険の保険者の前期高齢者納付金の負担緩和を目的として、前期高齢者交付金を支払う基金に対する助成を行う。もって支払基金への交付を通じて医療保険の安定的運営に寄与している。</t>
  </si>
  <si>
    <t>被用者保険の負担が増加する中で、拠出金負担の重い保険者に対し負担軽減を行うことは、高齢者医療制度の安定的な運営に資するものであり、国民や社会のニーズが高い。</t>
  </si>
  <si>
    <t>医療制度における費用負担については法定事項であり、国が実施すべき事業である。</t>
  </si>
  <si>
    <t>前期高齢者納付金に対し、社会保険診療報酬支払基金を通じて一定の負担軽減を行うことにより、保険料の上昇抑制、ひいては健保組合自体の解散が防止される重要性の高い事業である。</t>
  </si>
  <si>
    <t>‐</t>
  </si>
  <si>
    <t>国費と全保険者との按分による負担軽減策であり、低コストで効果的な財政支援を行うことができている。</t>
  </si>
  <si>
    <t>実績はほぼ見込み通りである。</t>
  </si>
  <si>
    <t>本事業の使途は法定事項であり、真に必要なものに限定されている。</t>
  </si>
  <si>
    <t>高齢者医療制度は、現役世代である健保組合等の拠出金負担によって支えられており、主に加入者数に応じて拠出金が算定される仕組みである。
当事業は、拠出金負担が重い健保組合等に対して負担軽減を行うことにより、保険料の上昇抑制、ひいては健保組合自体の解散が防止される重要性の高い事業である。国費と全保険者との按分による負担によって、低コストで効果的な事業を実現している。</t>
  </si>
  <si>
    <t>当事業については、健保組合等の財政状況を踏まえ対象となる保険者を設定し、財政力が低く拠出金負担が重い健保組合に対して重点的に助成しており、高齢者医療制度の動向も踏まえつつ適切に予算を執行し、継続して事業を実施する。</t>
  </si>
  <si>
    <t>.A.社会保険診療報酬支払基金</t>
    <phoneticPr fontId="5"/>
  </si>
  <si>
    <t>交付金</t>
    <phoneticPr fontId="5"/>
  </si>
  <si>
    <t>前期高齢者交付金</t>
    <phoneticPr fontId="5"/>
  </si>
  <si>
    <t>社会保険診療報酬支払基金</t>
    <phoneticPr fontId="5"/>
  </si>
  <si>
    <t>前期高齢者交付金の交付</t>
    <phoneticPr fontId="5"/>
  </si>
  <si>
    <t>補助金等交付</t>
  </si>
  <si>
    <t>10,000/128</t>
    <phoneticPr fontId="5"/>
  </si>
  <si>
    <t>厚労</t>
  </si>
  <si>
    <t>10,000/140</t>
    <phoneticPr fontId="5"/>
  </si>
  <si>
    <t>基準率及び対象保険者については、毎年度政令により定めており、単位当たりコストの水準は妥当である。</t>
  </si>
  <si>
    <t>-</t>
    <phoneticPr fontId="5"/>
  </si>
  <si>
    <t>引き続き、必要な予算額を確保し、適正な執行に努めること</t>
    <phoneticPr fontId="5"/>
  </si>
  <si>
    <t>点検対象外</t>
    <rPh sb="0" eb="2">
      <t>テンケン</t>
    </rPh>
    <rPh sb="2" eb="5">
      <t>タイショウガイ</t>
    </rPh>
    <phoneticPr fontId="5"/>
  </si>
  <si>
    <t>今後も適切な事業執行に努めることとする。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</si>
</sst>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18422</xdr:colOff>
      <xdr:row>750</xdr:row>
      <xdr:rowOff>39838</xdr:rowOff>
    </xdr:from>
    <xdr:to>
      <xdr:col>43</xdr:col>
      <xdr:colOff>68037</xdr:colOff>
      <xdr:row>754</xdr:row>
      <xdr:rowOff>149679</xdr:rowOff>
    </xdr:to>
    <xdr:sp macro="" textlink="">
      <xdr:nvSpPr>
        <xdr:cNvPr id="6" name="テキスト ボックス 5"/>
        <xdr:cNvSpPr txBox="1"/>
      </xdr:nvSpPr>
      <xdr:spPr>
        <a:xfrm>
          <a:off x="3284136" y="38452802"/>
          <a:ext cx="5560508" cy="152498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2000"/>
            </a:lnSpc>
          </a:pPr>
          <a:r>
            <a:rPr kumimoji="1" lang="ja-JP" altLang="en-US" sz="2400" b="1">
              <a:latin typeface="ＭＳ Ｐゴシック" panose="020B0600070205080204" pitchFamily="50" charset="-128"/>
              <a:ea typeface="ＭＳ Ｐゴシック" panose="020B0600070205080204" pitchFamily="50" charset="-128"/>
            </a:rPr>
            <a:t>厚生労働省</a:t>
          </a:r>
          <a:endParaRPr kumimoji="1" lang="en-US" altLang="ja-JP" sz="2400" b="1">
            <a:latin typeface="ＭＳ Ｐゴシック" panose="020B0600070205080204" pitchFamily="50" charset="-128"/>
            <a:ea typeface="ＭＳ Ｐゴシック" panose="020B0600070205080204" pitchFamily="50" charset="-128"/>
          </a:endParaRPr>
        </a:p>
        <a:p>
          <a:pPr algn="ctr">
            <a:lnSpc>
              <a:spcPts val="2000"/>
            </a:lnSpc>
          </a:pPr>
          <a:r>
            <a:rPr kumimoji="1" lang="ja-JP" altLang="en-US" sz="2400" b="1">
              <a:solidFill>
                <a:sysClr val="windowText" lastClr="000000"/>
              </a:solidFill>
              <a:latin typeface="ＭＳ Ｐゴシック" panose="020B0600070205080204" pitchFamily="50" charset="-128"/>
              <a:ea typeface="ＭＳ Ｐゴシック" panose="020B0600070205080204" pitchFamily="50" charset="-128"/>
            </a:rPr>
            <a:t>（１０，０００百万円）</a:t>
          </a:r>
        </a:p>
      </xdr:txBody>
    </xdr:sp>
    <xdr:clientData/>
  </xdr:twoCellAnchor>
  <xdr:twoCellAnchor>
    <xdr:from>
      <xdr:col>18</xdr:col>
      <xdr:colOff>157152</xdr:colOff>
      <xdr:row>754</xdr:row>
      <xdr:rowOff>204126</xdr:rowOff>
    </xdr:from>
    <xdr:to>
      <xdr:col>41</xdr:col>
      <xdr:colOff>176894</xdr:colOff>
      <xdr:row>757</xdr:row>
      <xdr:rowOff>340210</xdr:rowOff>
    </xdr:to>
    <xdr:grpSp>
      <xdr:nvGrpSpPr>
        <xdr:cNvPr id="8" name="グループ化 5"/>
        <xdr:cNvGrpSpPr>
          <a:grpSpLocks/>
        </xdr:cNvGrpSpPr>
      </xdr:nvGrpSpPr>
      <xdr:grpSpPr bwMode="auto">
        <a:xfrm>
          <a:off x="3831081" y="39855340"/>
          <a:ext cx="4714206" cy="1197441"/>
          <a:chOff x="1998044" y="38293565"/>
          <a:chExt cx="3263439" cy="1174519"/>
        </a:xfrm>
      </xdr:grpSpPr>
      <xdr:sp macro="" textlink="">
        <xdr:nvSpPr>
          <xdr:cNvPr id="9" name="テキスト ボックス 8"/>
          <xdr:cNvSpPr txBox="1"/>
        </xdr:nvSpPr>
        <xdr:spPr>
          <a:xfrm>
            <a:off x="1998044" y="38293565"/>
            <a:ext cx="3263439" cy="1174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300"/>
              </a:lnSpc>
            </a:pPr>
            <a:r>
              <a:rPr kumimoji="1" lang="ja-JP" altLang="en-US" sz="1600"/>
              <a:t>高齢者医療特別負担調整交付金</a:t>
            </a:r>
          </a:p>
        </xdr:txBody>
      </xdr:sp>
      <xdr:sp macro="" textlink="">
        <xdr:nvSpPr>
          <xdr:cNvPr id="10" name="大かっこ 9"/>
          <xdr:cNvSpPr/>
        </xdr:nvSpPr>
        <xdr:spPr>
          <a:xfrm>
            <a:off x="2347186" y="38375133"/>
            <a:ext cx="2547933" cy="8914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29</xdr:col>
      <xdr:colOff>108858</xdr:colOff>
      <xdr:row>756</xdr:row>
      <xdr:rowOff>272142</xdr:rowOff>
    </xdr:from>
    <xdr:to>
      <xdr:col>29</xdr:col>
      <xdr:colOff>122464</xdr:colOff>
      <xdr:row>761</xdr:row>
      <xdr:rowOff>54429</xdr:rowOff>
    </xdr:to>
    <xdr:cxnSp macro="">
      <xdr:nvCxnSpPr>
        <xdr:cNvPr id="12" name="図形 6"/>
        <xdr:cNvCxnSpPr/>
      </xdr:nvCxnSpPr>
      <xdr:spPr>
        <a:xfrm flipH="1">
          <a:off x="6027965" y="40807821"/>
          <a:ext cx="13606" cy="155121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136072</xdr:colOff>
      <xdr:row>759</xdr:row>
      <xdr:rowOff>258536</xdr:rowOff>
    </xdr:from>
    <xdr:to>
      <xdr:col>41</xdr:col>
      <xdr:colOff>136071</xdr:colOff>
      <xdr:row>761</xdr:row>
      <xdr:rowOff>29257</xdr:rowOff>
    </xdr:to>
    <xdr:sp macro="" textlink="">
      <xdr:nvSpPr>
        <xdr:cNvPr id="13" name="テキスト ボックス 12"/>
        <xdr:cNvSpPr txBox="1"/>
      </xdr:nvSpPr>
      <xdr:spPr>
        <a:xfrm>
          <a:off x="6463393" y="41678679"/>
          <a:ext cx="2041071" cy="478292"/>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190500</xdr:colOff>
      <xdr:row>762</xdr:row>
      <xdr:rowOff>1</xdr:rowOff>
    </xdr:from>
    <xdr:to>
      <xdr:col>43</xdr:col>
      <xdr:colOff>122027</xdr:colOff>
      <xdr:row>764</xdr:row>
      <xdr:rowOff>451876</xdr:rowOff>
    </xdr:to>
    <xdr:sp macro="" textlink="">
      <xdr:nvSpPr>
        <xdr:cNvPr id="14" name="テキスト ボックス 13"/>
        <xdr:cNvSpPr txBox="1"/>
      </xdr:nvSpPr>
      <xdr:spPr>
        <a:xfrm>
          <a:off x="3456214" y="42658394"/>
          <a:ext cx="5442420" cy="115944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600"/>
            </a:lnSpc>
          </a:pPr>
          <a:r>
            <a:rPr kumimoji="1" lang="en-US" altLang="ja-JP" sz="2000" b="1">
              <a:latin typeface="ＭＳ Ｐゴシック" panose="020B0600070205080204" pitchFamily="50" charset="-128"/>
              <a:ea typeface="ＭＳ Ｐゴシック" panose="020B0600070205080204" pitchFamily="50" charset="-128"/>
            </a:rPr>
            <a:t>A</a:t>
          </a:r>
        </a:p>
        <a:p>
          <a:pPr algn="ctr">
            <a:lnSpc>
              <a:spcPts val="1700"/>
            </a:lnSpc>
          </a:pPr>
          <a:r>
            <a:rPr kumimoji="1" lang="ja-JP" altLang="en-US" sz="1800">
              <a:latin typeface="ＭＳ Ｐゴシック" panose="020B0600070205080204" pitchFamily="50" charset="-128"/>
              <a:ea typeface="ＭＳ Ｐゴシック" panose="020B0600070205080204" pitchFamily="50" charset="-128"/>
            </a:rPr>
            <a:t>社会保険診療報酬支払基金</a:t>
          </a:r>
          <a:endParaRPr kumimoji="1" lang="en-US" altLang="ja-JP" sz="1800">
            <a:latin typeface="ＭＳ Ｐゴシック" panose="020B0600070205080204" pitchFamily="50" charset="-128"/>
            <a:ea typeface="ＭＳ Ｐゴシック" panose="020B0600070205080204" pitchFamily="50" charset="-128"/>
          </a:endParaRPr>
        </a:p>
        <a:p>
          <a:pPr algn="ctr">
            <a:lnSpc>
              <a:spcPts val="1700"/>
            </a:lnSpc>
          </a:pPr>
          <a:r>
            <a:rPr kumimoji="1" lang="ja-JP" altLang="en-US" sz="2000">
              <a:latin typeface="ＭＳ Ｐゴシック" panose="020B0600070205080204" pitchFamily="50" charset="-128"/>
              <a:ea typeface="ＭＳ Ｐゴシック" panose="020B0600070205080204" pitchFamily="50" charset="-128"/>
            </a:rPr>
            <a:t>（</a:t>
          </a:r>
          <a:r>
            <a:rPr kumimoji="1" lang="ja-JP" altLang="en-US" sz="2000" b="1">
              <a:latin typeface="ＭＳ Ｐゴシック" panose="020B0600070205080204" pitchFamily="50" charset="-128"/>
              <a:ea typeface="ＭＳ Ｐゴシック" panose="020B0600070205080204" pitchFamily="50" charset="-128"/>
            </a:rPr>
            <a:t>１０，０００百万円）</a:t>
          </a:r>
          <a:endParaRPr kumimoji="1" lang="en-US" altLang="ja-JP" sz="2000" b="1">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A734" sqref="A734:AX73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407</v>
      </c>
      <c r="AJ2" s="940" t="s">
        <v>755</v>
      </c>
      <c r="AK2" s="940"/>
      <c r="AL2" s="940"/>
      <c r="AM2" s="940"/>
      <c r="AN2" s="98" t="s">
        <v>407</v>
      </c>
      <c r="AO2" s="940">
        <v>20</v>
      </c>
      <c r="AP2" s="940"/>
      <c r="AQ2" s="940"/>
      <c r="AR2" s="99" t="s">
        <v>710</v>
      </c>
      <c r="AS2" s="946">
        <v>372</v>
      </c>
      <c r="AT2" s="946"/>
      <c r="AU2" s="946"/>
      <c r="AV2" s="98" t="str">
        <f>IF(AW2="","","-")</f>
        <v/>
      </c>
      <c r="AW2" s="906"/>
      <c r="AX2" s="906"/>
    </row>
    <row r="3" spans="1:50" ht="21" customHeight="1" thickBot="1" x14ac:dyDescent="0.2">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711</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715</v>
      </c>
      <c r="H5" s="835"/>
      <c r="I5" s="835"/>
      <c r="J5" s="835"/>
      <c r="K5" s="835"/>
      <c r="L5" s="835"/>
      <c r="M5" s="836" t="s">
        <v>66</v>
      </c>
      <c r="N5" s="837"/>
      <c r="O5" s="837"/>
      <c r="P5" s="837"/>
      <c r="Q5" s="837"/>
      <c r="R5" s="838"/>
      <c r="S5" s="839" t="s">
        <v>716</v>
      </c>
      <c r="T5" s="835"/>
      <c r="U5" s="835"/>
      <c r="V5" s="835"/>
      <c r="W5" s="835"/>
      <c r="X5" s="840"/>
      <c r="Y5" s="696" t="s">
        <v>3</v>
      </c>
      <c r="Z5" s="542"/>
      <c r="AA5" s="542"/>
      <c r="AB5" s="542"/>
      <c r="AC5" s="542"/>
      <c r="AD5" s="543"/>
      <c r="AE5" s="697" t="s">
        <v>717</v>
      </c>
      <c r="AF5" s="697"/>
      <c r="AG5" s="697"/>
      <c r="AH5" s="697"/>
      <c r="AI5" s="697"/>
      <c r="AJ5" s="697"/>
      <c r="AK5" s="697"/>
      <c r="AL5" s="697"/>
      <c r="AM5" s="697"/>
      <c r="AN5" s="697"/>
      <c r="AO5" s="697"/>
      <c r="AP5" s="698"/>
      <c r="AQ5" s="699" t="s">
        <v>714</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718</v>
      </c>
      <c r="H7" s="498"/>
      <c r="I7" s="498"/>
      <c r="J7" s="498"/>
      <c r="K7" s="498"/>
      <c r="L7" s="498"/>
      <c r="M7" s="498"/>
      <c r="N7" s="498"/>
      <c r="O7" s="498"/>
      <c r="P7" s="498"/>
      <c r="Q7" s="498"/>
      <c r="R7" s="498"/>
      <c r="S7" s="498"/>
      <c r="T7" s="498"/>
      <c r="U7" s="498"/>
      <c r="V7" s="498"/>
      <c r="W7" s="498"/>
      <c r="X7" s="499"/>
      <c r="Y7" s="918" t="s">
        <v>390</v>
      </c>
      <c r="Z7" s="439"/>
      <c r="AA7" s="439"/>
      <c r="AB7" s="439"/>
      <c r="AC7" s="439"/>
      <c r="AD7" s="919"/>
      <c r="AE7" s="907" t="s">
        <v>737</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高齢社会対策</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719</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720</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交付</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10000</v>
      </c>
      <c r="Q13" s="656"/>
      <c r="R13" s="656"/>
      <c r="S13" s="656"/>
      <c r="T13" s="656"/>
      <c r="U13" s="656"/>
      <c r="V13" s="657"/>
      <c r="W13" s="655">
        <v>10000</v>
      </c>
      <c r="X13" s="656"/>
      <c r="Y13" s="656"/>
      <c r="Z13" s="656"/>
      <c r="AA13" s="656"/>
      <c r="AB13" s="656"/>
      <c r="AC13" s="657"/>
      <c r="AD13" s="655">
        <v>10000</v>
      </c>
      <c r="AE13" s="656"/>
      <c r="AF13" s="656"/>
      <c r="AG13" s="656"/>
      <c r="AH13" s="656"/>
      <c r="AI13" s="656"/>
      <c r="AJ13" s="657"/>
      <c r="AK13" s="655">
        <v>10000</v>
      </c>
      <c r="AL13" s="656"/>
      <c r="AM13" s="656"/>
      <c r="AN13" s="656"/>
      <c r="AO13" s="656"/>
      <c r="AP13" s="656"/>
      <c r="AQ13" s="657"/>
      <c r="AR13" s="915">
        <v>10000</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721</v>
      </c>
      <c r="Q14" s="656"/>
      <c r="R14" s="656"/>
      <c r="S14" s="656"/>
      <c r="T14" s="656"/>
      <c r="U14" s="656"/>
      <c r="V14" s="657"/>
      <c r="W14" s="655" t="s">
        <v>721</v>
      </c>
      <c r="X14" s="656"/>
      <c r="Y14" s="656"/>
      <c r="Z14" s="656"/>
      <c r="AA14" s="656"/>
      <c r="AB14" s="656"/>
      <c r="AC14" s="657"/>
      <c r="AD14" s="655" t="s">
        <v>721</v>
      </c>
      <c r="AE14" s="656"/>
      <c r="AF14" s="656"/>
      <c r="AG14" s="656"/>
      <c r="AH14" s="656"/>
      <c r="AI14" s="656"/>
      <c r="AJ14" s="657"/>
      <c r="AK14" s="655" t="s">
        <v>758</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721</v>
      </c>
      <c r="Q15" s="656"/>
      <c r="R15" s="656"/>
      <c r="S15" s="656"/>
      <c r="T15" s="656"/>
      <c r="U15" s="656"/>
      <c r="V15" s="657"/>
      <c r="W15" s="655" t="s">
        <v>721</v>
      </c>
      <c r="X15" s="656"/>
      <c r="Y15" s="656"/>
      <c r="Z15" s="656"/>
      <c r="AA15" s="656"/>
      <c r="AB15" s="656"/>
      <c r="AC15" s="657"/>
      <c r="AD15" s="655" t="s">
        <v>721</v>
      </c>
      <c r="AE15" s="656"/>
      <c r="AF15" s="656"/>
      <c r="AG15" s="656"/>
      <c r="AH15" s="656"/>
      <c r="AI15" s="656"/>
      <c r="AJ15" s="657"/>
      <c r="AK15" s="655" t="s">
        <v>758</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721</v>
      </c>
      <c r="Q16" s="656"/>
      <c r="R16" s="656"/>
      <c r="S16" s="656"/>
      <c r="T16" s="656"/>
      <c r="U16" s="656"/>
      <c r="V16" s="657"/>
      <c r="W16" s="655" t="s">
        <v>721</v>
      </c>
      <c r="X16" s="656"/>
      <c r="Y16" s="656"/>
      <c r="Z16" s="656"/>
      <c r="AA16" s="656"/>
      <c r="AB16" s="656"/>
      <c r="AC16" s="657"/>
      <c r="AD16" s="655" t="s">
        <v>721</v>
      </c>
      <c r="AE16" s="656"/>
      <c r="AF16" s="656"/>
      <c r="AG16" s="656"/>
      <c r="AH16" s="656"/>
      <c r="AI16" s="656"/>
      <c r="AJ16" s="657"/>
      <c r="AK16" s="655" t="s">
        <v>758</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721</v>
      </c>
      <c r="Q17" s="656"/>
      <c r="R17" s="656"/>
      <c r="S17" s="656"/>
      <c r="T17" s="656"/>
      <c r="U17" s="656"/>
      <c r="V17" s="657"/>
      <c r="W17" s="655" t="s">
        <v>721</v>
      </c>
      <c r="X17" s="656"/>
      <c r="Y17" s="656"/>
      <c r="Z17" s="656"/>
      <c r="AA17" s="656"/>
      <c r="AB17" s="656"/>
      <c r="AC17" s="657"/>
      <c r="AD17" s="655" t="s">
        <v>721</v>
      </c>
      <c r="AE17" s="656"/>
      <c r="AF17" s="656"/>
      <c r="AG17" s="656"/>
      <c r="AH17" s="656"/>
      <c r="AI17" s="656"/>
      <c r="AJ17" s="657"/>
      <c r="AK17" s="655" t="s">
        <v>758</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10000</v>
      </c>
      <c r="Q18" s="874"/>
      <c r="R18" s="874"/>
      <c r="S18" s="874"/>
      <c r="T18" s="874"/>
      <c r="U18" s="874"/>
      <c r="V18" s="875"/>
      <c r="W18" s="873">
        <f>SUM(W13:AC17)</f>
        <v>10000</v>
      </c>
      <c r="X18" s="874"/>
      <c r="Y18" s="874"/>
      <c r="Z18" s="874"/>
      <c r="AA18" s="874"/>
      <c r="AB18" s="874"/>
      <c r="AC18" s="875"/>
      <c r="AD18" s="873">
        <f>SUM(AD13:AJ17)</f>
        <v>10000</v>
      </c>
      <c r="AE18" s="874"/>
      <c r="AF18" s="874"/>
      <c r="AG18" s="874"/>
      <c r="AH18" s="874"/>
      <c r="AI18" s="874"/>
      <c r="AJ18" s="875"/>
      <c r="AK18" s="873">
        <f>SUM(AK13:AQ17)</f>
        <v>10000</v>
      </c>
      <c r="AL18" s="874"/>
      <c r="AM18" s="874"/>
      <c r="AN18" s="874"/>
      <c r="AO18" s="874"/>
      <c r="AP18" s="874"/>
      <c r="AQ18" s="875"/>
      <c r="AR18" s="873">
        <f>SUM(AR13:AX17)</f>
        <v>10000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10000</v>
      </c>
      <c r="Q19" s="656"/>
      <c r="R19" s="656"/>
      <c r="S19" s="656"/>
      <c r="T19" s="656"/>
      <c r="U19" s="656"/>
      <c r="V19" s="657"/>
      <c r="W19" s="655">
        <v>10000</v>
      </c>
      <c r="X19" s="656"/>
      <c r="Y19" s="656"/>
      <c r="Z19" s="656"/>
      <c r="AA19" s="656"/>
      <c r="AB19" s="656"/>
      <c r="AC19" s="657"/>
      <c r="AD19" s="655">
        <v>10000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708</v>
      </c>
      <c r="B22" s="969"/>
      <c r="C22" s="969"/>
      <c r="D22" s="969"/>
      <c r="E22" s="969"/>
      <c r="F22" s="970"/>
      <c r="G22" s="964" t="s">
        <v>333</v>
      </c>
      <c r="H22" s="222"/>
      <c r="I22" s="222"/>
      <c r="J22" s="222"/>
      <c r="K22" s="222"/>
      <c r="L22" s="222"/>
      <c r="M22" s="222"/>
      <c r="N22" s="222"/>
      <c r="O22" s="223"/>
      <c r="P22" s="929" t="s">
        <v>706</v>
      </c>
      <c r="Q22" s="222"/>
      <c r="R22" s="222"/>
      <c r="S22" s="222"/>
      <c r="T22" s="222"/>
      <c r="U22" s="222"/>
      <c r="V22" s="223"/>
      <c r="W22" s="929" t="s">
        <v>707</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712</v>
      </c>
      <c r="H23" s="966"/>
      <c r="I23" s="966"/>
      <c r="J23" s="966"/>
      <c r="K23" s="966"/>
      <c r="L23" s="966"/>
      <c r="M23" s="966"/>
      <c r="N23" s="966"/>
      <c r="O23" s="967"/>
      <c r="P23" s="915">
        <v>10000</v>
      </c>
      <c r="Q23" s="916"/>
      <c r="R23" s="916"/>
      <c r="S23" s="916"/>
      <c r="T23" s="916"/>
      <c r="U23" s="916"/>
      <c r="V23" s="930"/>
      <c r="W23" s="915">
        <v>10000</v>
      </c>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10000</v>
      </c>
      <c r="Q29" s="656"/>
      <c r="R29" s="656"/>
      <c r="S29" s="656"/>
      <c r="T29" s="656"/>
      <c r="U29" s="656"/>
      <c r="V29" s="657"/>
      <c r="W29" s="947">
        <f>AR13</f>
        <v>10000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0" t="s">
        <v>413</v>
      </c>
      <c r="AJ30" s="910"/>
      <c r="AK30" s="910"/>
      <c r="AL30" s="853"/>
      <c r="AM30" s="910" t="s">
        <v>510</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721</v>
      </c>
      <c r="AR31" s="201"/>
      <c r="AS31" s="136" t="s">
        <v>233</v>
      </c>
      <c r="AT31" s="137"/>
      <c r="AU31" s="200">
        <v>3</v>
      </c>
      <c r="AV31" s="200"/>
      <c r="AW31" s="392" t="s">
        <v>179</v>
      </c>
      <c r="AX31" s="393"/>
    </row>
    <row r="32" spans="1:50" ht="23.25" customHeight="1" x14ac:dyDescent="0.15">
      <c r="A32" s="397"/>
      <c r="B32" s="395"/>
      <c r="C32" s="395"/>
      <c r="D32" s="395"/>
      <c r="E32" s="395"/>
      <c r="F32" s="396"/>
      <c r="G32" s="563" t="s">
        <v>722</v>
      </c>
      <c r="H32" s="564"/>
      <c r="I32" s="564"/>
      <c r="J32" s="564"/>
      <c r="K32" s="564"/>
      <c r="L32" s="564"/>
      <c r="M32" s="564"/>
      <c r="N32" s="564"/>
      <c r="O32" s="565"/>
      <c r="P32" s="108" t="s">
        <v>723</v>
      </c>
      <c r="Q32" s="108"/>
      <c r="R32" s="108"/>
      <c r="S32" s="108"/>
      <c r="T32" s="108"/>
      <c r="U32" s="108"/>
      <c r="V32" s="108"/>
      <c r="W32" s="108"/>
      <c r="X32" s="109"/>
      <c r="Y32" s="470" t="s">
        <v>12</v>
      </c>
      <c r="Z32" s="530"/>
      <c r="AA32" s="531"/>
      <c r="AB32" s="460" t="s">
        <v>724</v>
      </c>
      <c r="AC32" s="460"/>
      <c r="AD32" s="460"/>
      <c r="AE32" s="218">
        <v>135</v>
      </c>
      <c r="AF32" s="219"/>
      <c r="AG32" s="219"/>
      <c r="AH32" s="219"/>
      <c r="AI32" s="218">
        <v>116</v>
      </c>
      <c r="AJ32" s="219"/>
      <c r="AK32" s="219"/>
      <c r="AL32" s="219"/>
      <c r="AM32" s="218">
        <v>128</v>
      </c>
      <c r="AN32" s="219"/>
      <c r="AO32" s="219"/>
      <c r="AP32" s="219"/>
      <c r="AQ32" s="336" t="s">
        <v>721</v>
      </c>
      <c r="AR32" s="208"/>
      <c r="AS32" s="208"/>
      <c r="AT32" s="337"/>
      <c r="AU32" s="219" t="s">
        <v>721</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724</v>
      </c>
      <c r="AC33" s="522"/>
      <c r="AD33" s="522"/>
      <c r="AE33" s="218">
        <v>135</v>
      </c>
      <c r="AF33" s="219"/>
      <c r="AG33" s="219"/>
      <c r="AH33" s="219"/>
      <c r="AI33" s="218">
        <v>116</v>
      </c>
      <c r="AJ33" s="219"/>
      <c r="AK33" s="219"/>
      <c r="AL33" s="219"/>
      <c r="AM33" s="218">
        <v>128</v>
      </c>
      <c r="AN33" s="219"/>
      <c r="AO33" s="219"/>
      <c r="AP33" s="219"/>
      <c r="AQ33" s="336" t="s">
        <v>721</v>
      </c>
      <c r="AR33" s="208"/>
      <c r="AS33" s="208"/>
      <c r="AT33" s="337"/>
      <c r="AU33" s="219">
        <v>140</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100</v>
      </c>
      <c r="AF34" s="219"/>
      <c r="AG34" s="219"/>
      <c r="AH34" s="219"/>
      <c r="AI34" s="218">
        <v>100</v>
      </c>
      <c r="AJ34" s="219"/>
      <c r="AK34" s="219"/>
      <c r="AL34" s="219"/>
      <c r="AM34" s="218">
        <v>100</v>
      </c>
      <c r="AN34" s="219"/>
      <c r="AO34" s="219"/>
      <c r="AP34" s="219"/>
      <c r="AQ34" s="336" t="s">
        <v>721</v>
      </c>
      <c r="AR34" s="208"/>
      <c r="AS34" s="208"/>
      <c r="AT34" s="337"/>
      <c r="AU34" s="219" t="s">
        <v>721</v>
      </c>
      <c r="AV34" s="219"/>
      <c r="AW34" s="219"/>
      <c r="AX34" s="221"/>
    </row>
    <row r="35" spans="1:51" ht="23.25" customHeight="1" x14ac:dyDescent="0.15">
      <c r="A35" s="228" t="s">
        <v>381</v>
      </c>
      <c r="B35" s="229"/>
      <c r="C35" s="229"/>
      <c r="D35" s="229"/>
      <c r="E35" s="229"/>
      <c r="F35" s="230"/>
      <c r="G35" s="234" t="s">
        <v>725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726</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727</v>
      </c>
      <c r="AC101" s="460"/>
      <c r="AD101" s="460"/>
      <c r="AE101" s="282">
        <v>10000</v>
      </c>
      <c r="AF101" s="282"/>
      <c r="AG101" s="282"/>
      <c r="AH101" s="282"/>
      <c r="AI101" s="282">
        <v>10000</v>
      </c>
      <c r="AJ101" s="282"/>
      <c r="AK101" s="282"/>
      <c r="AL101" s="282"/>
      <c r="AM101" s="282">
        <v>10000</v>
      </c>
      <c r="AN101" s="282"/>
      <c r="AO101" s="282"/>
      <c r="AP101" s="282"/>
      <c r="AQ101" s="282" t="s">
        <v>721</v>
      </c>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727</v>
      </c>
      <c r="AC102" s="460"/>
      <c r="AD102" s="460"/>
      <c r="AE102" s="282">
        <v>10000</v>
      </c>
      <c r="AF102" s="282"/>
      <c r="AG102" s="282"/>
      <c r="AH102" s="282"/>
      <c r="AI102" s="282">
        <v>10000</v>
      </c>
      <c r="AJ102" s="282"/>
      <c r="AK102" s="282"/>
      <c r="AL102" s="282"/>
      <c r="AM102" s="282">
        <v>10000</v>
      </c>
      <c r="AN102" s="282"/>
      <c r="AO102" s="282"/>
      <c r="AP102" s="282"/>
      <c r="AQ102" s="282">
        <v>10000</v>
      </c>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728</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727</v>
      </c>
      <c r="AC116" s="462"/>
      <c r="AD116" s="463"/>
      <c r="AE116" s="282">
        <v>74</v>
      </c>
      <c r="AF116" s="282"/>
      <c r="AG116" s="282"/>
      <c r="AH116" s="282"/>
      <c r="AI116" s="282">
        <v>86</v>
      </c>
      <c r="AJ116" s="282"/>
      <c r="AK116" s="282"/>
      <c r="AL116" s="282"/>
      <c r="AM116" s="282">
        <v>78</v>
      </c>
      <c r="AN116" s="282"/>
      <c r="AO116" s="282"/>
      <c r="AP116" s="282"/>
      <c r="AQ116" s="218">
        <v>71</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729</v>
      </c>
      <c r="AC117" s="472"/>
      <c r="AD117" s="473"/>
      <c r="AE117" s="550" t="s">
        <v>730</v>
      </c>
      <c r="AF117" s="550"/>
      <c r="AG117" s="550"/>
      <c r="AH117" s="550"/>
      <c r="AI117" s="550" t="s">
        <v>731</v>
      </c>
      <c r="AJ117" s="550"/>
      <c r="AK117" s="550"/>
      <c r="AL117" s="550"/>
      <c r="AM117" s="550" t="s">
        <v>754</v>
      </c>
      <c r="AN117" s="550"/>
      <c r="AO117" s="550"/>
      <c r="AP117" s="550"/>
      <c r="AQ117" s="550" t="s">
        <v>756</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732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hidden="1"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hidden="1"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721</v>
      </c>
      <c r="AR133" s="200"/>
      <c r="AS133" s="136" t="s">
        <v>233</v>
      </c>
      <c r="AT133" s="137"/>
      <c r="AU133" s="201" t="s">
        <v>721</v>
      </c>
      <c r="AV133" s="201"/>
      <c r="AW133" s="136" t="s">
        <v>179</v>
      </c>
      <c r="AX133" s="196"/>
      <c r="AY133">
        <f>$AY$132</f>
        <v>1</v>
      </c>
    </row>
    <row r="134" spans="1:51" ht="39.75" hidden="1" customHeight="1" x14ac:dyDescent="0.15">
      <c r="A134" s="190"/>
      <c r="B134" s="187"/>
      <c r="C134" s="181"/>
      <c r="D134" s="187"/>
      <c r="E134" s="181"/>
      <c r="F134" s="182"/>
      <c r="G134" s="107" t="s">
        <v>721</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721</v>
      </c>
      <c r="AC134" s="206"/>
      <c r="AD134" s="206"/>
      <c r="AE134" s="207" t="s">
        <v>721</v>
      </c>
      <c r="AF134" s="208"/>
      <c r="AG134" s="208"/>
      <c r="AH134" s="208"/>
      <c r="AI134" s="207" t="s">
        <v>721</v>
      </c>
      <c r="AJ134" s="208"/>
      <c r="AK134" s="208"/>
      <c r="AL134" s="208"/>
      <c r="AM134" s="207"/>
      <c r="AN134" s="208"/>
      <c r="AO134" s="208"/>
      <c r="AP134" s="208"/>
      <c r="AQ134" s="207" t="s">
        <v>721</v>
      </c>
      <c r="AR134" s="208"/>
      <c r="AS134" s="208"/>
      <c r="AT134" s="208"/>
      <c r="AU134" s="207" t="s">
        <v>721</v>
      </c>
      <c r="AV134" s="208"/>
      <c r="AW134" s="208"/>
      <c r="AX134" s="209"/>
      <c r="AY134">
        <f t="shared" ref="AY134:AY135" si="13">$AY$132</f>
        <v>1</v>
      </c>
    </row>
    <row r="135" spans="1:51" ht="39.75" hidden="1"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721</v>
      </c>
      <c r="AC135" s="214"/>
      <c r="AD135" s="214"/>
      <c r="AE135" s="207" t="s">
        <v>721</v>
      </c>
      <c r="AF135" s="208"/>
      <c r="AG135" s="208"/>
      <c r="AH135" s="208"/>
      <c r="AI135" s="207" t="s">
        <v>721</v>
      </c>
      <c r="AJ135" s="208"/>
      <c r="AK135" s="208"/>
      <c r="AL135" s="208"/>
      <c r="AM135" s="207"/>
      <c r="AN135" s="208"/>
      <c r="AO135" s="208"/>
      <c r="AP135" s="208"/>
      <c r="AQ135" s="207" t="s">
        <v>721</v>
      </c>
      <c r="AR135" s="208"/>
      <c r="AS135" s="208"/>
      <c r="AT135" s="208"/>
      <c r="AU135" s="207" t="s">
        <v>721</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hidden="1" customHeight="1" x14ac:dyDescent="0.15">
      <c r="A154" s="190"/>
      <c r="B154" s="187"/>
      <c r="C154" s="181"/>
      <c r="D154" s="187"/>
      <c r="E154" s="181"/>
      <c r="F154" s="182"/>
      <c r="G154" s="107" t="s">
        <v>721</v>
      </c>
      <c r="H154" s="108"/>
      <c r="I154" s="108"/>
      <c r="J154" s="108"/>
      <c r="K154" s="108"/>
      <c r="L154" s="108"/>
      <c r="M154" s="108"/>
      <c r="N154" s="108"/>
      <c r="O154" s="108"/>
      <c r="P154" s="109"/>
      <c r="Q154" s="128" t="s">
        <v>721</v>
      </c>
      <c r="R154" s="108"/>
      <c r="S154" s="108"/>
      <c r="T154" s="108"/>
      <c r="U154" s="108"/>
      <c r="V154" s="108"/>
      <c r="W154" s="108"/>
      <c r="X154" s="108"/>
      <c r="Y154" s="108"/>
      <c r="Z154" s="108"/>
      <c r="AA154" s="290"/>
      <c r="AB154" s="144" t="s">
        <v>721</v>
      </c>
      <c r="AC154" s="145"/>
      <c r="AD154" s="145"/>
      <c r="AE154" s="150" t="s">
        <v>721</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1</v>
      </c>
    </row>
    <row r="428" spans="1:51" ht="24.75" customHeight="1" x14ac:dyDescent="0.15">
      <c r="A428" s="190"/>
      <c r="B428" s="187"/>
      <c r="C428" s="181"/>
      <c r="D428" s="187"/>
      <c r="E428" s="128" t="s">
        <v>738</v>
      </c>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1</v>
      </c>
    </row>
    <row r="429" spans="1:51" ht="24.75" customHeight="1" thickBot="1" x14ac:dyDescent="0.2">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1</v>
      </c>
    </row>
    <row r="430" spans="1:51" ht="37.5" hidden="1" customHeight="1" x14ac:dyDescent="0.15">
      <c r="A430" s="190"/>
      <c r="B430" s="187"/>
      <c r="C430" s="179" t="s">
        <v>672</v>
      </c>
      <c r="D430" s="927"/>
      <c r="E430" s="175" t="s">
        <v>400</v>
      </c>
      <c r="F430" s="893"/>
      <c r="G430" s="894" t="s">
        <v>252</v>
      </c>
      <c r="H430" s="126"/>
      <c r="I430" s="126"/>
      <c r="J430" s="895" t="s">
        <v>721</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3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3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721</v>
      </c>
      <c r="AF432" s="201"/>
      <c r="AG432" s="136" t="s">
        <v>233</v>
      </c>
      <c r="AH432" s="137"/>
      <c r="AI432" s="335"/>
      <c r="AJ432" s="335"/>
      <c r="AK432" s="335"/>
      <c r="AL432" s="157"/>
      <c r="AM432" s="335"/>
      <c r="AN432" s="335"/>
      <c r="AO432" s="335"/>
      <c r="AP432" s="157"/>
      <c r="AQ432" s="250" t="s">
        <v>721</v>
      </c>
      <c r="AR432" s="201"/>
      <c r="AS432" s="136" t="s">
        <v>233</v>
      </c>
      <c r="AT432" s="137"/>
      <c r="AU432" s="201" t="s">
        <v>721</v>
      </c>
      <c r="AV432" s="201"/>
      <c r="AW432" s="136" t="s">
        <v>179</v>
      </c>
      <c r="AX432" s="196"/>
      <c r="AY432">
        <f>$AY$431</f>
        <v>1</v>
      </c>
    </row>
    <row r="433" spans="1:51" ht="37.5" hidden="1" customHeight="1" x14ac:dyDescent="0.15">
      <c r="A433" s="190"/>
      <c r="B433" s="187"/>
      <c r="C433" s="181"/>
      <c r="D433" s="187"/>
      <c r="E433" s="338"/>
      <c r="F433" s="339"/>
      <c r="G433" s="107" t="s">
        <v>721</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721</v>
      </c>
      <c r="AC433" s="214"/>
      <c r="AD433" s="214"/>
      <c r="AE433" s="336" t="s">
        <v>721</v>
      </c>
      <c r="AF433" s="208"/>
      <c r="AG433" s="208"/>
      <c r="AH433" s="208"/>
      <c r="AI433" s="336" t="s">
        <v>721</v>
      </c>
      <c r="AJ433" s="208"/>
      <c r="AK433" s="208"/>
      <c r="AL433" s="208"/>
      <c r="AM433" s="336"/>
      <c r="AN433" s="208"/>
      <c r="AO433" s="208"/>
      <c r="AP433" s="337"/>
      <c r="AQ433" s="336" t="s">
        <v>721</v>
      </c>
      <c r="AR433" s="208"/>
      <c r="AS433" s="208"/>
      <c r="AT433" s="337"/>
      <c r="AU433" s="208" t="s">
        <v>721</v>
      </c>
      <c r="AV433" s="208"/>
      <c r="AW433" s="208"/>
      <c r="AX433" s="209"/>
      <c r="AY433">
        <f t="shared" ref="AY433:AY435" si="63">$AY$431</f>
        <v>1</v>
      </c>
    </row>
    <row r="434" spans="1:51" ht="37.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721</v>
      </c>
      <c r="AC434" s="206"/>
      <c r="AD434" s="206"/>
      <c r="AE434" s="336" t="s">
        <v>721</v>
      </c>
      <c r="AF434" s="208"/>
      <c r="AG434" s="208"/>
      <c r="AH434" s="337"/>
      <c r="AI434" s="336" t="s">
        <v>721</v>
      </c>
      <c r="AJ434" s="208"/>
      <c r="AK434" s="208"/>
      <c r="AL434" s="208"/>
      <c r="AM434" s="336"/>
      <c r="AN434" s="208"/>
      <c r="AO434" s="208"/>
      <c r="AP434" s="337"/>
      <c r="AQ434" s="336" t="s">
        <v>721</v>
      </c>
      <c r="AR434" s="208"/>
      <c r="AS434" s="208"/>
      <c r="AT434" s="337"/>
      <c r="AU434" s="208" t="s">
        <v>721</v>
      </c>
      <c r="AV434" s="208"/>
      <c r="AW434" s="208"/>
      <c r="AX434" s="209"/>
      <c r="AY434">
        <f t="shared" si="63"/>
        <v>1</v>
      </c>
    </row>
    <row r="435" spans="1:51" ht="37.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721</v>
      </c>
      <c r="AF435" s="208"/>
      <c r="AG435" s="208"/>
      <c r="AH435" s="337"/>
      <c r="AI435" s="336" t="s">
        <v>721</v>
      </c>
      <c r="AJ435" s="208"/>
      <c r="AK435" s="208"/>
      <c r="AL435" s="208"/>
      <c r="AM435" s="336"/>
      <c r="AN435" s="208"/>
      <c r="AO435" s="208"/>
      <c r="AP435" s="337"/>
      <c r="AQ435" s="336" t="s">
        <v>721</v>
      </c>
      <c r="AR435" s="208"/>
      <c r="AS435" s="208"/>
      <c r="AT435" s="337"/>
      <c r="AU435" s="208" t="s">
        <v>721</v>
      </c>
      <c r="AV435" s="208"/>
      <c r="AW435" s="208"/>
      <c r="AX435" s="209"/>
      <c r="AY435">
        <f t="shared" si="63"/>
        <v>1</v>
      </c>
    </row>
    <row r="436" spans="1:51" ht="3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3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37.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37.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37.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3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3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37.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37.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37.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3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3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37.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37.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37.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3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3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37.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37.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37.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3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3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721</v>
      </c>
      <c r="AF457" s="201"/>
      <c r="AG457" s="136" t="s">
        <v>233</v>
      </c>
      <c r="AH457" s="137"/>
      <c r="AI457" s="335"/>
      <c r="AJ457" s="335"/>
      <c r="AK457" s="335"/>
      <c r="AL457" s="157"/>
      <c r="AM457" s="335"/>
      <c r="AN457" s="335"/>
      <c r="AO457" s="335"/>
      <c r="AP457" s="157"/>
      <c r="AQ457" s="250" t="s">
        <v>721</v>
      </c>
      <c r="AR457" s="201"/>
      <c r="AS457" s="136" t="s">
        <v>233</v>
      </c>
      <c r="AT457" s="137"/>
      <c r="AU457" s="201" t="s">
        <v>721</v>
      </c>
      <c r="AV457" s="201"/>
      <c r="AW457" s="136" t="s">
        <v>179</v>
      </c>
      <c r="AX457" s="196"/>
      <c r="AY457">
        <f>$AY$456</f>
        <v>1</v>
      </c>
    </row>
    <row r="458" spans="1:51" ht="37.5" hidden="1" customHeight="1" x14ac:dyDescent="0.15">
      <c r="A458" s="190"/>
      <c r="B458" s="187"/>
      <c r="C458" s="181"/>
      <c r="D458" s="187"/>
      <c r="E458" s="338"/>
      <c r="F458" s="339"/>
      <c r="G458" s="107" t="s">
        <v>721</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721</v>
      </c>
      <c r="AC458" s="214"/>
      <c r="AD458" s="214"/>
      <c r="AE458" s="336" t="s">
        <v>721</v>
      </c>
      <c r="AF458" s="208"/>
      <c r="AG458" s="208"/>
      <c r="AH458" s="208"/>
      <c r="AI458" s="336" t="s">
        <v>721</v>
      </c>
      <c r="AJ458" s="208"/>
      <c r="AK458" s="208"/>
      <c r="AL458" s="208"/>
      <c r="AM458" s="336"/>
      <c r="AN458" s="208"/>
      <c r="AO458" s="208"/>
      <c r="AP458" s="337"/>
      <c r="AQ458" s="336" t="s">
        <v>721</v>
      </c>
      <c r="AR458" s="208"/>
      <c r="AS458" s="208"/>
      <c r="AT458" s="337"/>
      <c r="AU458" s="208" t="s">
        <v>721</v>
      </c>
      <c r="AV458" s="208"/>
      <c r="AW458" s="208"/>
      <c r="AX458" s="209"/>
      <c r="AY458">
        <f t="shared" ref="AY458:AY460" si="68">$AY$456</f>
        <v>1</v>
      </c>
    </row>
    <row r="459" spans="1:51" ht="37.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721</v>
      </c>
      <c r="AC459" s="206"/>
      <c r="AD459" s="206"/>
      <c r="AE459" s="336" t="s">
        <v>721</v>
      </c>
      <c r="AF459" s="208"/>
      <c r="AG459" s="208"/>
      <c r="AH459" s="337"/>
      <c r="AI459" s="336" t="s">
        <v>721</v>
      </c>
      <c r="AJ459" s="208"/>
      <c r="AK459" s="208"/>
      <c r="AL459" s="208"/>
      <c r="AM459" s="336"/>
      <c r="AN459" s="208"/>
      <c r="AO459" s="208"/>
      <c r="AP459" s="337"/>
      <c r="AQ459" s="336" t="s">
        <v>721</v>
      </c>
      <c r="AR459" s="208"/>
      <c r="AS459" s="208"/>
      <c r="AT459" s="337"/>
      <c r="AU459" s="208" t="s">
        <v>721</v>
      </c>
      <c r="AV459" s="208"/>
      <c r="AW459" s="208"/>
      <c r="AX459" s="209"/>
      <c r="AY459">
        <f t="shared" si="68"/>
        <v>1</v>
      </c>
    </row>
    <row r="460" spans="1:51" ht="37.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721</v>
      </c>
      <c r="AF460" s="208"/>
      <c r="AG460" s="208"/>
      <c r="AH460" s="337"/>
      <c r="AI460" s="336" t="s">
        <v>721</v>
      </c>
      <c r="AJ460" s="208"/>
      <c r="AK460" s="208"/>
      <c r="AL460" s="208"/>
      <c r="AM460" s="336"/>
      <c r="AN460" s="208"/>
      <c r="AO460" s="208"/>
      <c r="AP460" s="337"/>
      <c r="AQ460" s="336" t="s">
        <v>721</v>
      </c>
      <c r="AR460" s="208"/>
      <c r="AS460" s="208"/>
      <c r="AT460" s="337"/>
      <c r="AU460" s="208" t="s">
        <v>721</v>
      </c>
      <c r="AV460" s="208"/>
      <c r="AW460" s="208"/>
      <c r="AX460" s="209"/>
      <c r="AY460">
        <f t="shared" si="68"/>
        <v>1</v>
      </c>
    </row>
    <row r="461" spans="1:51" ht="3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3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37.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37.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37.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3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3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37.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37.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37.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3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3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37.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37.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37.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3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3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37.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37.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37.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37.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3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3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7.5" hidden="1" customHeight="1" x14ac:dyDescent="0.15">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3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3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37.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37.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37.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3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3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37.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37.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37.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3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3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37.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37.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37.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3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3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37.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37.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37.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3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3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37.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37.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37.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3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3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37.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37.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37.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3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3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37.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37.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37.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3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3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37.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37.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37.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3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3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37.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37.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37.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3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3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37.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37.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37.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37.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3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3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7.5" hidden="1" customHeight="1" x14ac:dyDescent="0.15">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3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3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37.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37.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37.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3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3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37.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37.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37.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3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3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37.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37.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37.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3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3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37.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37.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37.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3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3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37.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37.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37.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3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3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37.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37.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37.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3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3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37.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37.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37.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3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3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37.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37.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37.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3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3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37.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37.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37.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3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3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37.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37.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37.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37.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3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3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7.5" hidden="1" customHeight="1" x14ac:dyDescent="0.15">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3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3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37.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37.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37.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3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3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37.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37.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37.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3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3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37.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37.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37.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3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3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37.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37.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37.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3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3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37.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37.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37.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3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3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37.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37.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37.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3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3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37.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37.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37.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3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3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37.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37.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37.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3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3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37.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37.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37.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3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3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37.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37.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37.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37.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3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3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7.5" hidden="1" customHeight="1" x14ac:dyDescent="0.15">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3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3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37.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37.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37.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3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3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37.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37.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37.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3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3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37.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37.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37.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3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3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37.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37.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37.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57.7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736</v>
      </c>
      <c r="AE702" s="342"/>
      <c r="AF702" s="342"/>
      <c r="AG702" s="379" t="s">
        <v>739</v>
      </c>
      <c r="AH702" s="380"/>
      <c r="AI702" s="380"/>
      <c r="AJ702" s="380"/>
      <c r="AK702" s="380"/>
      <c r="AL702" s="380"/>
      <c r="AM702" s="380"/>
      <c r="AN702" s="380"/>
      <c r="AO702" s="380"/>
      <c r="AP702" s="380"/>
      <c r="AQ702" s="380"/>
      <c r="AR702" s="380"/>
      <c r="AS702" s="380"/>
      <c r="AT702" s="380"/>
      <c r="AU702" s="380"/>
      <c r="AV702" s="380"/>
      <c r="AW702" s="380"/>
      <c r="AX702" s="381"/>
    </row>
    <row r="703" spans="1:51" ht="39.7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736</v>
      </c>
      <c r="AE703" s="323"/>
      <c r="AF703" s="323"/>
      <c r="AG703" s="104" t="s">
        <v>740</v>
      </c>
      <c r="AH703" s="105"/>
      <c r="AI703" s="105"/>
      <c r="AJ703" s="105"/>
      <c r="AK703" s="105"/>
      <c r="AL703" s="105"/>
      <c r="AM703" s="105"/>
      <c r="AN703" s="105"/>
      <c r="AO703" s="105"/>
      <c r="AP703" s="105"/>
      <c r="AQ703" s="105"/>
      <c r="AR703" s="105"/>
      <c r="AS703" s="105"/>
      <c r="AT703" s="105"/>
      <c r="AU703" s="105"/>
      <c r="AV703" s="105"/>
      <c r="AW703" s="105"/>
      <c r="AX703" s="106"/>
    </row>
    <row r="704" spans="1:51" ht="51.7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736</v>
      </c>
      <c r="AE704" s="781"/>
      <c r="AF704" s="781"/>
      <c r="AG704" s="168" t="s">
        <v>741</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742</v>
      </c>
      <c r="AE705" s="713"/>
      <c r="AF705" s="713"/>
      <c r="AG705" s="128" t="s">
        <v>407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742</v>
      </c>
      <c r="AE708" s="603"/>
      <c r="AF708" s="603"/>
      <c r="AG708" s="740" t="s">
        <v>407</v>
      </c>
      <c r="AH708" s="741"/>
      <c r="AI708" s="741"/>
      <c r="AJ708" s="741"/>
      <c r="AK708" s="741"/>
      <c r="AL708" s="741"/>
      <c r="AM708" s="741"/>
      <c r="AN708" s="741"/>
      <c r="AO708" s="741"/>
      <c r="AP708" s="741"/>
      <c r="AQ708" s="741"/>
      <c r="AR708" s="741"/>
      <c r="AS708" s="741"/>
      <c r="AT708" s="741"/>
      <c r="AU708" s="741"/>
      <c r="AV708" s="741"/>
      <c r="AW708" s="741"/>
      <c r="AX708" s="742"/>
    </row>
    <row r="709" spans="1:50" ht="38.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736</v>
      </c>
      <c r="AE709" s="323"/>
      <c r="AF709" s="323"/>
      <c r="AG709" s="104" t="s">
        <v>757</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742</v>
      </c>
      <c r="AE710" s="323"/>
      <c r="AF710" s="323"/>
      <c r="AG710" s="104" t="s">
        <v>407</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736</v>
      </c>
      <c r="AE711" s="323"/>
      <c r="AF711" s="323"/>
      <c r="AG711" s="104" t="s">
        <v>745</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742</v>
      </c>
      <c r="AE712" s="781"/>
      <c r="AF712" s="781"/>
      <c r="AG712" s="805" t="s">
        <v>407</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742</v>
      </c>
      <c r="AE713" s="323"/>
      <c r="AF713" s="661"/>
      <c r="AG713" s="104" t="s">
        <v>407</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742</v>
      </c>
      <c r="AE714" s="803"/>
      <c r="AF714" s="804"/>
      <c r="AG714" s="734" t="s">
        <v>407</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742</v>
      </c>
      <c r="AE715" s="603"/>
      <c r="AF715" s="654"/>
      <c r="AG715" s="740" t="s">
        <v>407</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736</v>
      </c>
      <c r="AE716" s="625"/>
      <c r="AF716" s="625"/>
      <c r="AG716" s="104" t="s">
        <v>743</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736</v>
      </c>
      <c r="AE717" s="323"/>
      <c r="AF717" s="323"/>
      <c r="AG717" s="104" t="s">
        <v>744</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742</v>
      </c>
      <c r="AE718" s="323"/>
      <c r="AF718" s="323"/>
      <c r="AG718" s="130" t="s">
        <v>721</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746</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747</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760</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138</v>
      </c>
      <c r="B731" s="672"/>
      <c r="C731" s="672"/>
      <c r="D731" s="672"/>
      <c r="E731" s="673"/>
      <c r="F731" s="727" t="s">
        <v>759</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138</v>
      </c>
      <c r="B733" s="672"/>
      <c r="C733" s="672"/>
      <c r="D733" s="672"/>
      <c r="E733" s="673"/>
      <c r="F733" s="635" t="s">
        <v>761</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673</v>
      </c>
      <c r="B737" s="211"/>
      <c r="C737" s="211"/>
      <c r="D737" s="212"/>
      <c r="E737" s="950" t="s">
        <v>721</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398</v>
      </c>
      <c r="B738" s="361"/>
      <c r="C738" s="361"/>
      <c r="D738" s="361"/>
      <c r="E738" s="950" t="s">
        <v>721</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397</v>
      </c>
      <c r="B739" s="361"/>
      <c r="C739" s="361"/>
      <c r="D739" s="361"/>
      <c r="E739" s="950" t="s">
        <v>721</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396</v>
      </c>
      <c r="B740" s="361"/>
      <c r="C740" s="361"/>
      <c r="D740" s="361"/>
      <c r="E740" s="950" t="s">
        <v>721</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395</v>
      </c>
      <c r="B741" s="361"/>
      <c r="C741" s="361"/>
      <c r="D741" s="361"/>
      <c r="E741" s="950" t="s">
        <v>721</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394</v>
      </c>
      <c r="B742" s="361"/>
      <c r="C742" s="361"/>
      <c r="D742" s="361"/>
      <c r="E742" s="950" t="s">
        <v>721</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393</v>
      </c>
      <c r="B743" s="361"/>
      <c r="C743" s="361"/>
      <c r="D743" s="361"/>
      <c r="E743" s="950" t="s">
        <v>721</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392</v>
      </c>
      <c r="B744" s="361"/>
      <c r="C744" s="361"/>
      <c r="D744" s="361"/>
      <c r="E744" s="950" t="s">
        <v>734</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391</v>
      </c>
      <c r="B745" s="361"/>
      <c r="C745" s="361"/>
      <c r="D745" s="361"/>
      <c r="E745" s="987" t="s">
        <v>735</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546</v>
      </c>
      <c r="B746" s="361"/>
      <c r="C746" s="361"/>
      <c r="D746" s="361"/>
      <c r="E746" s="956" t="s">
        <v>711</v>
      </c>
      <c r="F746" s="954"/>
      <c r="G746" s="954"/>
      <c r="H746" s="100" t="str">
        <f>IF(E746="","","-")</f>
        <v>-</v>
      </c>
      <c r="I746" s="954"/>
      <c r="J746" s="954"/>
      <c r="K746" s="100" t="str">
        <f>IF(I746="","","-")</f>
        <v/>
      </c>
      <c r="L746" s="955">
        <v>313</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510</v>
      </c>
      <c r="B747" s="361"/>
      <c r="C747" s="361"/>
      <c r="D747" s="361"/>
      <c r="E747" s="956" t="s">
        <v>711</v>
      </c>
      <c r="F747" s="954"/>
      <c r="G747" s="954"/>
      <c r="H747" s="100" t="str">
        <f>IF(E747="","","-")</f>
        <v>-</v>
      </c>
      <c r="I747" s="954"/>
      <c r="J747" s="954"/>
      <c r="K747" s="100" t="str">
        <f>IF(I747="","","-")</f>
        <v/>
      </c>
      <c r="L747" s="955">
        <v>321</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thickBot="1" x14ac:dyDescent="0.2">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748</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749</v>
      </c>
      <c r="H789" s="669"/>
      <c r="I789" s="669"/>
      <c r="J789" s="669"/>
      <c r="K789" s="670"/>
      <c r="L789" s="662" t="s">
        <v>750</v>
      </c>
      <c r="M789" s="663"/>
      <c r="N789" s="663"/>
      <c r="O789" s="663"/>
      <c r="P789" s="663"/>
      <c r="Q789" s="663"/>
      <c r="R789" s="663"/>
      <c r="S789" s="663"/>
      <c r="T789" s="663"/>
      <c r="U789" s="663"/>
      <c r="V789" s="663"/>
      <c r="W789" s="663"/>
      <c r="X789" s="664"/>
      <c r="Y789" s="382">
        <v>10000</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10000</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751</v>
      </c>
      <c r="D845" s="343"/>
      <c r="E845" s="343"/>
      <c r="F845" s="343"/>
      <c r="G845" s="343"/>
      <c r="H845" s="343"/>
      <c r="I845" s="343"/>
      <c r="J845" s="344">
        <v>3010405002439</v>
      </c>
      <c r="K845" s="345"/>
      <c r="L845" s="345"/>
      <c r="M845" s="345"/>
      <c r="N845" s="345"/>
      <c r="O845" s="345"/>
      <c r="P845" s="359" t="s">
        <v>752</v>
      </c>
      <c r="Q845" s="346"/>
      <c r="R845" s="346"/>
      <c r="S845" s="346"/>
      <c r="T845" s="346"/>
      <c r="U845" s="346"/>
      <c r="V845" s="346"/>
      <c r="W845" s="346"/>
      <c r="X845" s="346"/>
      <c r="Y845" s="347">
        <v>10000</v>
      </c>
      <c r="Z845" s="348"/>
      <c r="AA845" s="348"/>
      <c r="AB845" s="349"/>
      <c r="AC845" s="350" t="s">
        <v>753</v>
      </c>
      <c r="AD845" s="351"/>
      <c r="AE845" s="351"/>
      <c r="AF845" s="351"/>
      <c r="AG845" s="351"/>
      <c r="AH845" s="366" t="s">
        <v>758</v>
      </c>
      <c r="AI845" s="367"/>
      <c r="AJ845" s="367"/>
      <c r="AK845" s="367"/>
      <c r="AL845" s="354" t="s">
        <v>758</v>
      </c>
      <c r="AM845" s="355"/>
      <c r="AN845" s="355"/>
      <c r="AO845" s="356"/>
      <c r="AP845" s="357" t="s">
        <v>758</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758</v>
      </c>
      <c r="F1110" s="369"/>
      <c r="G1110" s="369"/>
      <c r="H1110" s="369"/>
      <c r="I1110" s="369"/>
      <c r="J1110" s="344" t="s">
        <v>758</v>
      </c>
      <c r="K1110" s="345"/>
      <c r="L1110" s="345"/>
      <c r="M1110" s="345"/>
      <c r="N1110" s="345"/>
      <c r="O1110" s="345"/>
      <c r="P1110" s="359" t="s">
        <v>758</v>
      </c>
      <c r="Q1110" s="346"/>
      <c r="R1110" s="346"/>
      <c r="S1110" s="346"/>
      <c r="T1110" s="346"/>
      <c r="U1110" s="346"/>
      <c r="V1110" s="346"/>
      <c r="W1110" s="346"/>
      <c r="X1110" s="346"/>
      <c r="Y1110" s="347" t="s">
        <v>758</v>
      </c>
      <c r="Z1110" s="348"/>
      <c r="AA1110" s="348"/>
      <c r="AB1110" s="349"/>
      <c r="AC1110" s="350"/>
      <c r="AD1110" s="351"/>
      <c r="AE1110" s="351"/>
      <c r="AF1110" s="351"/>
      <c r="AG1110" s="351"/>
      <c r="AH1110" s="352" t="s">
        <v>758</v>
      </c>
      <c r="AI1110" s="353"/>
      <c r="AJ1110" s="353"/>
      <c r="AK1110" s="353"/>
      <c r="AL1110" s="354" t="s">
        <v>758</v>
      </c>
      <c r="AM1110" s="355"/>
      <c r="AN1110" s="355"/>
      <c r="AO1110" s="356"/>
      <c r="AP1110" s="357" t="s">
        <v>758</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29" max="49" man="1"/>
    <brk id="768"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G35" sqref="G3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736</v>
      </c>
      <c r="H2" s="13" t="str">
        <f>IF(G2="","",F2)</f>
        <v>一般会計</v>
      </c>
      <c r="I2" s="13" t="str">
        <f>IF(H2="","",IF(I1&lt;&gt;"",CONCATENATE(I1,"、",H2),H2))</f>
        <v>一般会計</v>
      </c>
      <c r="K2" s="14" t="s">
        <v>103</v>
      </c>
      <c r="L2" s="15" t="s">
        <v>736</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t="s">
        <v>736</v>
      </c>
      <c r="R6" s="13" t="str">
        <f t="shared" si="3"/>
        <v>交付</v>
      </c>
      <c r="S6" s="13" t="str">
        <f t="shared" si="4"/>
        <v>交付</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交付</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交付</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t="s">
        <v>736</v>
      </c>
      <c r="C9" s="13" t="str">
        <f t="shared" si="0"/>
        <v>高齢社会対策</v>
      </c>
      <c r="D9" s="13" t="str">
        <f t="shared" si="8"/>
        <v>高齢社会対策</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高齢社会対策</v>
      </c>
      <c r="F10" s="18" t="s">
        <v>117</v>
      </c>
      <c r="G10" s="17"/>
      <c r="H10" s="13" t="str">
        <f t="shared" si="1"/>
        <v/>
      </c>
      <c r="I10" s="13" t="str">
        <f t="shared" si="5"/>
        <v>一般会計</v>
      </c>
      <c r="K10" s="14" t="s">
        <v>331</v>
      </c>
      <c r="L10" s="15"/>
      <c r="M10" s="13" t="str">
        <f t="shared" si="2"/>
        <v/>
      </c>
      <c r="N10" s="13" t="str">
        <f t="shared" si="6"/>
        <v>社会保障</v>
      </c>
      <c r="O10" s="13"/>
      <c r="P10" s="13" t="str">
        <f>S8</f>
        <v>交付</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高齢社会対策</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高齢社会対策</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391</v>
      </c>
      <c r="AF2" s="1026"/>
      <c r="AG2" s="1026"/>
      <c r="AH2" s="1026"/>
      <c r="AI2" s="1026" t="s">
        <v>413</v>
      </c>
      <c r="AJ2" s="1026"/>
      <c r="AK2" s="1026"/>
      <c r="AL2" s="556"/>
      <c r="AM2" s="1026" t="s">
        <v>510</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391</v>
      </c>
      <c r="AF9" s="1026"/>
      <c r="AG9" s="1026"/>
      <c r="AH9" s="1026"/>
      <c r="AI9" s="1026" t="s">
        <v>413</v>
      </c>
      <c r="AJ9" s="1026"/>
      <c r="AK9" s="1026"/>
      <c r="AL9" s="556"/>
      <c r="AM9" s="1026" t="s">
        <v>510</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391</v>
      </c>
      <c r="AF16" s="1026"/>
      <c r="AG16" s="1026"/>
      <c r="AH16" s="1026"/>
      <c r="AI16" s="1026" t="s">
        <v>413</v>
      </c>
      <c r="AJ16" s="1026"/>
      <c r="AK16" s="1026"/>
      <c r="AL16" s="556"/>
      <c r="AM16" s="1026" t="s">
        <v>510</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391</v>
      </c>
      <c r="AF23" s="1026"/>
      <c r="AG23" s="1026"/>
      <c r="AH23" s="1026"/>
      <c r="AI23" s="1026" t="s">
        <v>413</v>
      </c>
      <c r="AJ23" s="1026"/>
      <c r="AK23" s="1026"/>
      <c r="AL23" s="556"/>
      <c r="AM23" s="1026" t="s">
        <v>510</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391</v>
      </c>
      <c r="AF30" s="1026"/>
      <c r="AG30" s="1026"/>
      <c r="AH30" s="1026"/>
      <c r="AI30" s="1026" t="s">
        <v>413</v>
      </c>
      <c r="AJ30" s="1026"/>
      <c r="AK30" s="1026"/>
      <c r="AL30" s="556"/>
      <c r="AM30" s="1026" t="s">
        <v>510</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391</v>
      </c>
      <c r="AF37" s="1026"/>
      <c r="AG37" s="1026"/>
      <c r="AH37" s="1026"/>
      <c r="AI37" s="1026" t="s">
        <v>413</v>
      </c>
      <c r="AJ37" s="1026"/>
      <c r="AK37" s="1026"/>
      <c r="AL37" s="556"/>
      <c r="AM37" s="1026" t="s">
        <v>510</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391</v>
      </c>
      <c r="AF44" s="1026"/>
      <c r="AG44" s="1026"/>
      <c r="AH44" s="1026"/>
      <c r="AI44" s="1026" t="s">
        <v>413</v>
      </c>
      <c r="AJ44" s="1026"/>
      <c r="AK44" s="1026"/>
      <c r="AL44" s="556"/>
      <c r="AM44" s="1026" t="s">
        <v>510</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391</v>
      </c>
      <c r="AF51" s="1026"/>
      <c r="AG51" s="1026"/>
      <c r="AH51" s="1026"/>
      <c r="AI51" s="1026" t="s">
        <v>413</v>
      </c>
      <c r="AJ51" s="1026"/>
      <c r="AK51" s="1026"/>
      <c r="AL51" s="556"/>
      <c r="AM51" s="1026" t="s">
        <v>510</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391</v>
      </c>
      <c r="AF58" s="1026"/>
      <c r="AG58" s="1026"/>
      <c r="AH58" s="1026"/>
      <c r="AI58" s="1026" t="s">
        <v>413</v>
      </c>
      <c r="AJ58" s="1026"/>
      <c r="AK58" s="1026"/>
      <c r="AL58" s="556"/>
      <c r="AM58" s="1026" t="s">
        <v>510</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391</v>
      </c>
      <c r="AF65" s="1026"/>
      <c r="AG65" s="1026"/>
      <c r="AH65" s="1026"/>
      <c r="AI65" s="1026" t="s">
        <v>413</v>
      </c>
      <c r="AJ65" s="1026"/>
      <c r="AK65" s="1026"/>
      <c r="AL65" s="556"/>
      <c r="AM65" s="1026" t="s">
        <v>510</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J14" sqref="J14:O14"/>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長谷川 智也(hasegawa-tomoya.bv3)</cp:lastModifiedBy>
  <cp:lastPrinted>2021-05-24T12:44:21Z</cp:lastPrinted>
  <dcterms:created xsi:type="dcterms:W3CDTF">2012-03-13T00:50:25Z</dcterms:created>
  <dcterms:modified xsi:type="dcterms:W3CDTF">2021-08-14T06:11:59Z</dcterms:modified>
</cp:coreProperties>
</file>