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50_保険局　医療介護連携政策課\【H260401～0710】医療介護連携企画準備室\11.【予算・経理計画】\令和3年度予算\行政事業レビュー\20210811【作業依頼】行政事業レビューシート（最終公表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<sst xmlns="http://schemas.openxmlformats.org/spreadsheetml/2006/main" count="3083" uniqueCount="765">
  <si>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</si>
  <si>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</si>
  <si>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</si>
  <si>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</si>
  <si>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</si>
  <si>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</si>
  <si>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</si>
  <si>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</si>
  <si>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</si>
  <si>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</si>
  <si>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</si>
  <si>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</si>
  <si>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</si>
  <si>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</si>
  <si>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</si>
  <si>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</si>
  <si>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</si>
  <si>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</si>
  <si>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</si>
  <si>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</si>
  <si>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</si>
  <si>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</si>
  <si>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</si>
  <si>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</si>
  <si>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</si>
  <si>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</si>
  <si>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</si>
  <si>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</si>
  <si>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</si>
  <si>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</si>
  <si>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</si>
  <si>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</si>
  <si>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</si>
  <si>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</si>
  <si>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</si>
  <si>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</si>
  <si>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</si>
  <si>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</si>
  <si>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</si>
  <si>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</si>
  <si>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</si>
  <si>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</si>
  <si>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</si>
  <si>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</si>
  <si>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</si>
  <si>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</si>
  <si>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</si>
  <si>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</si>
  <si>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</si>
  <si>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</si>
  <si>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</si>
  <si>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</si>
  <si>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</si>
  <si>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</si>
  <si>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</si>
  <si>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</si>
  <si>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</si>
  <si>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</si>
  <si>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</si>
  <si>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</si>
  <si>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</si>
  <si>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</si>
  <si>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</si>
  <si>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</si>
  <si>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</si>
  <si>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</si>
  <si>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</si>
  <si>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</si>
  <si>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</si>
  <si>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</si>
  <si>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</si>
  <si>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</si>
  <si>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</si>
  <si>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</si>
  <si>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</si>
  <si>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</si>
  <si>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</si>
  <si>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</si>
  <si>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</si>
  <si>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</si>
  <si>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</si>
  <si>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</si>
  <si>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</si>
  <si>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</si>
  <si>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</si>
  <si>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</si>
  <si>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</si>
  <si>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</si>
  <si>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</si>
  <si>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</si>
  <si>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</si>
  <si>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</si>
  <si>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</si>
  <si>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</si>
  <si>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</si>
  <si>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</si>
  <si>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</si>
  <si>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</si>
  <si>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</si>
  <si>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</si>
  <si>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</si>
  <si>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</si>
  <si>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</si>
  <si>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</si>
  <si>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</si>
  <si>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</si>
  <si>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</si>
  <si>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</si>
  <si>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</si>
  <si>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</si>
  <si>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</si>
  <si>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</si>
  <si>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</si>
  <si>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</si>
  <si>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</si>
  <si>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</si>
  <si>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</si>
  <si>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</si>
  <si>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</si>
  <si>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</si>
  <si>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</si>
  <si>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</si>
  <si>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</si>
  <si>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</si>
  <si>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</si>
  <si>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</si>
  <si>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</si>
  <si>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</si>
  <si>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</si>
  <si>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</si>
  <si>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</si>
  <si>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</si>
  <si>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</si>
  <si>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</si>
  <si>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</si>
  <si>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</si>
  <si>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</si>
  <si>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</si>
  <si>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</si>
  <si>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</si>
  <si>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</si>
  <si>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</si>
  <si>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</si>
  <si>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</si>
  <si>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</si>
  <si>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</si>
  <si>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</si>
  <si>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</si>
  <si>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</si>
  <si>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</si>
  <si>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</si>
  <si>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</si>
  <si>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</si>
  <si>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</si>
  <si>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</si>
  <si>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</si>
  <si>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</si>
  <si>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</si>
  <si>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</si>
  <si>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</si>
  <si>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</si>
  <si>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</si>
  <si>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</si>
  <si>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</si>
  <si>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</si>
  <si>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</si>
  <si>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</si>
  <si>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</si>
  <si>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</si>
  <si>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</si>
  <si>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</si>
  <si>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</si>
  <si>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</si>
  <si>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</si>
  <si>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</si>
  <si>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</si>
  <si>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</si>
  <si>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</si>
  <si>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</si>
  <si>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</si>
  <si>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</si>
  <si>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</si>
  <si>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</si>
  <si>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</si>
  <si>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</si>
  <si>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</si>
  <si>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</si>
  <si>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</si>
  <si>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</si>
  <si>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</si>
  <si>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</si>
  <si>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</si>
  <si>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</si>
  <si>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</si>
  <si>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</si>
  <si>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</si>
  <si>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</si>
  <si>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</si>
  <si>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</si>
  <si>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</si>
  <si>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</si>
  <si>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</si>
  <si>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</si>
  <si>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</si>
  <si>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</si>
  <si>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</si>
  <si>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</si>
  <si>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</si>
  <si>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</si>
  <si>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</si>
  <si>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</si>
  <si>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</si>
  <si>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</si>
  <si>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</si>
  <si>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</si>
  <si>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</si>
  <si>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</si>
  <si>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</si>
  <si>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</si>
  <si>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</si>
  <si>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</si>
  <si>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</si>
  <si>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</si>
  <si>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</si>
  <si>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</si>
  <si>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</si>
  <si>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</si>
  <si>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</si>
  <si>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</si>
  <si>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</si>
  <si>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</si>
  <si>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</si>
  <si>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</si>
  <si>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</si>
  <si>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</si>
  <si>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</si>
  <si>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</si>
  <si>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</si>
  <si>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</si>
  <si>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</si>
  <si>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</si>
  <si>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</si>
  <si>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</si>
  <si>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</si>
  <si>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</si>
  <si>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</si>
  <si>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</si>
  <si>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</si>
  <si>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</si>
  <si>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</si>
  <si>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</si>
  <si>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</si>
  <si>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</si>
  <si>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</si>
  <si>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</si>
  <si>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</si>
  <si>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</si>
  <si>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</si>
  <si>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</si>
  <si>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</si>
  <si>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</si>
  <si>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</si>
  <si>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</si>
  <si>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</si>
  <si>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</si>
  <si>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</si>
  <si>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</si>
  <si>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</si>
  <si>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</si>
  <si>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</si>
  <si>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</si>
  <si>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</si>
  <si>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</si>
  <si>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</si>
  <si>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</si>
  <si>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</si>
  <si>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</si>
  <si>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</si>
  <si>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</si>
  <si>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</si>
  <si>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</si>
  <si>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</si>
  <si>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</si>
  <si>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</si>
  <si>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</si>
  <si>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</si>
  <si>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</si>
  <si>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</si>
  <si>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</si>
  <si>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</si>
  <si>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</si>
  <si>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</si>
  <si>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</si>
  <si>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</si>
  <si>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</si>
  <si>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</si>
  <si>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</si>
  <si>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</si>
  <si>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</si>
  <si>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</si>
  <si>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</si>
  <si>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</si>
  <si>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</si>
  <si>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</si>
  <si>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</si>
  <si>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</si>
  <si>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</si>
  <si>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</si>
  <si>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</si>
  <si>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</si>
  <si>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</si>
  <si>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</si>
  <si>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</si>
  <si>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</si>
  <si>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</si>
  <si>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</si>
  <si>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</si>
  <si>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</si>
  <si>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</si>
  <si>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</si>
  <si>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</si>
  <si>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</si>
  <si>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</si>
  <si>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</si>
  <si>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</si>
  <si>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</si>
  <si>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</si>
  <si>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</si>
  <si>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</si>
  <si>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</si>
  <si>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</si>
  <si>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</si>
  <si>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</si>
  <si>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</si>
  <si>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</si>
  <si>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</si>
  <si>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</si>
  <si>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</si>
  <si>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</si>
  <si>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</si>
  <si>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</si>
  <si>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</si>
  <si>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</si>
  <si>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</si>
  <si>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</si>
  <si>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</si>
  <si>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</si>
  <si>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</si>
  <si>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</si>
  <si>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</si>
  <si>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</si>
  <si>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</si>
  <si>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</si>
  <si>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</si>
  <si>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</si>
  <si>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</si>
  <si>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</si>
  <si>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</si>
  <si>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</si>
  <si>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</si>
  <si>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</si>
  <si>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</si>
  <si>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</si>
  <si>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</si>
  <si>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</si>
  <si>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</si>
  <si>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</si>
  <si>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</si>
  <si>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</si>
  <si>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</si>
  <si>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</si>
  <si>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</si>
  <si>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</si>
  <si>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</si>
  <si>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</si>
  <si>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</si>
  <si>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</si>
  <si>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</si>
  <si>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</si>
  <si>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</si>
  <si>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</si>
  <si>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</si>
  <si>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</si>
  <si>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</si>
  <si>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</si>
  <si>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</si>
  <si>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</si>
  <si>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</si>
  <si>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</si>
  <si>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</si>
  <si>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</si>
  <si>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</si>
  <si>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</si>
  <si>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</si>
  <si>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</si>
  <si>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</si>
  <si>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</si>
  <si>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</si>
  <si>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</si>
  <si>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</si>
  <si>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</si>
  <si>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</si>
  <si>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</si>
  <si>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</si>
  <si>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</si>
  <si>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</si>
  <si>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</si>
  <si>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</si>
  <si>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</si>
  <si>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</si>
  <si>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</si>
  <si>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</si>
  <si>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</si>
  <si>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</si>
  <si>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</si>
  <si>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</si>
  <si>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</si>
  <si>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</si>
  <si>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</si>
  <si>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</si>
  <si>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</si>
  <si>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</si>
  <si>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</si>
  <si>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</si>
  <si>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</si>
  <si>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</si>
  <si>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</si>
  <si>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</si>
  <si>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</si>
  <si>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</si>
  <si>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</si>
  <si>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</si>
  <si>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</si>
  <si>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</si>
  <si>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</si>
  <si>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</si>
  <si>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</si>
  <si>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</si>
  <si>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</si>
  <si>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</si>
  <si>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</si>
  <si>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</si>
  <si>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</si>
  <si>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</si>
  <si>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</si>
  <si>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</si>
  <si>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</si>
  <si>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</si>
  <si>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</si>
  <si>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</si>
  <si>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</si>
  <si>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</si>
  <si>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</si>
  <si>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</si>
  <si>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</si>
  <si>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</si>
  <si>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</si>
  <si>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</si>
  <si>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</si>
  <si>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</si>
  <si>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</si>
  <si>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</si>
  <si>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</si>
  <si>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</si>
  <si>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</si>
  <si>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</si>
  <si>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</si>
  <si>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</si>
  <si>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</si>
  <si>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</si>
  <si>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</si>
  <si>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</si>
  <si>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</si>
  <si>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</si>
  <si>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</si>
  <si>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</si>
  <si>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</si>
  <si>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</si>
  <si>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</si>
  <si>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</si>
  <si>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</si>
  <si>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</si>
  <si>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</si>
  <si>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</si>
  <si>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</si>
  <si>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</si>
  <si>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</si>
  <si>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</si>
  <si>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</si>
  <si>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</si>
  <si>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</si>
  <si>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</si>
  <si>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</si>
  <si>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</si>
  <si>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</si>
  <si>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</si>
  <si>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</si>
  <si>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</si>
  <si>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</si>
  <si>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</si>
  <si>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</si>
  <si>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</si>
  <si>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</si>
  <si>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</si>
  <si>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</si>
  <si>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</si>
  <si>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</si>
  <si>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</si>
  <si>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</si>
  <si>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</si>
  <si>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</si>
  <si>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</si>
  <si>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</si>
  <si>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</si>
  <si>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</si>
  <si>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</si>
  <si>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</si>
  <si>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</si>
  <si>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</si>
  <si>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</si>
  <si>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</si>
  <si>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</si>
  <si>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</si>
  <si>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</si>
  <si>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</si>
  <si>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</si>
  <si>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</si>
  <si>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</si>
  <si>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</si>
  <si>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</si>
  <si>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</si>
  <si>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</si>
  <si>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</si>
  <si>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</si>
  <si>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</si>
  <si>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</si>
  <si>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</si>
  <si>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</si>
  <si>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</si>
  <si>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</si>
  <si>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</si>
  <si>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</si>
  <si>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</si>
  <si>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</si>
  <si>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</si>
  <si>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</si>
  <si>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</si>
  <si>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</si>
  <si>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</si>
  <si>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</si>
  <si>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</si>
  <si>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</si>
  <si>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</si>
  <si>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</si>
  <si>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</si>
  <si>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</si>
  <si>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</si>
  <si>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</si>
  <si>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</si>
  <si>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</si>
  <si>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</si>
  <si>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</si>
  <si>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</si>
  <si>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</si>
  <si>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</si>
  <si>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</si>
  <si>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</si>
  <si>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</si>
  <si>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</si>
  <si>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</si>
  <si>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</si>
  <si>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</si>
  <si>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</si>
  <si>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</si>
  <si>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</si>
  <si>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</si>
  <si>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</si>
  <si>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</si>
  <si>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</si>
  <si>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</si>
  <si>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</si>
  <si>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</si>
  <si>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</si>
  <si>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</si>
  <si>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</si>
  <si>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</si>
  <si>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</si>
  <si>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</si>
  <si>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</si>
  <si>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</si>
  <si>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</si>
  <si>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</si>
  <si>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</si>
  <si>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</si>
  <si>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</si>
  <si>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</si>
  <si>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</si>
  <si>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</si>
  <si>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</si>
  <si>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</si>
  <si>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</si>
  <si>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</si>
  <si>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</si>
  <si>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</si>
  <si>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</si>
  <si>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</si>
  <si>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</si>
  <si>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</si>
  <si>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</si>
  <si>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</si>
  <si>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</si>
  <si>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</si>
  <si>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</si>
  <si>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</si>
  <si>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</si>
  <si>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</si>
  <si>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</si>
  <si>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</si>
  <si>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</si>
  <si>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</si>
  <si>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</si>
  <si>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</si>
  <si>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</si>
  <si>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</si>
  <si>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</si>
  <si>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</si>
  <si>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</si>
  <si>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</si>
  <si>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</si>
  <si>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</si>
  <si>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</si>
  <si>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</si>
  <si>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</si>
  <si>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</si>
  <si>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</si>
  <si>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</si>
  <si>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</si>
  <si>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</si>
  <si>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</si>
  <si>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</si>
  <si>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</si>
  <si>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</si>
  <si>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</si>
  <si>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</si>
  <si>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</si>
  <si>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</si>
  <si>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</si>
  <si>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</si>
  <si>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</si>
  <si>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</si>
  <si>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</si>
  <si>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</si>
  <si>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</si>
  <si>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</si>
  <si>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</si>
  <si>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</si>
  <si>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</si>
  <si>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</si>
  <si>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</si>
  <si>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</si>
  <si>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</si>
  <si>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</si>
  <si>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</si>
  <si>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</si>
  <si>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</si>
  <si>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</si>
  <si>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</si>
  <si>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</si>
  <si>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</si>
  <si>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</si>
  <si>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</si>
  <si>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</si>
  <si>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</si>
  <si>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</si>
  <si>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</si>
  <si>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</si>
  <si>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</si>
  <si>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</si>
  <si>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</si>
  <si>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</si>
  <si>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</si>
  <si>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</si>
  <si>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</si>
  <si>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</si>
  <si>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</si>
  <si>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</si>
  <si>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</si>
  <si>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</si>
  <si>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</si>
  <si>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</si>
  <si>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</si>
  <si>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</si>
  <si>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</si>
  <si>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</si>
  <si>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</si>
  <si>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</si>
  <si>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</si>
  <si>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</si>
  <si>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</si>
  <si>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</si>
  <si>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</si>
  <si>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</si>
  <si>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</si>
  <si>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</si>
  <si>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</si>
  <si>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</si>
  <si>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</si>
  <si>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</si>
  <si>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</si>
  <si>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</si>
  <si>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</si>
  <si>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</si>
  <si>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地域における医療・介護の連携強化の調査研究事業</t>
  </si>
  <si>
    <t>保険局</t>
  </si>
  <si>
    <t>山下　護</t>
  </si>
  <si>
    <t>平成27年度</t>
  </si>
  <si>
    <t>終了予定なし</t>
  </si>
  <si>
    <t>医療介護連携政策課</t>
  </si>
  <si>
    <t>地域における医療及び介護の総合的な確保の促進に関する法律第３条第３項</t>
  </si>
  <si>
    <t>-</t>
  </si>
  <si>
    <t>今後、高齢者が急速に進む大都市部や人口が減少する過疎地など、それぞれの地域の高齢化等の実情に応じた医療・介護サービスの基盤整備や連携強化を推進することを目的とする。</t>
  </si>
  <si>
    <t>地域のおける医療と介護の連携を強化するための調査研究事業を実施する。
調査研究結果については、報告書を厚生労働省ホームページに掲載するとともに、必要に応じて都道府県担当部局を通じて市町村への周知をすることで、医療・介護サービスの基盤整備や連携強化に関する事業を推進する。</t>
  </si>
  <si>
    <t>医療介護連携等業務庁費</t>
  </si>
  <si>
    <t>各地域における医療・介護の連携強化の調査研究事業であり、各地域の連携に関する事業推進を促すもののため。</t>
  </si>
  <si>
    <t>調査研究事業の報告書を作成する。</t>
  </si>
  <si>
    <t>報告書の作成本数</t>
  </si>
  <si>
    <t>本</t>
  </si>
  <si>
    <t>委託先業者数</t>
  </si>
  <si>
    <t>回</t>
  </si>
  <si>
    <t>単位当たりコスト＝Ｘ（調査研究経費）／Ｙ（調査研究数）</t>
    <phoneticPr fontId="5"/>
  </si>
  <si>
    <t>百万円</t>
  </si>
  <si>
    <t>24/2</t>
  </si>
  <si>
    <t>22/1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</si>
  <si>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</si>
  <si>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</si>
  <si>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新27-0015</t>
  </si>
  <si>
    <t>286</t>
  </si>
  <si>
    <t>290</t>
  </si>
  <si>
    <t>0297</t>
  </si>
  <si>
    <t>○</t>
  </si>
  <si>
    <t>厚労</t>
  </si>
  <si>
    <t>地域の高齢化等の実情に応じた医療・介護サービスの基盤整備や連携強化を推進する。</t>
    <phoneticPr fontId="5"/>
  </si>
  <si>
    <t>27/1</t>
    <phoneticPr fontId="5"/>
  </si>
  <si>
    <t>無</t>
  </si>
  <si>
    <t>-</t>
    <phoneticPr fontId="5"/>
  </si>
  <si>
    <t>‐</t>
  </si>
  <si>
    <t>有識者等で構成する検討会及び事業者へのヒアリングを踏まえ、研究報告書を取りまとめており、効率的に事業を実施した。</t>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</si>
  <si>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phoneticPr fontId="5"/>
  </si>
  <si>
    <t>調査研究を実施する委託事業者に委託費を支払</t>
    <phoneticPr fontId="5"/>
  </si>
  <si>
    <t>事務費</t>
    <rPh sb="0" eb="3">
      <t>ジムヒ</t>
    </rPh>
    <phoneticPr fontId="5"/>
  </si>
  <si>
    <t>ＰｗＣコンサルティング合同会社</t>
    <phoneticPr fontId="5"/>
  </si>
  <si>
    <t>-</t>
    <phoneticPr fontId="5"/>
  </si>
  <si>
    <t>医療保険者による加入者に対する適切な情報提供と加入者の行動変容に係る調査研究一式</t>
    <phoneticPr fontId="5"/>
  </si>
  <si>
    <t>加入者が医療保険制度や介護保険制度を正しく理解して自助・互助活動を積極的に行うよう行動変容を促す情報を調査・整理し、医療保険者による加入者に対する適切な情報提供を可能とし、加入者の行動変容を促す手段や情報のあり方を調査研究することにより、効率的で質の高い医療・介護の提供体制や地域包括ケアシステムの構築などが推進される。</t>
    <phoneticPr fontId="5"/>
  </si>
  <si>
    <t>地域の高齢化等の実情に応じた医療・介護サービスの基盤整備や連携強化を推進することが目的であることから、広く国民のニーズがあり、国費を投入しなければ事業目的が達成できない事業である。</t>
    <phoneticPr fontId="5"/>
  </si>
  <si>
    <t>今後の制度改正や制度運営の検討に必要な調査研究であることから、国が実施すべき事業である。</t>
    <phoneticPr fontId="5"/>
  </si>
  <si>
    <t>総合評価入札により、コスト削減に努めている。</t>
    <rPh sb="0" eb="2">
      <t>ソウゴウ</t>
    </rPh>
    <rPh sb="2" eb="4">
      <t>ヒョウカ</t>
    </rPh>
    <rPh sb="4" eb="6">
      <t>ニュウサツ</t>
    </rPh>
    <rPh sb="13" eb="15">
      <t>サクゲン</t>
    </rPh>
    <rPh sb="16" eb="17">
      <t>ツト</t>
    </rPh>
    <phoneticPr fontId="5"/>
  </si>
  <si>
    <t>調査研究を実施するため、真に必要なものに限定されたため。</t>
    <rPh sb="0" eb="2">
      <t>チョウサ</t>
    </rPh>
    <rPh sb="2" eb="4">
      <t>ケンキュウ</t>
    </rPh>
    <rPh sb="5" eb="7">
      <t>ジッシ</t>
    </rPh>
    <rPh sb="12" eb="13">
      <t>シン</t>
    </rPh>
    <rPh sb="14" eb="16">
      <t>ヒツヨウ</t>
    </rPh>
    <rPh sb="20" eb="22">
      <t>ゲンテイ</t>
    </rPh>
    <phoneticPr fontId="5"/>
  </si>
  <si>
    <t>高齢化等の実情に応じた地域の医療・介護サービスの基盤整備や連携強化を推進するため、委託事業での実施が最も有効である。</t>
    <rPh sb="0" eb="3">
      <t>コウレイカ</t>
    </rPh>
    <rPh sb="3" eb="4">
      <t>トウ</t>
    </rPh>
    <rPh sb="5" eb="7">
      <t>ジツジョウ</t>
    </rPh>
    <rPh sb="8" eb="9">
      <t>オウ</t>
    </rPh>
    <rPh sb="11" eb="13">
      <t>チイキ</t>
    </rPh>
    <rPh sb="14" eb="16">
      <t>イリョウ</t>
    </rPh>
    <rPh sb="17" eb="19">
      <t>カイゴ</t>
    </rPh>
    <rPh sb="24" eb="26">
      <t>キバン</t>
    </rPh>
    <rPh sb="26" eb="28">
      <t>セイビ</t>
    </rPh>
    <rPh sb="29" eb="31">
      <t>レンケイ</t>
    </rPh>
    <rPh sb="31" eb="33">
      <t>キョウカ</t>
    </rPh>
    <rPh sb="34" eb="36">
      <t>スイシン</t>
    </rPh>
    <rPh sb="41" eb="43">
      <t>イタク</t>
    </rPh>
    <rPh sb="43" eb="45">
      <t>ジギョウ</t>
    </rPh>
    <rPh sb="47" eb="49">
      <t>ジッシ</t>
    </rPh>
    <rPh sb="50" eb="51">
      <t>モット</t>
    </rPh>
    <rPh sb="52" eb="54">
      <t>ユウコウ</t>
    </rPh>
    <phoneticPr fontId="5"/>
  </si>
  <si>
    <t>当初見込みに見合った活動実績となっている。</t>
    <rPh sb="0" eb="2">
      <t>トウショ</t>
    </rPh>
    <rPh sb="2" eb="4">
      <t>ミコ</t>
    </rPh>
    <rPh sb="6" eb="8">
      <t>ミア</t>
    </rPh>
    <rPh sb="10" eb="12">
      <t>カツドウ</t>
    </rPh>
    <rPh sb="12" eb="14">
      <t>ジッセキ</t>
    </rPh>
    <phoneticPr fontId="5"/>
  </si>
  <si>
    <t>　総合評価入札により、競争性を確保しながら支出先を選定している。</t>
    <phoneticPr fontId="5"/>
  </si>
  <si>
    <t>地域包括ケアシステム構築にむけて各地域の高齢化等の実情に応じた医療・介護サービスの基盤整備や連携強化を推進のため、加入者の行動変容を促す手段や情報のあり方を調査研究することは、効率的で質の高い医療・介護の提供体制や地域包括ケアシステムの構築などを目的としたものであることから、優先度の高い事業である。</t>
    <phoneticPr fontId="5"/>
  </si>
  <si>
    <t>引き続き、必要な予算額を見直しつつ、適正な執行に努めること</t>
    <phoneticPr fontId="5"/>
  </si>
  <si>
    <t>点検対象外</t>
    <rPh sb="0" eb="2">
      <t>テンケン</t>
    </rPh>
    <rPh sb="2" eb="4">
      <t>タイショウ</t>
    </rPh>
    <rPh sb="4" eb="5">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</si>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</sst>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157772</xdr:colOff>
      <xdr:row>748</xdr:row>
      <xdr:rowOff>218818</xdr:rowOff>
    </xdr:from>
    <xdr:to>
      <xdr:col>34</xdr:col>
      <xdr:colOff>138423</xdr:colOff>
      <xdr:row>750</xdr:row>
      <xdr:rowOff>268643</xdr:rowOff>
    </xdr:to>
    <xdr:sp macro="" textlink="">
      <xdr:nvSpPr>
        <xdr:cNvPr id="2" name="テキスト ボックス 1"/>
        <xdr:cNvSpPr txBox="1"/>
      </xdr:nvSpPr>
      <xdr:spPr>
        <a:xfrm>
          <a:off x="4758347" y="46815118"/>
          <a:ext cx="1780876" cy="7546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22</xdr:col>
      <xdr:colOff>78441</xdr:colOff>
      <xdr:row>755</xdr:row>
      <xdr:rowOff>69092</xdr:rowOff>
    </xdr:from>
    <xdr:to>
      <xdr:col>37</xdr:col>
      <xdr:colOff>190499</xdr:colOff>
      <xdr:row>759</xdr:row>
      <xdr:rowOff>27364</xdr:rowOff>
    </xdr:to>
    <xdr:sp macro="" textlink="">
      <xdr:nvSpPr>
        <xdr:cNvPr id="3" name="テキスト ボックス 2"/>
        <xdr:cNvSpPr txBox="1"/>
      </xdr:nvSpPr>
      <xdr:spPr>
        <a:xfrm>
          <a:off x="4515970" y="236782151"/>
          <a:ext cx="3137647" cy="13478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Ａ．ＰｗＣコンサルティング合同会社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12871</xdr:colOff>
      <xdr:row>751</xdr:row>
      <xdr:rowOff>270303</xdr:rowOff>
    </xdr:from>
    <xdr:to>
      <xdr:col>38</xdr:col>
      <xdr:colOff>90101</xdr:colOff>
      <xdr:row>753</xdr:row>
      <xdr:rowOff>38614</xdr:rowOff>
    </xdr:to>
    <xdr:sp macro="" textlink="">
      <xdr:nvSpPr>
        <xdr:cNvPr id="7" name="大かっこ 6"/>
        <xdr:cNvSpPr/>
      </xdr:nvSpPr>
      <xdr:spPr>
        <a:xfrm>
          <a:off x="4213396" y="47923878"/>
          <a:ext cx="3077605" cy="473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48154</xdr:colOff>
      <xdr:row>753</xdr:row>
      <xdr:rowOff>21655</xdr:rowOff>
    </xdr:from>
    <xdr:to>
      <xdr:col>30</xdr:col>
      <xdr:colOff>61024</xdr:colOff>
      <xdr:row>755</xdr:row>
      <xdr:rowOff>86013</xdr:rowOff>
    </xdr:to>
    <xdr:cxnSp macro="">
      <xdr:nvCxnSpPr>
        <xdr:cNvPr id="8" name="直線矢印コネクタ 7"/>
        <xdr:cNvCxnSpPr/>
      </xdr:nvCxnSpPr>
      <xdr:spPr>
        <a:xfrm flipH="1">
          <a:off x="6099330" y="236039949"/>
          <a:ext cx="12870" cy="7591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45125</xdr:colOff>
      <xdr:row>750</xdr:row>
      <xdr:rowOff>268643</xdr:rowOff>
    </xdr:from>
    <xdr:to>
      <xdr:col>30</xdr:col>
      <xdr:colOff>51487</xdr:colOff>
      <xdr:row>751</xdr:row>
      <xdr:rowOff>218818</xdr:rowOff>
    </xdr:to>
    <xdr:cxnSp macro="">
      <xdr:nvCxnSpPr>
        <xdr:cNvPr id="9" name="直線コネクタ 8"/>
        <xdr:cNvCxnSpPr>
          <a:stCxn id="2" idx="2"/>
        </xdr:cNvCxnSpPr>
      </xdr:nvCxnSpPr>
      <xdr:spPr>
        <a:xfrm>
          <a:off x="5645825" y="47569793"/>
          <a:ext cx="6362" cy="302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P1121" sqref="AP1121:AX11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367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715</v>
      </c>
      <c r="H5" s="555"/>
      <c r="I5" s="555"/>
      <c r="J5" s="555"/>
      <c r="K5" s="555"/>
      <c r="L5" s="555"/>
      <c r="M5" s="556" t="s">
        <v>66</v>
      </c>
      <c r="N5" s="557"/>
      <c r="O5" s="557"/>
      <c r="P5" s="557"/>
      <c r="Q5" s="557"/>
      <c r="R5" s="558"/>
      <c r="S5" s="559" t="s">
        <v>716</v>
      </c>
      <c r="T5" s="555"/>
      <c r="U5" s="555"/>
      <c r="V5" s="555"/>
      <c r="W5" s="555"/>
      <c r="X5" s="560"/>
      <c r="Y5" s="710" t="s">
        <v>3</v>
      </c>
      <c r="Z5" s="711"/>
      <c r="AA5" s="711"/>
      <c r="AB5" s="711"/>
      <c r="AC5" s="711"/>
      <c r="AD5" s="712"/>
      <c r="AE5" s="713" t="s">
        <v>717</v>
      </c>
      <c r="AF5" s="713"/>
      <c r="AG5" s="713"/>
      <c r="AH5" s="713"/>
      <c r="AI5" s="713"/>
      <c r="AJ5" s="713"/>
      <c r="AK5" s="713"/>
      <c r="AL5" s="713"/>
      <c r="AM5" s="713"/>
      <c r="AN5" s="713"/>
      <c r="AO5" s="713"/>
      <c r="AP5" s="714"/>
      <c r="AQ5" s="715" t="s">
        <v>714</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718</v>
      </c>
      <c r="H7" s="821"/>
      <c r="I7" s="821"/>
      <c r="J7" s="821"/>
      <c r="K7" s="821"/>
      <c r="L7" s="821"/>
      <c r="M7" s="821"/>
      <c r="N7" s="821"/>
      <c r="O7" s="821"/>
      <c r="P7" s="821"/>
      <c r="Q7" s="821"/>
      <c r="R7" s="821"/>
      <c r="S7" s="821"/>
      <c r="T7" s="821"/>
      <c r="U7" s="821"/>
      <c r="V7" s="821"/>
      <c r="W7" s="821"/>
      <c r="X7" s="822"/>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8" t="s">
        <v>721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v>34</v>
      </c>
      <c r="Q13" s="164"/>
      <c r="R13" s="164"/>
      <c r="S13" s="164"/>
      <c r="T13" s="164"/>
      <c r="U13" s="164"/>
      <c r="V13" s="165"/>
      <c r="W13" s="163">
        <v>31</v>
      </c>
      <c r="X13" s="164"/>
      <c r="Y13" s="164"/>
      <c r="Z13" s="164"/>
      <c r="AA13" s="164"/>
      <c r="AB13" s="164"/>
      <c r="AC13" s="165"/>
      <c r="AD13" s="163">
        <v>28</v>
      </c>
      <c r="AE13" s="164"/>
      <c r="AF13" s="164"/>
      <c r="AG13" s="164"/>
      <c r="AH13" s="164"/>
      <c r="AI13" s="164"/>
      <c r="AJ13" s="165"/>
      <c r="AK13" s="163">
        <v>28</v>
      </c>
      <c r="AL13" s="164"/>
      <c r="AM13" s="164"/>
      <c r="AN13" s="164"/>
      <c r="AO13" s="164"/>
      <c r="AP13" s="164"/>
      <c r="AQ13" s="165"/>
      <c r="AR13" s="160">
        <v>28</v>
      </c>
      <c r="AS13" s="161"/>
      <c r="AT13" s="161"/>
      <c r="AU13" s="161"/>
      <c r="AV13" s="161"/>
      <c r="AW13" s="161"/>
      <c r="AX13" s="391"/>
    </row>
    <row r="14" spans="1:50" ht="21" customHeight="1" x14ac:dyDescent="0.15">
      <c r="A14" s="120"/>
      <c r="B14" s="121"/>
      <c r="C14" s="121"/>
      <c r="D14" s="121"/>
      <c r="E14" s="121"/>
      <c r="F14" s="122"/>
      <c r="G14" s="740"/>
      <c r="H14" s="741"/>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t="s">
        <v>764</v>
      </c>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34</v>
      </c>
      <c r="Q18" s="170"/>
      <c r="R18" s="170"/>
      <c r="S18" s="170"/>
      <c r="T18" s="170"/>
      <c r="U18" s="170"/>
      <c r="V18" s="171"/>
      <c r="W18" s="169">
        <f>SUM(W13:AC17)</f>
        <v>31</v>
      </c>
      <c r="X18" s="170"/>
      <c r="Y18" s="170"/>
      <c r="Z18" s="170"/>
      <c r="AA18" s="170"/>
      <c r="AB18" s="170"/>
      <c r="AC18" s="171"/>
      <c r="AD18" s="169">
        <f>SUM(AD13:AJ17)</f>
        <v>28</v>
      </c>
      <c r="AE18" s="170"/>
      <c r="AF18" s="170"/>
      <c r="AG18" s="170"/>
      <c r="AH18" s="170"/>
      <c r="AI18" s="170"/>
      <c r="AJ18" s="171"/>
      <c r="AK18" s="169">
        <f>SUM(AK13:AQ17)</f>
        <v>28</v>
      </c>
      <c r="AL18" s="170"/>
      <c r="AM18" s="170"/>
      <c r="AN18" s="170"/>
      <c r="AO18" s="170"/>
      <c r="AP18" s="170"/>
      <c r="AQ18" s="171"/>
      <c r="AR18" s="169">
        <f>SUM(AR13:AX17)</f>
        <v>28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22</v>
      </c>
      <c r="X19" s="164"/>
      <c r="Y19" s="164"/>
      <c r="Z19" s="164"/>
      <c r="AA19" s="164"/>
      <c r="AB19" s="164"/>
      <c r="AC19" s="165"/>
      <c r="AD19" s="163">
        <v>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0.70588235294117652</v>
      </c>
      <c r="Q20" s="535"/>
      <c r="R20" s="535"/>
      <c r="S20" s="535"/>
      <c r="T20" s="535"/>
      <c r="U20" s="535"/>
      <c r="V20" s="535"/>
      <c r="W20" s="535">
        <f t="shared" ref="W20" si="0">IF(W18=0, "-", SUM(W19)/W18)</f>
        <v>0.70967741935483875</v>
      </c>
      <c r="X20" s="535"/>
      <c r="Y20" s="535"/>
      <c r="Z20" s="535"/>
      <c r="AA20" s="535"/>
      <c r="AB20" s="535"/>
      <c r="AC20" s="535"/>
      <c r="AD20" s="535">
        <f t="shared" ref="AD20" si="1">IF(AD18=0, "-", SUM(AD19)/AD18)</f>
        <v>0.9642857142857143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f>IF(P19=0, "-", SUM(P19)/SUM(P13,P14))</f>
        <v>0.70588235294117652</v>
      </c>
      <c r="Q21" s="535"/>
      <c r="R21" s="535"/>
      <c r="S21" s="535"/>
      <c r="T21" s="535"/>
      <c r="U21" s="535"/>
      <c r="V21" s="535"/>
      <c r="W21" s="535">
        <f t="shared" ref="W21" si="2">IF(W19=0, "-", SUM(W19)/SUM(W13,W14))</f>
        <v>0.70967741935483875</v>
      </c>
      <c r="X21" s="535"/>
      <c r="Y21" s="535"/>
      <c r="Z21" s="535"/>
      <c r="AA21" s="535"/>
      <c r="AB21" s="535"/>
      <c r="AC21" s="535"/>
      <c r="AD21" s="535">
        <f t="shared" ref="AD21" si="3">IF(AD19=0, "-", SUM(AD19)/SUM(AD13,AD14))</f>
        <v>0.9642857142857143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28</v>
      </c>
      <c r="Q23" s="161"/>
      <c r="R23" s="161"/>
      <c r="S23" s="161"/>
      <c r="T23" s="161"/>
      <c r="U23" s="161"/>
      <c r="V23" s="162"/>
      <c r="W23" s="160">
        <v>28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v>
      </c>
      <c r="Q29" s="164"/>
      <c r="R29" s="164"/>
      <c r="S29" s="164"/>
      <c r="T29" s="164"/>
      <c r="U29" s="164"/>
      <c r="V29" s="165"/>
      <c r="W29" s="211">
        <f>AR13</f>
        <v>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719</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19.5" customHeight="1" x14ac:dyDescent="0.15">
      <c r="A35" s="888" t="s">
        <v>381</v>
      </c>
      <c r="B35" s="889"/>
      <c r="C35" s="889"/>
      <c r="D35" s="889"/>
      <c r="E35" s="889"/>
      <c r="F35" s="890"/>
      <c r="G35" s="894" t="s">
        <v>719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18.7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391</v>
      </c>
      <c r="AF65" s="335"/>
      <c r="AG65" s="335"/>
      <c r="AH65" s="335"/>
      <c r="AI65" s="335" t="s">
        <v>413</v>
      </c>
      <c r="AJ65" s="335"/>
      <c r="AK65" s="335"/>
      <c r="AL65" s="335"/>
      <c r="AM65" s="335" t="s">
        <v>510</v>
      </c>
      <c r="AN65" s="335"/>
      <c r="AO65" s="335"/>
      <c r="AP65" s="335"/>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19.5" customHeight="1" x14ac:dyDescent="0.15">
      <c r="A82" s="516"/>
      <c r="B82" s="840"/>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5"/>
      <c r="AB82" s="496" t="s">
        <v>741</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19.5"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2"/>
      <c r="R87" s="792"/>
      <c r="S87" s="792"/>
      <c r="T87" s="792"/>
      <c r="U87" s="792"/>
      <c r="V87" s="792"/>
      <c r="W87" s="792"/>
      <c r="X87" s="793"/>
      <c r="Y87" s="748" t="s">
        <v>62</v>
      </c>
      <c r="Z87" s="749"/>
      <c r="AA87" s="750"/>
      <c r="AB87" s="547" t="s">
        <v>726</v>
      </c>
      <c r="AC87" s="547"/>
      <c r="AD87" s="547"/>
      <c r="AE87" s="363">
        <v>2</v>
      </c>
      <c r="AF87" s="364"/>
      <c r="AG87" s="364"/>
      <c r="AH87" s="364"/>
      <c r="AI87" s="363">
        <v>1</v>
      </c>
      <c r="AJ87" s="364"/>
      <c r="AK87" s="364"/>
      <c r="AL87" s="364"/>
      <c r="AM87" s="363">
        <v>1</v>
      </c>
      <c r="AN87" s="364"/>
      <c r="AO87" s="364"/>
      <c r="AP87" s="364"/>
      <c r="AQ87" s="166" t="s">
        <v>719</v>
      </c>
      <c r="AR87" s="167"/>
      <c r="AS87" s="167"/>
      <c r="AT87" s="168"/>
      <c r="AU87" s="364" t="s">
        <v>719</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t="s">
        <v>726</v>
      </c>
      <c r="AC88" s="518"/>
      <c r="AD88" s="518"/>
      <c r="AE88" s="363">
        <v>2</v>
      </c>
      <c r="AF88" s="364"/>
      <c r="AG88" s="364"/>
      <c r="AH88" s="364"/>
      <c r="AI88" s="363">
        <v>1</v>
      </c>
      <c r="AJ88" s="364"/>
      <c r="AK88" s="364"/>
      <c r="AL88" s="364"/>
      <c r="AM88" s="363">
        <v>1</v>
      </c>
      <c r="AN88" s="364"/>
      <c r="AO88" s="364"/>
      <c r="AP88" s="364"/>
      <c r="AQ88" s="166" t="s">
        <v>719</v>
      </c>
      <c r="AR88" s="167"/>
      <c r="AS88" s="167"/>
      <c r="AT88" s="168"/>
      <c r="AU88" s="364" t="s">
        <v>719</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v>100</v>
      </c>
      <c r="AF89" s="372"/>
      <c r="AG89" s="372"/>
      <c r="AH89" s="372"/>
      <c r="AI89" s="371">
        <v>100</v>
      </c>
      <c r="AJ89" s="372"/>
      <c r="AK89" s="372"/>
      <c r="AL89" s="372"/>
      <c r="AM89" s="371">
        <v>100</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t="s">
        <v>719</v>
      </c>
      <c r="AR91" s="271"/>
      <c r="AS91" s="179" t="s">
        <v>233</v>
      </c>
      <c r="AT91" s="202"/>
      <c r="AU91" s="271" t="s">
        <v>719</v>
      </c>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t="s">
        <v>719</v>
      </c>
      <c r="AR92" s="167"/>
      <c r="AS92" s="167"/>
      <c r="AT92" s="168"/>
      <c r="AU92" s="364" t="s">
        <v>719</v>
      </c>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t="s">
        <v>719</v>
      </c>
      <c r="AR93" s="167"/>
      <c r="AS93" s="167"/>
      <c r="AT93" s="168"/>
      <c r="AU93" s="364" t="s">
        <v>719</v>
      </c>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t="s">
        <v>719</v>
      </c>
      <c r="AR94" s="167"/>
      <c r="AS94" s="167"/>
      <c r="AT94" s="168"/>
      <c r="AU94" s="364" t="s">
        <v>719</v>
      </c>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728</v>
      </c>
      <c r="AC101" s="547"/>
      <c r="AD101" s="547"/>
      <c r="AE101" s="358">
        <v>2</v>
      </c>
      <c r="AF101" s="358"/>
      <c r="AG101" s="358"/>
      <c r="AH101" s="358"/>
      <c r="AI101" s="358">
        <v>2</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1</v>
      </c>
      <c r="AF102" s="358"/>
      <c r="AG102" s="358"/>
      <c r="AH102" s="358"/>
      <c r="AI102" s="358">
        <v>2</v>
      </c>
      <c r="AJ102" s="358"/>
      <c r="AK102" s="358"/>
      <c r="AL102" s="358"/>
      <c r="AM102" s="358">
        <v>1</v>
      </c>
      <c r="AN102" s="358"/>
      <c r="AO102" s="358"/>
      <c r="AP102" s="358"/>
      <c r="AQ102" s="358">
        <v>1</v>
      </c>
      <c r="AR102" s="358"/>
      <c r="AS102" s="358"/>
      <c r="AT102" s="358"/>
      <c r="AU102" s="371"/>
      <c r="AV102" s="372"/>
      <c r="AW102" s="372"/>
      <c r="AX102" s="921"/>
    </row>
    <row r="103" spans="1:60" ht="31.5" hidden="1"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12</v>
      </c>
      <c r="AF116" s="358"/>
      <c r="AG116" s="358"/>
      <c r="AH116" s="358"/>
      <c r="AI116" s="358">
        <v>22</v>
      </c>
      <c r="AJ116" s="358"/>
      <c r="AK116" s="358"/>
      <c r="AL116" s="358"/>
      <c r="AM116" s="358">
        <v>27</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731</v>
      </c>
      <c r="AF117" s="306"/>
      <c r="AG117" s="306"/>
      <c r="AH117" s="306"/>
      <c r="AI117" s="306" t="s">
        <v>732</v>
      </c>
      <c r="AJ117" s="306"/>
      <c r="AK117" s="306"/>
      <c r="AL117" s="306"/>
      <c r="AM117" s="306" t="s">
        <v>742</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406</v>
      </c>
      <c r="B130" s="982"/>
      <c r="C130" s="981" t="s">
        <v>236</v>
      </c>
      <c r="D130" s="982"/>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5"/>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2"/>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t="s">
        <v>751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8.5" customHeight="1" x14ac:dyDescent="0.15">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5"/>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5"/>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thickBot="1" x14ac:dyDescent="0.2">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0.5"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739</v>
      </c>
      <c r="AE702" s="887"/>
      <c r="AF702" s="887"/>
      <c r="AG702" s="876" t="s">
        <v>754</v>
      </c>
      <c r="AH702" s="877"/>
      <c r="AI702" s="877"/>
      <c r="AJ702" s="877"/>
      <c r="AK702" s="877"/>
      <c r="AL702" s="877"/>
      <c r="AM702" s="877"/>
      <c r="AN702" s="877"/>
      <c r="AO702" s="877"/>
      <c r="AP702" s="877"/>
      <c r="AQ702" s="877"/>
      <c r="AR702" s="877"/>
      <c r="AS702" s="877"/>
      <c r="AT702" s="877"/>
      <c r="AU702" s="877"/>
      <c r="AV702" s="877"/>
      <c r="AW702" s="877"/>
      <c r="AX702" s="878"/>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590" t="s">
        <v>755</v>
      </c>
      <c r="AH703" s="591"/>
      <c r="AI703" s="591"/>
      <c r="AJ703" s="591"/>
      <c r="AK703" s="591"/>
      <c r="AL703" s="591"/>
      <c r="AM703" s="591"/>
      <c r="AN703" s="591"/>
      <c r="AO703" s="591"/>
      <c r="AP703" s="591"/>
      <c r="AQ703" s="591"/>
      <c r="AR703" s="591"/>
      <c r="AS703" s="591"/>
      <c r="AT703" s="591"/>
      <c r="AU703" s="591"/>
      <c r="AV703" s="591"/>
      <c r="AW703" s="591"/>
      <c r="AX703" s="592"/>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761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739</v>
      </c>
      <c r="AE705" s="729"/>
      <c r="AF705" s="729"/>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745</v>
      </c>
      <c r="AE708" s="664"/>
      <c r="AF708" s="664"/>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590" t="s">
        <v>756</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590" t="s">
        <v>719</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590" t="s">
        <v>757</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590" t="s">
        <v>719</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745</v>
      </c>
      <c r="AE714" s="588"/>
      <c r="AF714" s="589"/>
      <c r="AG714" s="685" t="s">
        <v>719</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745</v>
      </c>
      <c r="AE715" s="664"/>
      <c r="AF715" s="770"/>
      <c r="AG715" s="522" t="s">
        <v>719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739</v>
      </c>
      <c r="AE716" s="752"/>
      <c r="AF716" s="752"/>
      <c r="AG716" s="590" t="s">
        <v>758</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590" t="s">
        <v>759</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745</v>
      </c>
      <c r="AE719" s="664"/>
      <c r="AF719" s="664"/>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85.5" customHeight="1" x14ac:dyDescent="0.15">
      <c r="A726" s="617" t="s">
        <v>48</v>
      </c>
      <c r="B726" s="618"/>
      <c r="C726" s="439" t="s">
        <v>53</v>
      </c>
      <c r="D726" s="577"/>
      <c r="E726" s="577"/>
      <c r="F726" s="578"/>
      <c r="G726" s="790" t="s">
        <v>746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85.5" customHeight="1" thickBot="1" x14ac:dyDescent="0.2">
      <c r="A727" s="619"/>
      <c r="B727" s="620"/>
      <c r="C727" s="691" t="s">
        <v>57</v>
      </c>
      <c r="D727" s="692"/>
      <c r="E727" s="692"/>
      <c r="F727" s="693"/>
      <c r="G727" s="788" t="s">
        <v>747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81.75" customHeight="1" thickBot="1" x14ac:dyDescent="0.2">
      <c r="A729" s="758" t="s">
        <v>763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82.5" customHeight="1" thickBot="1" x14ac:dyDescent="0.2">
      <c r="A731" s="614" t="s">
        <v>138</v>
      </c>
      <c r="B731" s="615"/>
      <c r="C731" s="615"/>
      <c r="D731" s="615"/>
      <c r="E731" s="616"/>
      <c r="F731" s="676" t="s">
        <v>762</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75" customHeight="1" thickBot="1" x14ac:dyDescent="0.2">
      <c r="A733" s="614" t="s">
        <v>138</v>
      </c>
      <c r="B733" s="615"/>
      <c r="C733" s="615"/>
      <c r="D733" s="615"/>
      <c r="E733" s="616"/>
      <c r="F733" s="759" t="s">
        <v>407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307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t="s">
        <v>748</v>
      </c>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7.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7.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7.2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7.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7.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7.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7.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7.2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7.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7.2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7.2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7.2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7.2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7.2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7.2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7.2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7.2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7.2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7.2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7.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7.2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7.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7.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7.25"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6"/>
      <c r="C789" s="756"/>
      <c r="D789" s="756"/>
      <c r="E789" s="756"/>
      <c r="F789" s="757"/>
      <c r="G789" s="445" t="s">
        <v>749</v>
      </c>
      <c r="H789" s="446"/>
      <c r="I789" s="446"/>
      <c r="J789" s="446"/>
      <c r="K789" s="447"/>
      <c r="L789" s="448" t="s">
        <v>752</v>
      </c>
      <c r="M789" s="449"/>
      <c r="N789" s="449"/>
      <c r="O789" s="449"/>
      <c r="P789" s="449"/>
      <c r="Q789" s="449"/>
      <c r="R789" s="449"/>
      <c r="S789" s="449"/>
      <c r="T789" s="449"/>
      <c r="U789" s="449"/>
      <c r="V789" s="449"/>
      <c r="W789" s="449"/>
      <c r="X789" s="450"/>
      <c r="Y789" s="451">
        <v>27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8.25" customHeight="1" x14ac:dyDescent="0.15">
      <c r="A845" s="401">
        <v>1</v>
      </c>
      <c r="B845" s="401">
        <v>1</v>
      </c>
      <c r="C845" s="420" t="s">
        <v>750</v>
      </c>
      <c r="D845" s="415"/>
      <c r="E845" s="415"/>
      <c r="F845" s="415"/>
      <c r="G845" s="415"/>
      <c r="H845" s="415"/>
      <c r="I845" s="415"/>
      <c r="J845" s="416">
        <v>1010401023102</v>
      </c>
      <c r="K845" s="417"/>
      <c r="L845" s="417"/>
      <c r="M845" s="417"/>
      <c r="N845" s="417"/>
      <c r="O845" s="417"/>
      <c r="P845" s="421" t="s">
        <v>752</v>
      </c>
      <c r="Q845" s="317"/>
      <c r="R845" s="317"/>
      <c r="S845" s="317"/>
      <c r="T845" s="317"/>
      <c r="U845" s="317"/>
      <c r="V845" s="317"/>
      <c r="W845" s="317"/>
      <c r="X845" s="317"/>
      <c r="Y845" s="318">
        <v>27</v>
      </c>
      <c r="Z845" s="319"/>
      <c r="AA845" s="319"/>
      <c r="AB845" s="320"/>
      <c r="AC845" s="322" t="s">
        <v>374</v>
      </c>
      <c r="AD845" s="323"/>
      <c r="AE845" s="323"/>
      <c r="AF845" s="323"/>
      <c r="AG845" s="323"/>
      <c r="AH845" s="418">
        <v>3</v>
      </c>
      <c r="AI845" s="419"/>
      <c r="AJ845" s="419"/>
      <c r="AK845" s="419"/>
      <c r="AL845" s="326">
        <v>94.4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x14ac:dyDescent="0.15">
      <c r="A1110" s="401">
        <v>1</v>
      </c>
      <c r="B1110" s="401">
        <v>1</v>
      </c>
      <c r="C1110" s="884"/>
      <c r="D1110" s="884"/>
      <c r="E1110" s="262" t="s">
        <v>764</v>
      </c>
      <c r="F1110" s="883"/>
      <c r="G1110" s="883"/>
      <c r="H1110" s="883"/>
      <c r="I1110" s="883"/>
      <c r="J1110" s="416" t="s">
        <v>764</v>
      </c>
      <c r="K1110" s="417"/>
      <c r="L1110" s="417"/>
      <c r="M1110" s="417"/>
      <c r="N1110" s="417"/>
      <c r="O1110" s="417"/>
      <c r="P1110" s="421" t="s">
        <v>764</v>
      </c>
      <c r="Q1110" s="317"/>
      <c r="R1110" s="317"/>
      <c r="S1110" s="317"/>
      <c r="T1110" s="317"/>
      <c r="U1110" s="317"/>
      <c r="V1110" s="317"/>
      <c r="W1110" s="317"/>
      <c r="X1110" s="317"/>
      <c r="Y1110" s="318" t="s">
        <v>764</v>
      </c>
      <c r="Z1110" s="319"/>
      <c r="AA1110" s="319"/>
      <c r="AB1110" s="320"/>
      <c r="AC1110" s="322"/>
      <c r="AD1110" s="323"/>
      <c r="AE1110" s="323"/>
      <c r="AF1110" s="323"/>
      <c r="AG1110" s="323"/>
      <c r="AH1110" s="324" t="s">
        <v>764</v>
      </c>
      <c r="AI1110" s="325"/>
      <c r="AJ1110" s="325"/>
      <c r="AK1110" s="325"/>
      <c r="AL1110" s="326" t="s">
        <v>764</v>
      </c>
      <c r="AM1110" s="327"/>
      <c r="AN1110" s="327"/>
      <c r="AO1110" s="328"/>
      <c r="AP1110" s="321" t="s">
        <v>764</v>
      </c>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I101">
    <cfRule type="expression" dxfId="2653" priority="13239">
      <formula>IF(RIGHT(TEXT(AI101,"0.#"),1)=".",FALSE,TRUE)</formula>
    </cfRule>
    <cfRule type="expression" dxfId="2652" priority="13240">
      <formula>IF(RIGHT(TEXT(AI101,"0.#"),1)=".",TRUE,FALSE)</formula>
    </cfRule>
  </conditionalFormatting>
  <conditionalFormatting sqref="AM101">
    <cfRule type="expression" dxfId="2651" priority="13237">
      <formula>IF(RIGHT(TEXT(AM101,"0.#"),1)=".",FALSE,TRUE)</formula>
    </cfRule>
    <cfRule type="expression" dxfId="2650" priority="13238">
      <formula>IF(RIGHT(TEXT(AM101,"0.#"),1)=".",TRUE,FALSE)</formula>
    </cfRule>
  </conditionalFormatting>
  <conditionalFormatting sqref="AE102">
    <cfRule type="expression" dxfId="2649" priority="13235">
      <formula>IF(RIGHT(TEXT(AE102,"0.#"),1)=".",FALSE,TRUE)</formula>
    </cfRule>
    <cfRule type="expression" dxfId="2648" priority="13236">
      <formula>IF(RIGHT(TEXT(AE102,"0.#"),1)=".",TRUE,FALSE)</formula>
    </cfRule>
  </conditionalFormatting>
  <conditionalFormatting sqref="AI102">
    <cfRule type="expression" dxfId="2647" priority="13233">
      <formula>IF(RIGHT(TEXT(AI102,"0.#"),1)=".",FALSE,TRUE)</formula>
    </cfRule>
    <cfRule type="expression" dxfId="2646" priority="13234">
      <formula>IF(RIGHT(TEXT(AI102,"0.#"),1)=".",TRUE,FALSE)</formula>
    </cfRule>
  </conditionalFormatting>
  <conditionalFormatting sqref="AM102">
    <cfRule type="expression" dxfId="2645" priority="13231">
      <formula>IF(RIGHT(TEXT(AM102,"0.#"),1)=".",FALSE,TRUE)</formula>
    </cfRule>
    <cfRule type="expression" dxfId="2644" priority="13232">
      <formula>IF(RIGHT(TEXT(AM102,"0.#"),1)=".",TRUE,FALSE)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60"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古市 康博(furuichi-yasuhiro)</cp:lastModifiedBy>
  <cp:lastPrinted>2021-05-27T02:36:14Z</cp:lastPrinted>
  <dcterms:created xsi:type="dcterms:W3CDTF">2012-03-13T00:50:25Z</dcterms:created>
  <dcterms:modified xsi:type="dcterms:W3CDTF">2021-08-13T04:38:55Z</dcterms:modified>
</cp:coreProperties>
</file>