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<sst xmlns="http://schemas.openxmlformats.org/spreadsheetml/2006/main" count="3082" uniqueCount="775">
  <si>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</si>
  <si>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</si>
  <si>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</si>
  <si>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</si>
  <si>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</si>
  <si>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</si>
  <si>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</si>
  <si>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</si>
  <si>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</si>
  <si>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</si>
  <si>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</si>
  <si>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</si>
  <si>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</si>
  <si>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</si>
  <si>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</si>
  <si>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</si>
  <si>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</si>
  <si>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</si>
  <si>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</si>
  <si>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</si>
  <si>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</si>
  <si>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</si>
  <si>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</si>
  <si>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</si>
  <si>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</si>
  <si>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</si>
  <si>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</si>
  <si>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</si>
  <si>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</si>
  <si>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</si>
  <si>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</si>
  <si>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</si>
  <si>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</si>
  <si>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</si>
  <si>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</si>
  <si>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</si>
  <si>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</si>
  <si>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</si>
  <si>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</si>
  <si>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</si>
  <si>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</si>
  <si>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</si>
  <si>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</si>
  <si>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</si>
  <si>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</si>
  <si>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</si>
  <si>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</si>
  <si>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</si>
  <si>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</si>
  <si>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</si>
  <si>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</si>
  <si>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</si>
  <si>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</si>
  <si>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</si>
  <si>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</si>
  <si>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</si>
  <si>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</si>
  <si>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</si>
  <si>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</si>
  <si>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</si>
  <si>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</si>
  <si>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</si>
  <si>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</si>
  <si>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</si>
  <si>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</si>
  <si>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</si>
  <si>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</si>
  <si>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</si>
  <si>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</si>
  <si>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</si>
  <si>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</si>
  <si>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</si>
  <si>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</si>
  <si>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</si>
  <si>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</si>
  <si>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</si>
  <si>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</si>
  <si>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</si>
  <si>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</si>
  <si>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</si>
  <si>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</si>
  <si>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</si>
  <si>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</si>
  <si>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</si>
  <si>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</si>
  <si>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</si>
  <si>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</si>
  <si>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</si>
  <si>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</si>
  <si>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</si>
  <si>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</si>
  <si>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</si>
  <si>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</si>
  <si>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</si>
  <si>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</si>
  <si>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</si>
  <si>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</si>
  <si>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</si>
  <si>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</si>
  <si>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</si>
  <si>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</si>
  <si>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</si>
  <si>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</si>
  <si>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</si>
  <si>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</si>
  <si>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</si>
  <si>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</si>
  <si>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</si>
  <si>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</si>
  <si>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</si>
  <si>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</si>
  <si>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</si>
  <si>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</si>
  <si>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</si>
  <si>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</si>
  <si>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</si>
  <si>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</si>
  <si>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</si>
  <si>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</si>
  <si>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</si>
  <si>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</si>
  <si>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</si>
  <si>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</si>
  <si>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</si>
  <si>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</si>
  <si>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</si>
  <si>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</si>
  <si>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</si>
  <si>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</si>
  <si>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</si>
  <si>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</si>
  <si>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</si>
  <si>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</si>
  <si>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</si>
  <si>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</si>
  <si>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</si>
  <si>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</si>
  <si>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</si>
  <si>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</si>
  <si>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</si>
  <si>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</si>
  <si>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</si>
  <si>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</si>
  <si>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</si>
  <si>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</si>
  <si>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</si>
  <si>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</si>
  <si>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</si>
  <si>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</si>
  <si>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</si>
  <si>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</si>
  <si>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</si>
  <si>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</si>
  <si>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</si>
  <si>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</si>
  <si>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</si>
  <si>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</si>
  <si>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</si>
  <si>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</si>
  <si>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</si>
  <si>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</si>
  <si>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</si>
  <si>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</si>
  <si>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</si>
  <si>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</si>
  <si>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</si>
  <si>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</si>
  <si>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</si>
  <si>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</si>
  <si>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</si>
  <si>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</si>
  <si>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</si>
  <si>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</si>
  <si>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</si>
  <si>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</si>
  <si>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</si>
  <si>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</si>
  <si>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</si>
  <si>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</si>
  <si>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</si>
  <si>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</si>
  <si>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</si>
  <si>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</si>
  <si>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</si>
  <si>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</si>
  <si>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</si>
  <si>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</si>
  <si>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</si>
  <si>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</si>
  <si>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</si>
  <si>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</si>
  <si>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</si>
  <si>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</si>
  <si>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</si>
  <si>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</si>
  <si>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</si>
  <si>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</si>
  <si>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</si>
  <si>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</si>
  <si>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</si>
  <si>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</si>
  <si>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</si>
  <si>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</si>
  <si>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</si>
  <si>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</si>
  <si>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</si>
  <si>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</si>
  <si>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</si>
  <si>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</si>
  <si>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</si>
  <si>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</si>
  <si>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</si>
  <si>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</si>
  <si>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</si>
  <si>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</si>
  <si>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</si>
  <si>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</si>
  <si>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</si>
  <si>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</si>
  <si>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</si>
  <si>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</si>
  <si>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</si>
  <si>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</si>
  <si>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</si>
  <si>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</si>
  <si>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</si>
  <si>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</si>
  <si>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</si>
  <si>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</si>
  <si>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</si>
  <si>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</si>
  <si>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</si>
  <si>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</si>
  <si>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</si>
  <si>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</si>
  <si>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</si>
  <si>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</si>
  <si>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</si>
  <si>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</si>
  <si>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</si>
  <si>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</si>
  <si>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</si>
  <si>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</si>
  <si>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</si>
  <si>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</si>
  <si>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</si>
  <si>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</si>
  <si>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</si>
  <si>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</si>
  <si>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</si>
  <si>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</si>
  <si>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</si>
  <si>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</si>
  <si>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</si>
  <si>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</si>
  <si>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</si>
  <si>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</si>
  <si>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</si>
  <si>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</si>
  <si>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</si>
  <si>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</si>
  <si>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</si>
  <si>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</si>
  <si>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</si>
  <si>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</si>
  <si>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</si>
  <si>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</si>
  <si>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</si>
  <si>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</si>
  <si>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</si>
  <si>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</si>
  <si>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</si>
  <si>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</si>
  <si>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</si>
  <si>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</si>
  <si>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</si>
  <si>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</si>
  <si>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</si>
  <si>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</si>
  <si>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</si>
  <si>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</si>
  <si>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</si>
  <si>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</si>
  <si>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</si>
  <si>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</si>
  <si>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</si>
  <si>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</si>
  <si>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</si>
  <si>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</si>
  <si>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</si>
  <si>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</si>
  <si>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</si>
  <si>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</si>
  <si>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</si>
  <si>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</si>
  <si>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</si>
  <si>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</si>
  <si>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</si>
  <si>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</si>
  <si>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</si>
  <si>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</si>
  <si>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</si>
  <si>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</si>
  <si>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</si>
  <si>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</si>
  <si>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</si>
  <si>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</si>
  <si>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</si>
  <si>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</si>
  <si>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</si>
  <si>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</si>
  <si>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</si>
  <si>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</si>
  <si>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</si>
  <si>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</si>
  <si>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</si>
  <si>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</si>
  <si>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</si>
  <si>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</si>
  <si>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</si>
  <si>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</si>
  <si>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</si>
  <si>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</si>
  <si>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</si>
  <si>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</si>
  <si>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</si>
  <si>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</si>
  <si>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</si>
  <si>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</si>
  <si>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</si>
  <si>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</si>
  <si>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</si>
  <si>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</si>
  <si>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</si>
  <si>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</si>
  <si>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</si>
  <si>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</si>
  <si>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</si>
  <si>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</si>
  <si>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</si>
  <si>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</si>
  <si>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</si>
  <si>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</si>
  <si>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</si>
  <si>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</si>
  <si>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</si>
  <si>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</si>
  <si>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</si>
  <si>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</si>
  <si>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</si>
  <si>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</si>
  <si>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</si>
  <si>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</si>
  <si>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</si>
  <si>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</si>
  <si>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</si>
  <si>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</si>
  <si>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</si>
  <si>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</si>
  <si>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</si>
  <si>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</si>
  <si>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</si>
  <si>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</si>
  <si>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</si>
  <si>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</si>
  <si>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</si>
  <si>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</si>
  <si>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</si>
  <si>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</si>
  <si>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</si>
  <si>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</si>
  <si>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</si>
  <si>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</si>
  <si>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</si>
  <si>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</si>
  <si>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</si>
  <si>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</si>
  <si>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</si>
  <si>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</si>
  <si>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</si>
  <si>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</si>
  <si>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</si>
  <si>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</si>
  <si>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</si>
  <si>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</si>
  <si>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</si>
  <si>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</si>
  <si>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</si>
  <si>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</si>
  <si>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</si>
  <si>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</si>
  <si>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</si>
  <si>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</si>
  <si>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</si>
  <si>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</si>
  <si>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</si>
  <si>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</si>
  <si>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</si>
  <si>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</si>
  <si>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</si>
  <si>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</si>
  <si>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</si>
  <si>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</si>
  <si>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</si>
  <si>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</si>
  <si>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</si>
  <si>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</si>
  <si>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</si>
  <si>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</si>
  <si>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</si>
  <si>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</si>
  <si>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</si>
  <si>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</si>
  <si>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</si>
  <si>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</si>
  <si>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</si>
  <si>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</si>
  <si>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</si>
  <si>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</si>
  <si>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</si>
  <si>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</si>
  <si>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</si>
  <si>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</si>
  <si>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</si>
  <si>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</si>
  <si>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</si>
  <si>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</si>
  <si>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</si>
  <si>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</si>
  <si>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</si>
  <si>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</si>
  <si>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</si>
  <si>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</si>
  <si>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</si>
  <si>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</si>
  <si>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</si>
  <si>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</si>
  <si>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</si>
  <si>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</si>
  <si>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</si>
  <si>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</si>
  <si>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</si>
  <si>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</si>
  <si>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</si>
  <si>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</si>
  <si>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</si>
  <si>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</si>
  <si>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</si>
  <si>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</si>
  <si>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</si>
  <si>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</si>
  <si>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</si>
  <si>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</si>
  <si>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</si>
  <si>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</si>
  <si>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</si>
  <si>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</si>
  <si>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</si>
  <si>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</si>
  <si>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</si>
  <si>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</si>
  <si>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</si>
  <si>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</si>
  <si>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</si>
  <si>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</si>
  <si>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</si>
  <si>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</si>
  <si>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</si>
  <si>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</si>
  <si>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</si>
  <si>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</si>
  <si>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</si>
  <si>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</si>
  <si>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</si>
  <si>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</si>
  <si>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</si>
  <si>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</si>
  <si>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</si>
  <si>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</si>
  <si>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</si>
  <si>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</si>
  <si>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</si>
  <si>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</si>
  <si>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</si>
  <si>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</si>
  <si>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</si>
  <si>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</si>
  <si>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</si>
  <si>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</si>
  <si>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</si>
  <si>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</si>
  <si>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</si>
  <si>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</si>
  <si>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</si>
  <si>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</si>
  <si>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</si>
  <si>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</si>
  <si>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</si>
  <si>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</si>
  <si>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</si>
  <si>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</si>
  <si>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</si>
  <si>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</si>
  <si>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</si>
  <si>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</si>
  <si>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</si>
  <si>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</si>
  <si>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</si>
  <si>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</si>
  <si>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</si>
  <si>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</si>
  <si>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</si>
  <si>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</si>
  <si>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</si>
  <si>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</si>
  <si>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</si>
  <si>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</si>
  <si>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</si>
  <si>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</si>
  <si>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</si>
  <si>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</si>
  <si>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</si>
  <si>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</si>
  <si>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</si>
  <si>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</si>
  <si>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</si>
  <si>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</si>
  <si>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</si>
  <si>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</si>
  <si>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</si>
  <si>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</si>
  <si>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</si>
  <si>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</si>
  <si>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</si>
  <si>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</si>
  <si>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</si>
  <si>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</si>
  <si>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</si>
  <si>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</si>
  <si>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</si>
  <si>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</si>
  <si>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</si>
  <si>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</si>
  <si>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</si>
  <si>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</si>
  <si>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</si>
  <si>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</si>
  <si>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</si>
  <si>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</si>
  <si>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</si>
  <si>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</si>
  <si>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</si>
  <si>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</si>
  <si>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</si>
  <si>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</si>
  <si>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</si>
  <si>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</si>
  <si>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</si>
  <si>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</si>
  <si>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</si>
  <si>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</si>
  <si>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</si>
  <si>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</si>
  <si>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</si>
  <si>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</si>
  <si>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</si>
  <si>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</si>
  <si>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</si>
  <si>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</si>
  <si>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</si>
  <si>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</si>
  <si>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</si>
  <si>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</si>
  <si>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</si>
  <si>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</si>
  <si>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</si>
  <si>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</si>
  <si>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</si>
  <si>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</si>
  <si>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</si>
  <si>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</si>
  <si>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</si>
  <si>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</si>
  <si>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</si>
  <si>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</si>
  <si>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</si>
  <si>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</si>
  <si>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</si>
  <si>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</si>
  <si>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</si>
  <si>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</si>
  <si>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</si>
  <si>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</si>
  <si>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</si>
  <si>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</si>
  <si>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</si>
  <si>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</si>
  <si>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</si>
  <si>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</si>
  <si>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</si>
  <si>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</si>
  <si>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</si>
  <si>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</si>
  <si>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</si>
  <si>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</si>
  <si>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</si>
  <si>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</si>
  <si>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</si>
  <si>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</si>
  <si>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</si>
  <si>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</si>
  <si>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</si>
  <si>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</si>
  <si>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</si>
  <si>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</si>
  <si>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</si>
  <si>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</si>
  <si>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</si>
  <si>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</si>
  <si>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</si>
  <si>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</si>
  <si>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</si>
  <si>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</si>
  <si>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</si>
  <si>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</si>
  <si>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</si>
  <si>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</si>
  <si>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</si>
  <si>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</si>
  <si>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</si>
  <si>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</si>
  <si>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</si>
  <si>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</si>
  <si>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</si>
  <si>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</si>
  <si>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</si>
  <si>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</si>
  <si>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</si>
  <si>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</si>
  <si>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</si>
  <si>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</si>
  <si>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</si>
  <si>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</si>
  <si>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</si>
  <si>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</si>
  <si>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</si>
  <si>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</si>
  <si>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</si>
  <si>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</si>
  <si>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</si>
  <si>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</si>
  <si>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</si>
  <si>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</si>
  <si>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</si>
  <si>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</si>
  <si>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</si>
  <si>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</si>
  <si>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</si>
  <si>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</si>
  <si>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</si>
  <si>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</si>
  <si>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</si>
  <si>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</si>
  <si>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</si>
  <si>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</si>
  <si>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</si>
  <si>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</si>
  <si>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</si>
  <si>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</si>
  <si>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</si>
  <si>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</si>
  <si>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</si>
  <si>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</si>
  <si>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</si>
  <si>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</si>
  <si>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</si>
  <si>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</si>
  <si>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</si>
  <si>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</si>
  <si>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</si>
  <si>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</si>
  <si>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</si>
  <si>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</si>
  <si>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</si>
  <si>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</si>
  <si>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</si>
  <si>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</si>
  <si>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</si>
  <si>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</si>
  <si>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</si>
  <si>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</si>
  <si>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</si>
  <si>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</si>
  <si>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</si>
  <si>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</si>
  <si>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</si>
  <si>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</si>
  <si>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</si>
  <si>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</si>
  <si>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</si>
  <si>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</si>
  <si>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</si>
  <si>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</si>
  <si>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</si>
  <si>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</si>
  <si>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</si>
  <si>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</si>
  <si>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</si>
  <si>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</si>
  <si>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</si>
  <si>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</si>
  <si>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</si>
  <si>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</si>
  <si>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</si>
  <si>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</si>
  <si>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</si>
  <si>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診療報酬体系見直し後の評価等に係る調査に必要な経費（薬剤師等病棟業務実態調査費）</t>
    <phoneticPr fontId="5"/>
  </si>
  <si>
    <t>保険局</t>
    <rPh sb="0" eb="3">
      <t>ホケンキョク</t>
    </rPh>
    <phoneticPr fontId="5"/>
  </si>
  <si>
    <t>医療課</t>
    <rPh sb="0" eb="3">
      <t>イリョウカ</t>
    </rPh>
    <phoneticPr fontId="5"/>
  </si>
  <si>
    <t>井内　努</t>
    <rPh sb="0" eb="2">
      <t>イウチ</t>
    </rPh>
    <rPh sb="3" eb="4">
      <t>ツトム</t>
    </rPh>
    <phoneticPr fontId="5"/>
  </si>
  <si>
    <t>○</t>
  </si>
  <si>
    <t>社会保険医療協議会法（昭和25年法律第47号）第８条第２項</t>
  </si>
  <si>
    <t>　全病院から抽出した保険医療機関を対象に、勤務医の薬物療法関連についての負担意識や薬剤師の病棟における業務の状況等についてアンケート調査を行い、提出された調査票の集計、分析を行い、その分析結果について内容の検証、評価を行う。</t>
  </si>
  <si>
    <t>-</t>
  </si>
  <si>
    <t>-</t>
    <phoneticPr fontId="5"/>
  </si>
  <si>
    <t>社会保険基礎調査委託費</t>
    <rPh sb="0" eb="11">
      <t>シャカイホケンキソチョウサイタクヒ</t>
    </rPh>
    <phoneticPr fontId="5"/>
  </si>
  <si>
    <t>本調査は、診療報酬に関し、病院全般における薬剤師の病棟配置やチーム医療への貢献に関する評価方法について検討を行うために必要な基礎資料の収集を目的としており、直接的に測ることのできる指標を示すことは困難であるが、間接的な指標として、調査に対する施設の回答率を指標とした。</t>
  </si>
  <si>
    <t>調査に対する施設の回答率
（ただし、回答率は質問項目数により増減する可能性を考慮し、成果実績としては、回答施設数と調査項目数を掛け合わせた回答総数とした。）</t>
  </si>
  <si>
    <t>調査に対する施設の回答率</t>
  </si>
  <si>
    <t>間接的な指標として、調査に対する施設の回答率を指標とした。</t>
  </si>
  <si>
    <t>回答総数（千問）</t>
    <rPh sb="0" eb="2">
      <t>カイトウ</t>
    </rPh>
    <rPh sb="2" eb="4">
      <t>ソウスウ</t>
    </rPh>
    <rPh sb="5" eb="7">
      <t>センモン</t>
    </rPh>
    <phoneticPr fontId="5"/>
  </si>
  <si>
    <t>回答率</t>
    <rPh sb="0" eb="3">
      <t>カイトウリツ</t>
    </rPh>
    <phoneticPr fontId="5"/>
  </si>
  <si>
    <t>本調査は、保険医療機関の業務を対象とした調査・分析・集計等を実施するものであり、詳細な活動指標を示すことは困難であるが、調査対象とする施設数を指標とした。　</t>
  </si>
  <si>
    <t>調査施設数</t>
    <rPh sb="0" eb="2">
      <t>チョウサ</t>
    </rPh>
    <rPh sb="2" eb="5">
      <t>シセツスウ</t>
    </rPh>
    <phoneticPr fontId="5"/>
  </si>
  <si>
    <t>千円</t>
    <rPh sb="0" eb="2">
      <t>センエン</t>
    </rPh>
    <phoneticPr fontId="5"/>
  </si>
  <si>
    <t>　　X（百万円）/Y（千問）</t>
  </si>
  <si>
    <t>０</t>
    <phoneticPr fontId="5"/>
  </si>
  <si>
    <t>2／25</t>
    <phoneticPr fontId="5"/>
  </si>
  <si>
    <t>7／25</t>
    <phoneticPr fontId="5"/>
  </si>
  <si>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</si>
  <si>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</si>
  <si>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t>
  </si>
  <si>
    <t>無</t>
  </si>
  <si>
    <t>診療報酬体系見直し後の評価等に係る調査に必要な経費（薬局のかかりつけ機能に係る実態調査費）</t>
  </si>
  <si>
    <t>本調査と類似調査は薬剤管理等に係る調査であるが、調査内容、調査客体及び調査手法等が異なるため適切に役割分担できている。</t>
  </si>
  <si>
    <t>現行制度では診療報酬改定は２年に１回実施しており、令和2年度は診療報酬改定作業が発生しなかった。このことから令和2年度の診療報酬体系見直し後の評価等に係る調査に必要な経費での執行実績はなし。令和3年度は診療報酬改定作業が発生し本事業を一般競争入札（最低価格）により実施することから、過去入札参加企業等に声かけを行い競争性のある調達を確保する。今後現行制度が変更になった場合に対応できるよう予算については引き続き毎年度要求を実施する。</t>
    <rPh sb="25" eb="27">
      <t>レイワ</t>
    </rPh>
    <rPh sb="54" eb="56">
      <t>レイワ</t>
    </rPh>
    <rPh sb="95" eb="97">
      <t>レイワ</t>
    </rPh>
    <phoneticPr fontId="5"/>
  </si>
  <si>
    <t>新23-095</t>
    <rPh sb="0" eb="1">
      <t>シン</t>
    </rPh>
    <phoneticPr fontId="5"/>
  </si>
  <si>
    <t>937</t>
    <phoneticPr fontId="5"/>
  </si>
  <si>
    <t>263</t>
    <phoneticPr fontId="5"/>
  </si>
  <si>
    <t>275</t>
    <phoneticPr fontId="5"/>
  </si>
  <si>
    <t>285</t>
    <phoneticPr fontId="5"/>
  </si>
  <si>
    <t>279</t>
    <phoneticPr fontId="5"/>
  </si>
  <si>
    <t>（参考）令和元年度実績</t>
    <rPh sb="1" eb="3">
      <t>サンコウ</t>
    </rPh>
    <rPh sb="4" eb="6">
      <t>レイワ</t>
    </rPh>
    <rPh sb="6" eb="9">
      <t>ガンネンド</t>
    </rPh>
    <rPh sb="9" eb="11">
      <t>ジッセキ</t>
    </rPh>
    <phoneticPr fontId="5"/>
  </si>
  <si>
    <t>単位当たりコスト ＝ Ｘ ／ Ｙ
Ｘ：執行額（百万円）
Ｙ：回答総数（千問）　　　　　　　　　　　　　　　　　　</t>
    <rPh sb="23" eb="24">
      <t>ヒャク</t>
    </rPh>
    <rPh sb="24" eb="26">
      <t>マンエン</t>
    </rPh>
    <rPh sb="35" eb="37">
      <t>センモン</t>
    </rPh>
    <phoneticPr fontId="5"/>
  </si>
  <si>
    <t>全病院から抽出した保険医療機関を対象に、勤務医の薬物療法関連についての負担意識や薬剤師の病棟における業務の状況等についてアンケート調査を行う。
中央社会保険医療協議会の平成３０年度診療報酬改定に係る答申書附帯意見において、「今回改定で再編・統合した急性期一般入院基本料、地域一般入院基本料、療養病棟入院基本料等（救急医療に関する評価　を含む。）　に係る、在宅復帰・病床機能連携率、重症度、医療・看護必要度、医療区分、リハビリテーションの実績指数等の指標及び看護職員の配置の状況について調査・検証するとともに、特定機能病院入院基本料等のその他の病棟の評価体系も含めた、入院医療機能のより適切な評価指標や測定方法等、医療機能の分化・強化、連携の推進に資する評価の在り方について引き続き検討すること。」とされているところであり、病院全般における薬剤師の病棟配置やチーム医療への貢献に関する評価方法について検討又は検証するために、薬剤師や関係職種の病棟配置や病棟業務に係る実態等の調査を行うことができる。</t>
    <phoneticPr fontId="5"/>
  </si>
  <si>
    <t>　中央社会保険医療協議会の平成３０年度診療報酬改定に係る答申書附帯意見において、「今回改定で再編・統合した急性期一般入院基本料、地域一般入院基本料、療養病棟入院基本料等（救急医療に関する評価　を含む。）　に係る、在宅復帰・病床機能連携率、重症度、医療・看護必要度、医療区分、リハビリテーションの実績指数等の指標及び看護職員の配置の状況について調査・検証するとともに、特定機能病院入院基本料等のその他の病棟の評価体系も含めた、入院医療機能のより適切な評価指標や測定方法等、医療機能の分化・強化、連携の推進に資する評価の在り方について引き続き検討すること。」とされているところであり、薬剤師や関係職種の病棟配置やチーム医療への貢献に関する評価方法について検討・検証するために、薬剤師や関係職種の病棟業務に係る実態等の調査を行う。</t>
    <phoneticPr fontId="5"/>
  </si>
  <si>
    <t>アンケート調査に協力いただくよう委託事業者から病院薬剤師に依頼の葉書を送付し回収率の向上に努めている。</t>
    <rPh sb="5" eb="7">
      <t>チョウサ</t>
    </rPh>
    <rPh sb="8" eb="10">
      <t>キョウリョク</t>
    </rPh>
    <rPh sb="16" eb="18">
      <t>イタク</t>
    </rPh>
    <rPh sb="18" eb="21">
      <t>ジギョウシャ</t>
    </rPh>
    <rPh sb="23" eb="25">
      <t>ビョウイン</t>
    </rPh>
    <rPh sb="25" eb="28">
      <t>ヤクザイシ</t>
    </rPh>
    <rPh sb="29" eb="31">
      <t>イライ</t>
    </rPh>
    <rPh sb="32" eb="34">
      <t>ハガキ</t>
    </rPh>
    <rPh sb="35" eb="37">
      <t>ソウフ</t>
    </rPh>
    <rPh sb="38" eb="41">
      <t>カイシュウリツ</t>
    </rPh>
    <rPh sb="42" eb="44">
      <t>コウジョウ</t>
    </rPh>
    <rPh sb="45" eb="46">
      <t>ツト</t>
    </rPh>
    <phoneticPr fontId="5"/>
  </si>
  <si>
    <t>284</t>
    <phoneticPr fontId="5"/>
  </si>
  <si>
    <t>292</t>
    <phoneticPr fontId="5"/>
  </si>
  <si>
    <t>診療報酬に関し、病院全般における薬剤師の病棟配置やチーム医療への貢献に関する評価方法について検討を行うために必要な基礎資料の収集を目的とするものであり、広く国民のニーズがあり、国費を投入しなければ事業目的が達成できない。</t>
    <rPh sb="8" eb="10">
      <t>ビョウイン</t>
    </rPh>
    <rPh sb="10" eb="12">
      <t>ゼンパン</t>
    </rPh>
    <rPh sb="16" eb="19">
      <t>ヤクザイシ</t>
    </rPh>
    <rPh sb="20" eb="22">
      <t>ビョウトウ</t>
    </rPh>
    <rPh sb="22" eb="24">
      <t>ハイチ</t>
    </rPh>
    <rPh sb="28" eb="30">
      <t>イリョウ</t>
    </rPh>
    <rPh sb="32" eb="34">
      <t>コウケン</t>
    </rPh>
    <rPh sb="35" eb="36">
      <t>カン</t>
    </rPh>
    <rPh sb="38" eb="40">
      <t>ヒョウカ</t>
    </rPh>
    <rPh sb="40" eb="42">
      <t>ホウホウ</t>
    </rPh>
    <phoneticPr fontId="5"/>
  </si>
  <si>
    <t>診療報酬に関する基礎資料の収集が目的であり、国が実施すべき事業である。</t>
  </si>
  <si>
    <t>診療報酬に関する評価方法について検討を行うために必要な基礎資料を得るという政策目的達成に向けて、優先度の高い事業である。</t>
  </si>
  <si>
    <t>一般競争入札を行うことにより、コストの削減に努めており、概ね妥当である。</t>
  </si>
  <si>
    <t>データの集計、整理等、事業遂行のための必要な費目・使途に限定されている。</t>
  </si>
  <si>
    <t>一般競争入札を行うことにより、コストの削減に努めている。</t>
  </si>
  <si>
    <t>対象施設に対して直接の調査を実施することにより、直接的な回答を得ることができることから、実効性の高い手段となっている。</t>
  </si>
  <si>
    <t>診療報酬に関し、病院全般における薬剤師の病棟配置やチーム医療への貢献に関する評価方法について検討を行うために必要な基礎資料の収集を目的とするものであり、十分に活用している。</t>
  </si>
  <si>
    <t>令和２年度は事業を行っていないが、これまで入札説明会に参加した企業等に公告後声かけを行い、入札参加を促している。（令和元年度は７者から入札があり競争性が確保されている。）</t>
    <rPh sb="0" eb="2">
      <t>レイワ</t>
    </rPh>
    <rPh sb="3" eb="5">
      <t>ネンド</t>
    </rPh>
    <rPh sb="6" eb="8">
      <t>ジギョウ</t>
    </rPh>
    <rPh sb="9" eb="10">
      <t>オコナ</t>
    </rPh>
    <rPh sb="42" eb="43">
      <t>オコナ</t>
    </rPh>
    <rPh sb="45" eb="47">
      <t>ニュウサツ</t>
    </rPh>
    <rPh sb="47" eb="49">
      <t>サンカ</t>
    </rPh>
    <rPh sb="50" eb="51">
      <t>ウナガ</t>
    </rPh>
    <rPh sb="57" eb="59">
      <t>レイワ</t>
    </rPh>
    <rPh sb="59" eb="62">
      <t>ガンネンド</t>
    </rPh>
    <phoneticPr fontId="5"/>
  </si>
  <si>
    <t>令和２年度は事業を行っていないが、これまで不要率が多いのは一般競争入札（最低価格）による競争の結果である。</t>
    <rPh sb="0" eb="2">
      <t>レイワ</t>
    </rPh>
    <rPh sb="3" eb="5">
      <t>ネンド</t>
    </rPh>
    <rPh sb="6" eb="8">
      <t>ジギョウ</t>
    </rPh>
    <rPh sb="9" eb="10">
      <t>オコナ</t>
    </rPh>
    <rPh sb="21" eb="23">
      <t>フヨウ</t>
    </rPh>
    <rPh sb="23" eb="24">
      <t>リツ</t>
    </rPh>
    <rPh sb="25" eb="26">
      <t>オオ</t>
    </rPh>
    <rPh sb="29" eb="31">
      <t>イッパン</t>
    </rPh>
    <rPh sb="31" eb="33">
      <t>キョウソウ</t>
    </rPh>
    <rPh sb="33" eb="35">
      <t>ニュウサツ</t>
    </rPh>
    <rPh sb="36" eb="38">
      <t>サイテイ</t>
    </rPh>
    <rPh sb="38" eb="40">
      <t>カカク</t>
    </rPh>
    <rPh sb="44" eb="46">
      <t>キョウソウ</t>
    </rPh>
    <rPh sb="47" eb="49">
      <t>ケッカ</t>
    </rPh>
    <phoneticPr fontId="5"/>
  </si>
  <si>
    <t>平成28年度診療報酬改定に係る答申書附帯意見（平成28年２月中央社会保険医療協議会）</t>
    <phoneticPr fontId="5"/>
  </si>
  <si>
    <t>執行率が低調である。入札減等、要求内容を見直し、適切な予算額を確保すること。</t>
    <phoneticPr fontId="5"/>
  </si>
  <si>
    <t>点検対象外</t>
    <rPh sb="0" eb="5">
      <t>テンケンタイショウガイ</t>
    </rPh>
    <phoneticPr fontId="5"/>
  </si>
  <si>
    <t>執行等改善</t>
  </si>
  <si>
    <t>執行額が低調なことから令和３年度予算要求から４百万円の減額要求を行っている。今後とも一般競争入札を行い適切な予算執行に努めていく。</t>
    <rPh sb="0" eb="2">
      <t>シッコウ</t>
    </rPh>
    <rPh sb="2" eb="3">
      <t>ガク</t>
    </rPh>
    <rPh sb="4" eb="6">
      <t>テイチョウ</t>
    </rPh>
    <rPh sb="11" eb="13">
      <t>レイワ</t>
    </rPh>
    <rPh sb="14" eb="16">
      <t>ネンド</t>
    </rPh>
    <rPh sb="16" eb="18">
      <t>ヨサン</t>
    </rPh>
    <rPh sb="18" eb="20">
      <t>ヨウキュウ</t>
    </rPh>
    <rPh sb="23" eb="25">
      <t>ヒャクマン</t>
    </rPh>
    <rPh sb="25" eb="26">
      <t>エン</t>
    </rPh>
    <rPh sb="27" eb="29">
      <t>ゲンガク</t>
    </rPh>
    <rPh sb="29" eb="31">
      <t>ヨウキュウ</t>
    </rPh>
    <rPh sb="32" eb="33">
      <t>オコナ</t>
    </rPh>
    <rPh sb="38" eb="40">
      <t>コンゴ</t>
    </rPh>
    <rPh sb="42" eb="44">
      <t>イッパン</t>
    </rPh>
    <rPh sb="44" eb="46">
      <t>キョウソウ</t>
    </rPh>
    <rPh sb="46" eb="48">
      <t>ニュウサツ</t>
    </rPh>
    <rPh sb="49" eb="50">
      <t>オコナ</t>
    </rPh>
    <rPh sb="51" eb="53">
      <t>テキセツ</t>
    </rPh>
    <rPh sb="54" eb="56">
      <t>ヨサン</t>
    </rPh>
    <rPh sb="56" eb="58">
      <t>シッコウ</t>
    </rPh>
    <rPh sb="59" eb="6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</si>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</sst>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101600</xdr:colOff>
      <xdr:row>750</xdr:row>
      <xdr:rowOff>0</xdr:rowOff>
    </xdr:from>
    <xdr:to>
      <xdr:col>33</xdr:col>
      <xdr:colOff>115652</xdr:colOff>
      <xdr:row>752</xdr:row>
      <xdr:rowOff>47662</xdr:rowOff>
    </xdr:to>
    <xdr:sp macro="" textlink="">
      <xdr:nvSpPr>
        <xdr:cNvPr id="2" name="テキスト ボックス 1"/>
        <xdr:cNvSpPr txBox="1"/>
      </xdr:nvSpPr>
      <xdr:spPr>
        <a:xfrm>
          <a:off x="4902200" y="45558075"/>
          <a:ext cx="2014302" cy="7525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令和２年度実績なし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25400</xdr:colOff>
      <xdr:row>754</xdr:row>
      <xdr:rowOff>228600</xdr:rowOff>
    </xdr:from>
    <xdr:to>
      <xdr:col>36</xdr:col>
      <xdr:colOff>192759</xdr:colOff>
      <xdr:row>756</xdr:row>
      <xdr:rowOff>322381</xdr:rowOff>
    </xdr:to>
    <xdr:sp macro="" textlink="">
      <xdr:nvSpPr>
        <xdr:cNvPr id="3" name="正方形/長方形 2"/>
        <xdr:cNvSpPr/>
      </xdr:nvSpPr>
      <xdr:spPr>
        <a:xfrm>
          <a:off x="4225925" y="47196375"/>
          <a:ext cx="3367759" cy="7986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xdr:txBody>
    </xdr:sp>
    <xdr:clientData/>
  </xdr:twoCellAnchor>
  <xdr:twoCellAnchor>
    <xdr:from>
      <xdr:col>21</xdr:col>
      <xdr:colOff>190500</xdr:colOff>
      <xdr:row>757</xdr:row>
      <xdr:rowOff>38100</xdr:rowOff>
    </xdr:from>
    <xdr:to>
      <xdr:col>34</xdr:col>
      <xdr:colOff>192898</xdr:colOff>
      <xdr:row>758</xdr:row>
      <xdr:rowOff>147803</xdr:rowOff>
    </xdr:to>
    <xdr:sp macro="" textlink="">
      <xdr:nvSpPr>
        <xdr:cNvPr id="4" name="正方形/長方形 3"/>
        <xdr:cNvSpPr/>
      </xdr:nvSpPr>
      <xdr:spPr>
        <a:xfrm>
          <a:off x="4591050" y="48063150"/>
          <a:ext cx="2602723" cy="4621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事業の企画、全体調整等、事業全体の進行管理</a:t>
          </a:r>
          <a:endParaRPr lang="ja-JP" altLang="ja-JP">
            <a:solidFill>
              <a:sysClr val="windowText" lastClr="000000"/>
            </a:solidFill>
          </a:endParaRPr>
        </a:p>
      </xdr:txBody>
    </xdr:sp>
    <xdr:clientData/>
  </xdr:twoCellAnchor>
  <xdr:twoCellAnchor>
    <xdr:from>
      <xdr:col>21</xdr:col>
      <xdr:colOff>101600</xdr:colOff>
      <xdr:row>757</xdr:row>
      <xdr:rowOff>63500</xdr:rowOff>
    </xdr:from>
    <xdr:to>
      <xdr:col>35</xdr:col>
      <xdr:colOff>109272</xdr:colOff>
      <xdr:row>758</xdr:row>
      <xdr:rowOff>85673</xdr:rowOff>
    </xdr:to>
    <xdr:sp macro="" textlink="">
      <xdr:nvSpPr>
        <xdr:cNvPr id="5" name="大かっこ 4"/>
        <xdr:cNvSpPr/>
      </xdr:nvSpPr>
      <xdr:spPr>
        <a:xfrm>
          <a:off x="4502150" y="48088550"/>
          <a:ext cx="2808022" cy="374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101600</xdr:colOff>
      <xdr:row>758</xdr:row>
      <xdr:rowOff>177800</xdr:rowOff>
    </xdr:from>
    <xdr:to>
      <xdr:col>28</xdr:col>
      <xdr:colOff>107329</xdr:colOff>
      <xdr:row>764</xdr:row>
      <xdr:rowOff>538822</xdr:rowOff>
    </xdr:to>
    <xdr:cxnSp macro="">
      <xdr:nvCxnSpPr>
        <xdr:cNvPr id="6" name="直線矢印コネクタ 5"/>
        <xdr:cNvCxnSpPr/>
      </xdr:nvCxnSpPr>
      <xdr:spPr>
        <a:xfrm>
          <a:off x="5902325" y="48555275"/>
          <a:ext cx="5729" cy="2475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50800</xdr:colOff>
      <xdr:row>765</xdr:row>
      <xdr:rowOff>12700</xdr:rowOff>
    </xdr:from>
    <xdr:to>
      <xdr:col>35</xdr:col>
      <xdr:colOff>201373</xdr:colOff>
      <xdr:row>765</xdr:row>
      <xdr:rowOff>278902</xdr:rowOff>
    </xdr:to>
    <xdr:sp macro="" textlink="">
      <xdr:nvSpPr>
        <xdr:cNvPr id="7" name="テキスト ボックス 6"/>
        <xdr:cNvSpPr txBox="1"/>
      </xdr:nvSpPr>
      <xdr:spPr>
        <a:xfrm>
          <a:off x="4451350" y="51171475"/>
          <a:ext cx="2950923" cy="266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20</xdr:col>
      <xdr:colOff>38100</xdr:colOff>
      <xdr:row>765</xdr:row>
      <xdr:rowOff>355600</xdr:rowOff>
    </xdr:from>
    <xdr:to>
      <xdr:col>37</xdr:col>
      <xdr:colOff>2259</xdr:colOff>
      <xdr:row>766</xdr:row>
      <xdr:rowOff>356008</xdr:rowOff>
    </xdr:to>
    <xdr:sp macro="" textlink="">
      <xdr:nvSpPr>
        <xdr:cNvPr id="8" name="正方形/長方形 7"/>
        <xdr:cNvSpPr/>
      </xdr:nvSpPr>
      <xdr:spPr>
        <a:xfrm>
          <a:off x="4238625" y="51514375"/>
          <a:ext cx="3364584" cy="6671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Ａ．（株）オノフ</a:t>
          </a:r>
          <a:endParaRPr kumimoji="1" lang="en-US" altLang="ja-JP" sz="1100">
            <a:solidFill>
              <a:schemeClr val="tx1"/>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kumimoji="1" lang="en-US" altLang="ja-JP" sz="1400">
            <a:solidFill>
              <a:sysClr val="windowText" lastClr="000000"/>
            </a:solidFill>
          </a:endParaRPr>
        </a:p>
      </xdr:txBody>
    </xdr:sp>
    <xdr:clientData/>
  </xdr:twoCellAnchor>
  <xdr:twoCellAnchor>
    <xdr:from>
      <xdr:col>21</xdr:col>
      <xdr:colOff>139700</xdr:colOff>
      <xdr:row>766</xdr:row>
      <xdr:rowOff>444500</xdr:rowOff>
    </xdr:from>
    <xdr:to>
      <xdr:col>35</xdr:col>
      <xdr:colOff>95784</xdr:colOff>
      <xdr:row>767</xdr:row>
      <xdr:rowOff>345568</xdr:rowOff>
    </xdr:to>
    <xdr:sp macro="" textlink="">
      <xdr:nvSpPr>
        <xdr:cNvPr id="9" name="大かっこ 8"/>
        <xdr:cNvSpPr/>
      </xdr:nvSpPr>
      <xdr:spPr>
        <a:xfrm>
          <a:off x="4540250" y="52270025"/>
          <a:ext cx="2756434" cy="5678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114300</xdr:colOff>
      <xdr:row>766</xdr:row>
      <xdr:rowOff>444500</xdr:rowOff>
    </xdr:from>
    <xdr:to>
      <xdr:col>34</xdr:col>
      <xdr:colOff>84711</xdr:colOff>
      <xdr:row>767</xdr:row>
      <xdr:rowOff>355173</xdr:rowOff>
    </xdr:to>
    <xdr:sp macro="" textlink="">
      <xdr:nvSpPr>
        <xdr:cNvPr id="10" name="正方形/長方形 9"/>
        <xdr:cNvSpPr/>
      </xdr:nvSpPr>
      <xdr:spPr>
        <a:xfrm>
          <a:off x="4714875" y="52270025"/>
          <a:ext cx="2370711" cy="5774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408</v>
      </c>
      <c r="AJ2" s="207" t="s">
        <v>714</v>
      </c>
      <c r="AK2" s="207"/>
      <c r="AL2" s="207"/>
      <c r="AM2" s="207"/>
      <c r="AN2" s="98" t="s">
        <v>408</v>
      </c>
      <c r="AO2" s="207">
        <v>20</v>
      </c>
      <c r="AP2" s="207"/>
      <c r="AQ2" s="207"/>
      <c r="AR2" s="99" t="s">
        <v>713</v>
      </c>
      <c r="AS2" s="208">
        <v>362</v>
      </c>
      <c r="AT2" s="208"/>
      <c r="AU2" s="208"/>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503</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718</v>
      </c>
      <c r="AF5" s="717"/>
      <c r="AG5" s="717"/>
      <c r="AH5" s="717"/>
      <c r="AI5" s="717"/>
      <c r="AJ5" s="717"/>
      <c r="AK5" s="717"/>
      <c r="AL5" s="717"/>
      <c r="AM5" s="717"/>
      <c r="AN5" s="717"/>
      <c r="AO5" s="717"/>
      <c r="AP5" s="718"/>
      <c r="AQ5" s="719" t="s">
        <v>719</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721</v>
      </c>
      <c r="H7" s="825"/>
      <c r="I7" s="825"/>
      <c r="J7" s="825"/>
      <c r="K7" s="825"/>
      <c r="L7" s="825"/>
      <c r="M7" s="825"/>
      <c r="N7" s="825"/>
      <c r="O7" s="825"/>
      <c r="P7" s="825"/>
      <c r="Q7" s="825"/>
      <c r="R7" s="825"/>
      <c r="S7" s="825"/>
      <c r="T7" s="825"/>
      <c r="U7" s="825"/>
      <c r="V7" s="825"/>
      <c r="W7" s="825"/>
      <c r="X7" s="826"/>
      <c r="Y7" s="393" t="s">
        <v>391</v>
      </c>
      <c r="Z7" s="297"/>
      <c r="AA7" s="297"/>
      <c r="AB7" s="297"/>
      <c r="AC7" s="297"/>
      <c r="AD7" s="394"/>
      <c r="AE7" s="380" t="s">
        <v>769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80.099999999999994" customHeight="1" x14ac:dyDescent="0.15">
      <c r="A9" s="124" t="s">
        <v>23</v>
      </c>
      <c r="B9" s="125"/>
      <c r="C9" s="125"/>
      <c r="D9" s="125"/>
      <c r="E9" s="125"/>
      <c r="F9" s="125"/>
      <c r="G9" s="569" t="s">
        <v>755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11</v>
      </c>
      <c r="Q13" s="165"/>
      <c r="R13" s="165"/>
      <c r="S13" s="165"/>
      <c r="T13" s="165"/>
      <c r="U13" s="165"/>
      <c r="V13" s="166"/>
      <c r="W13" s="164">
        <v>11</v>
      </c>
      <c r="X13" s="165"/>
      <c r="Y13" s="165"/>
      <c r="Z13" s="165"/>
      <c r="AA13" s="165"/>
      <c r="AB13" s="165"/>
      <c r="AC13" s="166"/>
      <c r="AD13" s="164">
        <v>11</v>
      </c>
      <c r="AE13" s="165"/>
      <c r="AF13" s="165"/>
      <c r="AG13" s="165"/>
      <c r="AH13" s="165"/>
      <c r="AI13" s="165"/>
      <c r="AJ13" s="166"/>
      <c r="AK13" s="164">
        <v>7</v>
      </c>
      <c r="AL13" s="165"/>
      <c r="AM13" s="165"/>
      <c r="AN13" s="165"/>
      <c r="AO13" s="165"/>
      <c r="AP13" s="165"/>
      <c r="AQ13" s="166"/>
      <c r="AR13" s="161">
        <v>7</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724</v>
      </c>
      <c r="Q14" s="165"/>
      <c r="R14" s="165"/>
      <c r="S14" s="165"/>
      <c r="T14" s="165"/>
      <c r="U14" s="165"/>
      <c r="V14" s="166"/>
      <c r="W14" s="164" t="s">
        <v>724</v>
      </c>
      <c r="X14" s="165"/>
      <c r="Y14" s="165"/>
      <c r="Z14" s="165"/>
      <c r="AA14" s="165"/>
      <c r="AB14" s="165"/>
      <c r="AC14" s="166"/>
      <c r="AD14" s="164" t="s">
        <v>724</v>
      </c>
      <c r="AE14" s="165"/>
      <c r="AF14" s="165"/>
      <c r="AG14" s="165"/>
      <c r="AH14" s="165"/>
      <c r="AI14" s="165"/>
      <c r="AJ14" s="166"/>
      <c r="AK14" s="164" t="s">
        <v>724</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724</v>
      </c>
      <c r="Q15" s="165"/>
      <c r="R15" s="165"/>
      <c r="S15" s="165"/>
      <c r="T15" s="165"/>
      <c r="U15" s="165"/>
      <c r="V15" s="166"/>
      <c r="W15" s="164" t="s">
        <v>724</v>
      </c>
      <c r="X15" s="165"/>
      <c r="Y15" s="165"/>
      <c r="Z15" s="165"/>
      <c r="AA15" s="165"/>
      <c r="AB15" s="165"/>
      <c r="AC15" s="166"/>
      <c r="AD15" s="164" t="s">
        <v>724</v>
      </c>
      <c r="AE15" s="165"/>
      <c r="AF15" s="165"/>
      <c r="AG15" s="165"/>
      <c r="AH15" s="165"/>
      <c r="AI15" s="165"/>
      <c r="AJ15" s="166"/>
      <c r="AK15" s="164" t="s">
        <v>724</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724</v>
      </c>
      <c r="Q16" s="165"/>
      <c r="R16" s="165"/>
      <c r="S16" s="165"/>
      <c r="T16" s="165"/>
      <c r="U16" s="165"/>
      <c r="V16" s="166"/>
      <c r="W16" s="164" t="s">
        <v>724</v>
      </c>
      <c r="X16" s="165"/>
      <c r="Y16" s="165"/>
      <c r="Z16" s="165"/>
      <c r="AA16" s="165"/>
      <c r="AB16" s="165"/>
      <c r="AC16" s="166"/>
      <c r="AD16" s="164" t="s">
        <v>724</v>
      </c>
      <c r="AE16" s="165"/>
      <c r="AF16" s="165"/>
      <c r="AG16" s="165"/>
      <c r="AH16" s="165"/>
      <c r="AI16" s="165"/>
      <c r="AJ16" s="166"/>
      <c r="AK16" s="164" t="s">
        <v>724</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724</v>
      </c>
      <c r="Q17" s="165"/>
      <c r="R17" s="165"/>
      <c r="S17" s="165"/>
      <c r="T17" s="165"/>
      <c r="U17" s="165"/>
      <c r="V17" s="166"/>
      <c r="W17" s="164" t="s">
        <v>724</v>
      </c>
      <c r="X17" s="165"/>
      <c r="Y17" s="165"/>
      <c r="Z17" s="165"/>
      <c r="AA17" s="165"/>
      <c r="AB17" s="165"/>
      <c r="AC17" s="166"/>
      <c r="AD17" s="164" t="s">
        <v>724</v>
      </c>
      <c r="AE17" s="165"/>
      <c r="AF17" s="165"/>
      <c r="AG17" s="165"/>
      <c r="AH17" s="165"/>
      <c r="AI17" s="165"/>
      <c r="AJ17" s="166"/>
      <c r="AK17" s="164" t="s">
        <v>724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11</v>
      </c>
      <c r="Q18" s="171"/>
      <c r="R18" s="171"/>
      <c r="S18" s="171"/>
      <c r="T18" s="171"/>
      <c r="U18" s="171"/>
      <c r="V18" s="172"/>
      <c r="W18" s="170">
        <f>SUM(W13:AC17)</f>
        <v>11</v>
      </c>
      <c r="X18" s="171"/>
      <c r="Y18" s="171"/>
      <c r="Z18" s="171"/>
      <c r="AA18" s="171"/>
      <c r="AB18" s="171"/>
      <c r="AC18" s="172"/>
      <c r="AD18" s="170">
        <f>SUM(AD13:AJ17)</f>
        <v>11</v>
      </c>
      <c r="AE18" s="171"/>
      <c r="AF18" s="171"/>
      <c r="AG18" s="171"/>
      <c r="AH18" s="171"/>
      <c r="AI18" s="171"/>
      <c r="AJ18" s="172"/>
      <c r="AK18" s="170">
        <f>SUM(AK13:AQ17)</f>
        <v>7</v>
      </c>
      <c r="AL18" s="171"/>
      <c r="AM18" s="171"/>
      <c r="AN18" s="171"/>
      <c r="AO18" s="171"/>
      <c r="AP18" s="171"/>
      <c r="AQ18" s="172"/>
      <c r="AR18" s="170">
        <f>SUM(AR13:AX17)</f>
        <v>7</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0</v>
      </c>
      <c r="Q19" s="165"/>
      <c r="R19" s="165"/>
      <c r="S19" s="165"/>
      <c r="T19" s="165"/>
      <c r="U19" s="165"/>
      <c r="V19" s="166"/>
      <c r="W19" s="164">
        <v>2</v>
      </c>
      <c r="X19" s="165"/>
      <c r="Y19" s="165"/>
      <c r="Z19" s="165"/>
      <c r="AA19" s="165"/>
      <c r="AB19" s="165"/>
      <c r="AC19" s="166"/>
      <c r="AD19" s="164">
        <v>0</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v>
      </c>
      <c r="Q20" s="536"/>
      <c r="R20" s="536"/>
      <c r="S20" s="536"/>
      <c r="T20" s="536"/>
      <c r="U20" s="536"/>
      <c r="V20" s="536"/>
      <c r="W20" s="536">
        <f t="shared" ref="W20" si="0">IF(W18=0, "-", SUM(W19)/W18)</f>
        <v>0.18181818181818182</v>
      </c>
      <c r="X20" s="536"/>
      <c r="Y20" s="536"/>
      <c r="Z20" s="536"/>
      <c r="AA20" s="536"/>
      <c r="AB20" s="536"/>
      <c r="AC20" s="536"/>
      <c r="AD20" s="536">
        <f t="shared" ref="AD20" si="1">IF(AD18=0, "-", SUM(AD19)/AD18)</f>
        <v>0</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t="str">
        <f>IF(P19=0, "-", SUM(P19)/SUM(P13,P14))</f>
        <v>-</v>
      </c>
      <c r="Q21" s="536"/>
      <c r="R21" s="536"/>
      <c r="S21" s="536"/>
      <c r="T21" s="536"/>
      <c r="U21" s="536"/>
      <c r="V21" s="536"/>
      <c r="W21" s="536">
        <f t="shared" ref="W21" si="2">IF(W19=0, "-", SUM(W19)/SUM(W13,W14))</f>
        <v>0.18181818181818182</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711</v>
      </c>
      <c r="B22" s="140"/>
      <c r="C22" s="140"/>
      <c r="D22" s="140"/>
      <c r="E22" s="140"/>
      <c r="F22" s="141"/>
      <c r="G22" s="130" t="s">
        <v>333</v>
      </c>
      <c r="H22" s="131"/>
      <c r="I22" s="131"/>
      <c r="J22" s="131"/>
      <c r="K22" s="131"/>
      <c r="L22" s="131"/>
      <c r="M22" s="131"/>
      <c r="N22" s="131"/>
      <c r="O22" s="132"/>
      <c r="P22" s="148" t="s">
        <v>709</v>
      </c>
      <c r="Q22" s="131"/>
      <c r="R22" s="131"/>
      <c r="S22" s="131"/>
      <c r="T22" s="131"/>
      <c r="U22" s="131"/>
      <c r="V22" s="132"/>
      <c r="W22" s="148" t="s">
        <v>710</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725</v>
      </c>
      <c r="H23" s="134"/>
      <c r="I23" s="134"/>
      <c r="J23" s="134"/>
      <c r="K23" s="134"/>
      <c r="L23" s="134"/>
      <c r="M23" s="134"/>
      <c r="N23" s="134"/>
      <c r="O23" s="135"/>
      <c r="P23" s="161">
        <v>7</v>
      </c>
      <c r="Q23" s="162"/>
      <c r="R23" s="162"/>
      <c r="S23" s="162"/>
      <c r="T23" s="162"/>
      <c r="U23" s="162"/>
      <c r="V23" s="163"/>
      <c r="W23" s="161">
        <v>7</v>
      </c>
      <c r="X23" s="162"/>
      <c r="Y23" s="162"/>
      <c r="Z23" s="162"/>
      <c r="AA23" s="162"/>
      <c r="AB23" s="162"/>
      <c r="AC23" s="163"/>
      <c r="AD23" s="150" t="s">
        <v>774</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7</v>
      </c>
      <c r="Q29" s="165"/>
      <c r="R29" s="165"/>
      <c r="S29" s="165"/>
      <c r="T29" s="165"/>
      <c r="U29" s="165"/>
      <c r="V29" s="166"/>
      <c r="W29" s="212">
        <f>AR13</f>
        <v>7</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392</v>
      </c>
      <c r="AF30" s="384"/>
      <c r="AG30" s="384"/>
      <c r="AH30" s="385"/>
      <c r="AI30" s="386" t="s">
        <v>414</v>
      </c>
      <c r="AJ30" s="386"/>
      <c r="AK30" s="386"/>
      <c r="AL30" s="383"/>
      <c r="AM30" s="386" t="s">
        <v>511</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724</v>
      </c>
      <c r="AR31" s="179"/>
      <c r="AS31" s="180" t="s">
        <v>233</v>
      </c>
      <c r="AT31" s="203"/>
      <c r="AU31" s="272" t="s">
        <v>724</v>
      </c>
      <c r="AV31" s="272"/>
      <c r="AW31" s="376" t="s">
        <v>179</v>
      </c>
      <c r="AX31" s="377"/>
    </row>
    <row r="32" spans="1:50" ht="23.25" customHeight="1" x14ac:dyDescent="0.15">
      <c r="A32" s="512"/>
      <c r="B32" s="510"/>
      <c r="C32" s="510"/>
      <c r="D32" s="510"/>
      <c r="E32" s="510"/>
      <c r="F32" s="511"/>
      <c r="G32" s="537" t="s">
        <v>724</v>
      </c>
      <c r="H32" s="538"/>
      <c r="I32" s="538"/>
      <c r="J32" s="538"/>
      <c r="K32" s="538"/>
      <c r="L32" s="538"/>
      <c r="M32" s="538"/>
      <c r="N32" s="538"/>
      <c r="O32" s="539"/>
      <c r="P32" s="192" t="s">
        <v>724</v>
      </c>
      <c r="Q32" s="192"/>
      <c r="R32" s="192"/>
      <c r="S32" s="192"/>
      <c r="T32" s="192"/>
      <c r="U32" s="192"/>
      <c r="V32" s="192"/>
      <c r="W32" s="192"/>
      <c r="X32" s="234"/>
      <c r="Y32" s="340" t="s">
        <v>12</v>
      </c>
      <c r="Z32" s="546"/>
      <c r="AA32" s="547"/>
      <c r="AB32" s="548" t="s">
        <v>724</v>
      </c>
      <c r="AC32" s="548"/>
      <c r="AD32" s="548"/>
      <c r="AE32" s="364" t="s">
        <v>724</v>
      </c>
      <c r="AF32" s="365"/>
      <c r="AG32" s="365"/>
      <c r="AH32" s="365"/>
      <c r="AI32" s="364" t="s">
        <v>724</v>
      </c>
      <c r="AJ32" s="365"/>
      <c r="AK32" s="365"/>
      <c r="AL32" s="365"/>
      <c r="AM32" s="364" t="s">
        <v>724</v>
      </c>
      <c r="AN32" s="365"/>
      <c r="AO32" s="365"/>
      <c r="AP32" s="365"/>
      <c r="AQ32" s="167" t="s">
        <v>724</v>
      </c>
      <c r="AR32" s="168"/>
      <c r="AS32" s="168"/>
      <c r="AT32" s="169"/>
      <c r="AU32" s="365" t="s">
        <v>724</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724</v>
      </c>
      <c r="AC33" s="519"/>
      <c r="AD33" s="519"/>
      <c r="AE33" s="364" t="s">
        <v>724</v>
      </c>
      <c r="AF33" s="365"/>
      <c r="AG33" s="365"/>
      <c r="AH33" s="365"/>
      <c r="AI33" s="364" t="s">
        <v>724</v>
      </c>
      <c r="AJ33" s="365"/>
      <c r="AK33" s="365"/>
      <c r="AL33" s="365"/>
      <c r="AM33" s="364" t="s">
        <v>724</v>
      </c>
      <c r="AN33" s="365"/>
      <c r="AO33" s="365"/>
      <c r="AP33" s="365"/>
      <c r="AQ33" s="167" t="s">
        <v>724</v>
      </c>
      <c r="AR33" s="168"/>
      <c r="AS33" s="168"/>
      <c r="AT33" s="169"/>
      <c r="AU33" s="365" t="s">
        <v>724</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724</v>
      </c>
      <c r="AF34" s="365"/>
      <c r="AG34" s="365"/>
      <c r="AH34" s="365"/>
      <c r="AI34" s="364" t="s">
        <v>724</v>
      </c>
      <c r="AJ34" s="365"/>
      <c r="AK34" s="365"/>
      <c r="AL34" s="365"/>
      <c r="AM34" s="364" t="s">
        <v>724</v>
      </c>
      <c r="AN34" s="365"/>
      <c r="AO34" s="365"/>
      <c r="AP34" s="365"/>
      <c r="AQ34" s="167" t="s">
        <v>724</v>
      </c>
      <c r="AR34" s="168"/>
      <c r="AS34" s="168"/>
      <c r="AT34" s="169"/>
      <c r="AU34" s="365" t="s">
        <v>724</v>
      </c>
      <c r="AV34" s="365"/>
      <c r="AW34" s="365"/>
      <c r="AX34" s="366"/>
    </row>
    <row r="35" spans="1:51" ht="23.25" customHeight="1" x14ac:dyDescent="0.15">
      <c r="A35" s="892" t="s">
        <v>382</v>
      </c>
      <c r="B35" s="893"/>
      <c r="C35" s="893"/>
      <c r="D35" s="893"/>
      <c r="E35" s="893"/>
      <c r="F35" s="894"/>
      <c r="G35" s="898" t="s">
        <v>724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392</v>
      </c>
      <c r="AF37" s="336"/>
      <c r="AG37" s="336"/>
      <c r="AH37" s="336"/>
      <c r="AI37" s="336" t="s">
        <v>414</v>
      </c>
      <c r="AJ37" s="336"/>
      <c r="AK37" s="336"/>
      <c r="AL37" s="336"/>
      <c r="AM37" s="336" t="s">
        <v>511</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392</v>
      </c>
      <c r="AF44" s="336"/>
      <c r="AG44" s="336"/>
      <c r="AH44" s="336"/>
      <c r="AI44" s="336" t="s">
        <v>414</v>
      </c>
      <c r="AJ44" s="336"/>
      <c r="AK44" s="336"/>
      <c r="AL44" s="336"/>
      <c r="AM44" s="336" t="s">
        <v>511</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392</v>
      </c>
      <c r="AF51" s="336"/>
      <c r="AG51" s="336"/>
      <c r="AH51" s="336"/>
      <c r="AI51" s="336" t="s">
        <v>414</v>
      </c>
      <c r="AJ51" s="336"/>
      <c r="AK51" s="336"/>
      <c r="AL51" s="336"/>
      <c r="AM51" s="336" t="s">
        <v>511</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392</v>
      </c>
      <c r="AF58" s="336"/>
      <c r="AG58" s="336"/>
      <c r="AH58" s="336"/>
      <c r="AI58" s="336" t="s">
        <v>414</v>
      </c>
      <c r="AJ58" s="336"/>
      <c r="AK58" s="336"/>
      <c r="AL58" s="336"/>
      <c r="AM58" s="336" t="s">
        <v>511</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392</v>
      </c>
      <c r="AF65" s="336"/>
      <c r="AG65" s="336"/>
      <c r="AH65" s="336"/>
      <c r="AI65" s="336" t="s">
        <v>414</v>
      </c>
      <c r="AJ65" s="336"/>
      <c r="AK65" s="336"/>
      <c r="AL65" s="336"/>
      <c r="AM65" s="336" t="s">
        <v>511</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372</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372</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373</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371</v>
      </c>
      <c r="X70" s="939"/>
      <c r="Y70" s="944" t="s">
        <v>12</v>
      </c>
      <c r="Z70" s="944"/>
      <c r="AA70" s="945"/>
      <c r="AB70" s="946" t="s">
        <v>372</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372</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373</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392</v>
      </c>
      <c r="AF73" s="336"/>
      <c r="AG73" s="336"/>
      <c r="AH73" s="336"/>
      <c r="AI73" s="336" t="s">
        <v>414</v>
      </c>
      <c r="AJ73" s="336"/>
      <c r="AK73" s="336"/>
      <c r="AL73" s="336"/>
      <c r="AM73" s="336" t="s">
        <v>511</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385</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c r="AS79" s="127"/>
      <c r="AT79" s="128"/>
      <c r="AU79" s="128"/>
      <c r="AV79" s="128"/>
      <c r="AW79" s="128"/>
      <c r="AX79" s="129"/>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35.1" customHeight="1" x14ac:dyDescent="0.15">
      <c r="A82" s="517"/>
      <c r="B82" s="844"/>
      <c r="C82" s="549"/>
      <c r="D82" s="549"/>
      <c r="E82" s="549"/>
      <c r="F82" s="550"/>
      <c r="G82" s="498" t="s">
        <v>726</v>
      </c>
      <c r="H82" s="498"/>
      <c r="I82" s="498"/>
      <c r="J82" s="498"/>
      <c r="K82" s="498"/>
      <c r="L82" s="498"/>
      <c r="M82" s="498"/>
      <c r="N82" s="498"/>
      <c r="O82" s="498"/>
      <c r="P82" s="498"/>
      <c r="Q82" s="498"/>
      <c r="R82" s="498"/>
      <c r="S82" s="498"/>
      <c r="T82" s="498"/>
      <c r="U82" s="498"/>
      <c r="V82" s="498"/>
      <c r="W82" s="498"/>
      <c r="X82" s="498"/>
      <c r="Y82" s="498"/>
      <c r="Z82" s="498"/>
      <c r="AA82" s="749"/>
      <c r="AB82" s="497" t="s">
        <v>727</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5.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35.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392</v>
      </c>
      <c r="AF85" s="336"/>
      <c r="AG85" s="336"/>
      <c r="AH85" s="336"/>
      <c r="AI85" s="336" t="s">
        <v>414</v>
      </c>
      <c r="AJ85" s="336"/>
      <c r="AK85" s="336"/>
      <c r="AL85" s="336"/>
      <c r="AM85" s="336" t="s">
        <v>511</v>
      </c>
      <c r="AN85" s="336"/>
      <c r="AO85" s="336"/>
      <c r="AP85" s="336"/>
      <c r="AQ85" s="216" t="s">
        <v>232</v>
      </c>
      <c r="AR85" s="200"/>
      <c r="AS85" s="200"/>
      <c r="AT85" s="201"/>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t="s">
        <v>724</v>
      </c>
      <c r="AR86" s="272"/>
      <c r="AS86" s="180" t="s">
        <v>233</v>
      </c>
      <c r="AT86" s="203"/>
      <c r="AU86" s="272">
        <v>3</v>
      </c>
      <c r="AV86" s="272"/>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3" t="s">
        <v>728</v>
      </c>
      <c r="H87" s="192"/>
      <c r="I87" s="192"/>
      <c r="J87" s="192"/>
      <c r="K87" s="192"/>
      <c r="L87" s="192"/>
      <c r="M87" s="192"/>
      <c r="N87" s="192"/>
      <c r="O87" s="234"/>
      <c r="P87" s="192" t="s">
        <v>729</v>
      </c>
      <c r="Q87" s="796"/>
      <c r="R87" s="796"/>
      <c r="S87" s="796"/>
      <c r="T87" s="796"/>
      <c r="U87" s="796"/>
      <c r="V87" s="796"/>
      <c r="W87" s="796"/>
      <c r="X87" s="797"/>
      <c r="Y87" s="752" t="s">
        <v>62</v>
      </c>
      <c r="Z87" s="753"/>
      <c r="AA87" s="754"/>
      <c r="AB87" s="548" t="s">
        <v>730</v>
      </c>
      <c r="AC87" s="548"/>
      <c r="AD87" s="548"/>
      <c r="AE87" s="364">
        <v>0</v>
      </c>
      <c r="AF87" s="365"/>
      <c r="AG87" s="365"/>
      <c r="AH87" s="365"/>
      <c r="AI87" s="364">
        <v>61</v>
      </c>
      <c r="AJ87" s="365"/>
      <c r="AK87" s="365"/>
      <c r="AL87" s="365"/>
      <c r="AM87" s="364">
        <v>0</v>
      </c>
      <c r="AN87" s="365"/>
      <c r="AO87" s="365"/>
      <c r="AP87" s="365"/>
      <c r="AQ87" s="167" t="s">
        <v>724</v>
      </c>
      <c r="AR87" s="168"/>
      <c r="AS87" s="168"/>
      <c r="AT87" s="169"/>
      <c r="AU87" s="365" t="s">
        <v>724</v>
      </c>
      <c r="AV87" s="365"/>
      <c r="AW87" s="365"/>
      <c r="AX87" s="366"/>
      <c r="AY87">
        <f t="shared" si="10"/>
        <v>1</v>
      </c>
    </row>
    <row r="88" spans="1:60" ht="23.25"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t="s">
        <v>731</v>
      </c>
      <c r="AC88" s="519"/>
      <c r="AD88" s="519"/>
      <c r="AE88" s="364">
        <v>0</v>
      </c>
      <c r="AF88" s="365"/>
      <c r="AG88" s="365"/>
      <c r="AH88" s="365"/>
      <c r="AI88" s="364">
        <v>100</v>
      </c>
      <c r="AJ88" s="365"/>
      <c r="AK88" s="365"/>
      <c r="AL88" s="365"/>
      <c r="AM88" s="364">
        <v>0</v>
      </c>
      <c r="AN88" s="365"/>
      <c r="AO88" s="365"/>
      <c r="AP88" s="365"/>
      <c r="AQ88" s="167" t="s">
        <v>724</v>
      </c>
      <c r="AR88" s="168"/>
      <c r="AS88" s="168"/>
      <c r="AT88" s="169"/>
      <c r="AU88" s="365">
        <v>100</v>
      </c>
      <c r="AV88" s="365"/>
      <c r="AW88" s="365"/>
      <c r="AX88" s="366"/>
      <c r="AY88">
        <f t="shared" si="10"/>
        <v>1</v>
      </c>
      <c r="AZ88" s="10"/>
      <c r="BA88" s="10"/>
      <c r="BB88" s="10"/>
      <c r="BC88" s="10"/>
    </row>
    <row r="89" spans="1:60" ht="23.25" customHeight="1" thickBot="1" x14ac:dyDescent="0.2">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v>0</v>
      </c>
      <c r="AF89" s="373"/>
      <c r="AG89" s="373"/>
      <c r="AH89" s="373"/>
      <c r="AI89" s="372">
        <v>40.200000000000003</v>
      </c>
      <c r="AJ89" s="373"/>
      <c r="AK89" s="373"/>
      <c r="AL89" s="373"/>
      <c r="AM89" s="372">
        <v>0</v>
      </c>
      <c r="AN89" s="373"/>
      <c r="AO89" s="373"/>
      <c r="AP89" s="373"/>
      <c r="AQ89" s="167" t="s">
        <v>724</v>
      </c>
      <c r="AR89" s="168"/>
      <c r="AS89" s="168"/>
      <c r="AT89" s="169"/>
      <c r="AU89" s="365" t="s">
        <v>724</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392</v>
      </c>
      <c r="AF90" s="336"/>
      <c r="AG90" s="336"/>
      <c r="AH90" s="336"/>
      <c r="AI90" s="336" t="s">
        <v>414</v>
      </c>
      <c r="AJ90" s="336"/>
      <c r="AK90" s="336"/>
      <c r="AL90" s="336"/>
      <c r="AM90" s="336" t="s">
        <v>511</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392</v>
      </c>
      <c r="AF95" s="336"/>
      <c r="AG95" s="336"/>
      <c r="AH95" s="336"/>
      <c r="AI95" s="336" t="s">
        <v>414</v>
      </c>
      <c r="AJ95" s="336"/>
      <c r="AK95" s="336"/>
      <c r="AL95" s="336"/>
      <c r="AM95" s="336" t="s">
        <v>511</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30" customHeight="1" x14ac:dyDescent="0.15">
      <c r="A101" s="488"/>
      <c r="B101" s="489"/>
      <c r="C101" s="489"/>
      <c r="D101" s="489"/>
      <c r="E101" s="489"/>
      <c r="F101" s="490"/>
      <c r="G101" s="192" t="s">
        <v>732</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733</v>
      </c>
      <c r="AC101" s="548"/>
      <c r="AD101" s="548"/>
      <c r="AE101" s="359">
        <v>0</v>
      </c>
      <c r="AF101" s="359"/>
      <c r="AG101" s="359"/>
      <c r="AH101" s="359"/>
      <c r="AI101" s="359">
        <v>1000</v>
      </c>
      <c r="AJ101" s="359"/>
      <c r="AK101" s="359"/>
      <c r="AL101" s="359"/>
      <c r="AM101" s="359">
        <v>0</v>
      </c>
      <c r="AN101" s="359"/>
      <c r="AO101" s="359"/>
      <c r="AP101" s="359"/>
      <c r="AQ101" s="359" t="s">
        <v>724</v>
      </c>
      <c r="AR101" s="359"/>
      <c r="AS101" s="359"/>
      <c r="AT101" s="359"/>
      <c r="AU101" s="364"/>
      <c r="AV101" s="365"/>
      <c r="AW101" s="365"/>
      <c r="AX101" s="366"/>
    </row>
    <row r="102" spans="1:60" ht="30"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733</v>
      </c>
      <c r="AC102" s="548"/>
      <c r="AD102" s="548"/>
      <c r="AE102" s="359">
        <v>0</v>
      </c>
      <c r="AF102" s="359"/>
      <c r="AG102" s="359"/>
      <c r="AH102" s="359"/>
      <c r="AI102" s="359">
        <v>1000</v>
      </c>
      <c r="AJ102" s="359"/>
      <c r="AK102" s="359"/>
      <c r="AL102" s="359"/>
      <c r="AM102" s="359">
        <v>0</v>
      </c>
      <c r="AN102" s="359"/>
      <c r="AO102" s="359"/>
      <c r="AP102" s="359"/>
      <c r="AQ102" s="359">
        <v>1000</v>
      </c>
      <c r="AR102" s="359"/>
      <c r="AS102" s="359"/>
      <c r="AT102" s="359"/>
      <c r="AU102" s="372"/>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v>0</v>
      </c>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3"/>
      <c r="B116" s="294"/>
      <c r="C116" s="294"/>
      <c r="D116" s="294"/>
      <c r="E116" s="294"/>
      <c r="F116" s="295"/>
      <c r="G116" s="352" t="s">
        <v>753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734</v>
      </c>
      <c r="AC116" s="302"/>
      <c r="AD116" s="303"/>
      <c r="AE116" s="359">
        <v>0</v>
      </c>
      <c r="AF116" s="359"/>
      <c r="AG116" s="359"/>
      <c r="AH116" s="359"/>
      <c r="AI116" s="359">
        <v>0.1</v>
      </c>
      <c r="AJ116" s="359"/>
      <c r="AK116" s="359"/>
      <c r="AL116" s="359"/>
      <c r="AM116" s="359">
        <v>0</v>
      </c>
      <c r="AN116" s="359"/>
      <c r="AO116" s="359"/>
      <c r="AP116" s="359"/>
      <c r="AQ116" s="364">
        <v>0.3</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735</v>
      </c>
      <c r="AC117" s="344"/>
      <c r="AD117" s="345"/>
      <c r="AE117" s="307" t="s">
        <v>736</v>
      </c>
      <c r="AF117" s="307"/>
      <c r="AG117" s="307"/>
      <c r="AH117" s="307"/>
      <c r="AI117" s="307" t="s">
        <v>737</v>
      </c>
      <c r="AJ117" s="307"/>
      <c r="AK117" s="307"/>
      <c r="AL117" s="307"/>
      <c r="AM117" s="307" t="s">
        <v>736</v>
      </c>
      <c r="AN117" s="307"/>
      <c r="AO117" s="307"/>
      <c r="AP117" s="307"/>
      <c r="AQ117" s="307" t="s">
        <v>738</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407</v>
      </c>
      <c r="B130" s="986"/>
      <c r="C130" s="985" t="s">
        <v>236</v>
      </c>
      <c r="D130" s="986"/>
      <c r="E130" s="309" t="s">
        <v>265</v>
      </c>
      <c r="F130" s="310"/>
      <c r="G130" s="311" t="s">
        <v>739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392</v>
      </c>
      <c r="AF132" s="200"/>
      <c r="AG132" s="200"/>
      <c r="AH132" s="201"/>
      <c r="AI132" s="216" t="s">
        <v>414</v>
      </c>
      <c r="AJ132" s="200"/>
      <c r="AK132" s="200"/>
      <c r="AL132" s="201"/>
      <c r="AM132" s="216" t="s">
        <v>703</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724</v>
      </c>
      <c r="AR133" s="272"/>
      <c r="AS133" s="180" t="s">
        <v>233</v>
      </c>
      <c r="AT133" s="203"/>
      <c r="AU133" s="179" t="s">
        <v>724</v>
      </c>
      <c r="AV133" s="179"/>
      <c r="AW133" s="180" t="s">
        <v>179</v>
      </c>
      <c r="AX133" s="181"/>
      <c r="AY133">
        <f>$AY$132</f>
        <v>1</v>
      </c>
    </row>
    <row r="134" spans="1:51" ht="39.75" customHeight="1" x14ac:dyDescent="0.15">
      <c r="A134" s="989"/>
      <c r="B134" s="254"/>
      <c r="C134" s="253"/>
      <c r="D134" s="254"/>
      <c r="E134" s="253"/>
      <c r="F134" s="315"/>
      <c r="G134" s="233" t="s">
        <v>724</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724</v>
      </c>
      <c r="AC134" s="225"/>
      <c r="AD134" s="225"/>
      <c r="AE134" s="267" t="s">
        <v>724</v>
      </c>
      <c r="AF134" s="168"/>
      <c r="AG134" s="168"/>
      <c r="AH134" s="168"/>
      <c r="AI134" s="267" t="s">
        <v>724</v>
      </c>
      <c r="AJ134" s="168"/>
      <c r="AK134" s="168"/>
      <c r="AL134" s="168"/>
      <c r="AM134" s="267" t="s">
        <v>724</v>
      </c>
      <c r="AN134" s="168"/>
      <c r="AO134" s="168"/>
      <c r="AP134" s="168"/>
      <c r="AQ134" s="267" t="s">
        <v>724</v>
      </c>
      <c r="AR134" s="168"/>
      <c r="AS134" s="168"/>
      <c r="AT134" s="168"/>
      <c r="AU134" s="267" t="s">
        <v>724</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724</v>
      </c>
      <c r="AC135" s="176"/>
      <c r="AD135" s="176"/>
      <c r="AE135" s="267" t="s">
        <v>724</v>
      </c>
      <c r="AF135" s="168"/>
      <c r="AG135" s="168"/>
      <c r="AH135" s="168"/>
      <c r="AI135" s="267" t="s">
        <v>724</v>
      </c>
      <c r="AJ135" s="168"/>
      <c r="AK135" s="168"/>
      <c r="AL135" s="168"/>
      <c r="AM135" s="267" t="s">
        <v>724</v>
      </c>
      <c r="AN135" s="168"/>
      <c r="AO135" s="168"/>
      <c r="AP135" s="168"/>
      <c r="AQ135" s="267" t="s">
        <v>724</v>
      </c>
      <c r="AR135" s="168"/>
      <c r="AS135" s="168"/>
      <c r="AT135" s="168"/>
      <c r="AU135" s="267" t="s">
        <v>724</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392</v>
      </c>
      <c r="AF136" s="200"/>
      <c r="AG136" s="200"/>
      <c r="AH136" s="201"/>
      <c r="AI136" s="216" t="s">
        <v>414</v>
      </c>
      <c r="AJ136" s="200"/>
      <c r="AK136" s="200"/>
      <c r="AL136" s="201"/>
      <c r="AM136" s="216" t="s">
        <v>703</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392</v>
      </c>
      <c r="AF140" s="200"/>
      <c r="AG140" s="200"/>
      <c r="AH140" s="201"/>
      <c r="AI140" s="216" t="s">
        <v>414</v>
      </c>
      <c r="AJ140" s="200"/>
      <c r="AK140" s="200"/>
      <c r="AL140" s="201"/>
      <c r="AM140" s="216" t="s">
        <v>703</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392</v>
      </c>
      <c r="AF144" s="200"/>
      <c r="AG144" s="200"/>
      <c r="AH144" s="201"/>
      <c r="AI144" s="216" t="s">
        <v>414</v>
      </c>
      <c r="AJ144" s="200"/>
      <c r="AK144" s="200"/>
      <c r="AL144" s="201"/>
      <c r="AM144" s="216" t="s">
        <v>703</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392</v>
      </c>
      <c r="AF148" s="200"/>
      <c r="AG148" s="200"/>
      <c r="AH148" s="201"/>
      <c r="AI148" s="216" t="s">
        <v>414</v>
      </c>
      <c r="AJ148" s="200"/>
      <c r="AK148" s="200"/>
      <c r="AL148" s="201"/>
      <c r="AM148" s="216" t="s">
        <v>703</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89"/>
      <c r="B154" s="254"/>
      <c r="C154" s="253"/>
      <c r="D154" s="254"/>
      <c r="E154" s="253"/>
      <c r="F154" s="315"/>
      <c r="G154" s="233" t="s">
        <v>724</v>
      </c>
      <c r="H154" s="192"/>
      <c r="I154" s="192"/>
      <c r="J154" s="192"/>
      <c r="K154" s="192"/>
      <c r="L154" s="192"/>
      <c r="M154" s="192"/>
      <c r="N154" s="192"/>
      <c r="O154" s="192"/>
      <c r="P154" s="234"/>
      <c r="Q154" s="191" t="s">
        <v>724</v>
      </c>
      <c r="R154" s="192"/>
      <c r="S154" s="192"/>
      <c r="T154" s="192"/>
      <c r="U154" s="192"/>
      <c r="V154" s="192"/>
      <c r="W154" s="192"/>
      <c r="X154" s="192"/>
      <c r="Y154" s="192"/>
      <c r="Z154" s="192"/>
      <c r="AA154" s="916"/>
      <c r="AB154" s="257" t="s">
        <v>724</v>
      </c>
      <c r="AC154" s="258"/>
      <c r="AD154" s="258"/>
      <c r="AE154" s="263" t="s">
        <v>724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724</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69.95" customHeight="1" x14ac:dyDescent="0.15">
      <c r="A188" s="989"/>
      <c r="B188" s="254"/>
      <c r="C188" s="253"/>
      <c r="D188" s="254"/>
      <c r="E188" s="191" t="s">
        <v>754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69.9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392</v>
      </c>
      <c r="AF192" s="200"/>
      <c r="AG192" s="200"/>
      <c r="AH192" s="201"/>
      <c r="AI192" s="216" t="s">
        <v>414</v>
      </c>
      <c r="AJ192" s="200"/>
      <c r="AK192" s="200"/>
      <c r="AL192" s="201"/>
      <c r="AM192" s="216" t="s">
        <v>703</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392</v>
      </c>
      <c r="AF196" s="200"/>
      <c r="AG196" s="200"/>
      <c r="AH196" s="201"/>
      <c r="AI196" s="216" t="s">
        <v>414</v>
      </c>
      <c r="AJ196" s="200"/>
      <c r="AK196" s="200"/>
      <c r="AL196" s="201"/>
      <c r="AM196" s="216" t="s">
        <v>703</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392</v>
      </c>
      <c r="AF200" s="200"/>
      <c r="AG200" s="200"/>
      <c r="AH200" s="201"/>
      <c r="AI200" s="216" t="s">
        <v>414</v>
      </c>
      <c r="AJ200" s="200"/>
      <c r="AK200" s="200"/>
      <c r="AL200" s="201"/>
      <c r="AM200" s="216" t="s">
        <v>703</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392</v>
      </c>
      <c r="AF204" s="200"/>
      <c r="AG204" s="200"/>
      <c r="AH204" s="201"/>
      <c r="AI204" s="216" t="s">
        <v>414</v>
      </c>
      <c r="AJ204" s="200"/>
      <c r="AK204" s="200"/>
      <c r="AL204" s="201"/>
      <c r="AM204" s="216" t="s">
        <v>703</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392</v>
      </c>
      <c r="AF208" s="200"/>
      <c r="AG208" s="200"/>
      <c r="AH208" s="201"/>
      <c r="AI208" s="216" t="s">
        <v>414</v>
      </c>
      <c r="AJ208" s="200"/>
      <c r="AK208" s="200"/>
      <c r="AL208" s="201"/>
      <c r="AM208" s="216" t="s">
        <v>703</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392</v>
      </c>
      <c r="AF252" s="200"/>
      <c r="AG252" s="200"/>
      <c r="AH252" s="201"/>
      <c r="AI252" s="216" t="s">
        <v>414</v>
      </c>
      <c r="AJ252" s="200"/>
      <c r="AK252" s="200"/>
      <c r="AL252" s="201"/>
      <c r="AM252" s="216" t="s">
        <v>703</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392</v>
      </c>
      <c r="AF256" s="200"/>
      <c r="AG256" s="200"/>
      <c r="AH256" s="201"/>
      <c r="AI256" s="216" t="s">
        <v>414</v>
      </c>
      <c r="AJ256" s="200"/>
      <c r="AK256" s="200"/>
      <c r="AL256" s="201"/>
      <c r="AM256" s="216" t="s">
        <v>703</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392</v>
      </c>
      <c r="AF260" s="200"/>
      <c r="AG260" s="200"/>
      <c r="AH260" s="201"/>
      <c r="AI260" s="216" t="s">
        <v>414</v>
      </c>
      <c r="AJ260" s="200"/>
      <c r="AK260" s="200"/>
      <c r="AL260" s="201"/>
      <c r="AM260" s="216" t="s">
        <v>703</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392</v>
      </c>
      <c r="AF264" s="200"/>
      <c r="AG264" s="200"/>
      <c r="AH264" s="201"/>
      <c r="AI264" s="216" t="s">
        <v>414</v>
      </c>
      <c r="AJ264" s="200"/>
      <c r="AK264" s="200"/>
      <c r="AL264" s="201"/>
      <c r="AM264" s="216" t="s">
        <v>703</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392</v>
      </c>
      <c r="AF268" s="200"/>
      <c r="AG268" s="200"/>
      <c r="AH268" s="201"/>
      <c r="AI268" s="216" t="s">
        <v>414</v>
      </c>
      <c r="AJ268" s="200"/>
      <c r="AK268" s="200"/>
      <c r="AL268" s="201"/>
      <c r="AM268" s="216" t="s">
        <v>703</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392</v>
      </c>
      <c r="AF312" s="200"/>
      <c r="AG312" s="200"/>
      <c r="AH312" s="201"/>
      <c r="AI312" s="216" t="s">
        <v>414</v>
      </c>
      <c r="AJ312" s="200"/>
      <c r="AK312" s="200"/>
      <c r="AL312" s="201"/>
      <c r="AM312" s="216" t="s">
        <v>703</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392</v>
      </c>
      <c r="AF316" s="200"/>
      <c r="AG316" s="200"/>
      <c r="AH316" s="201"/>
      <c r="AI316" s="216" t="s">
        <v>414</v>
      </c>
      <c r="AJ316" s="200"/>
      <c r="AK316" s="200"/>
      <c r="AL316" s="201"/>
      <c r="AM316" s="216" t="s">
        <v>703</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392</v>
      </c>
      <c r="AF320" s="200"/>
      <c r="AG320" s="200"/>
      <c r="AH320" s="201"/>
      <c r="AI320" s="216" t="s">
        <v>414</v>
      </c>
      <c r="AJ320" s="200"/>
      <c r="AK320" s="200"/>
      <c r="AL320" s="201"/>
      <c r="AM320" s="216" t="s">
        <v>703</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392</v>
      </c>
      <c r="AF324" s="200"/>
      <c r="AG324" s="200"/>
      <c r="AH324" s="201"/>
      <c r="AI324" s="216" t="s">
        <v>414</v>
      </c>
      <c r="AJ324" s="200"/>
      <c r="AK324" s="200"/>
      <c r="AL324" s="201"/>
      <c r="AM324" s="216" t="s">
        <v>703</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392</v>
      </c>
      <c r="AF328" s="200"/>
      <c r="AG328" s="200"/>
      <c r="AH328" s="201"/>
      <c r="AI328" s="216" t="s">
        <v>414</v>
      </c>
      <c r="AJ328" s="200"/>
      <c r="AK328" s="200"/>
      <c r="AL328" s="201"/>
      <c r="AM328" s="216" t="s">
        <v>703</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392</v>
      </c>
      <c r="AF372" s="200"/>
      <c r="AG372" s="200"/>
      <c r="AH372" s="201"/>
      <c r="AI372" s="216" t="s">
        <v>414</v>
      </c>
      <c r="AJ372" s="200"/>
      <c r="AK372" s="200"/>
      <c r="AL372" s="201"/>
      <c r="AM372" s="216" t="s">
        <v>703</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392</v>
      </c>
      <c r="AF376" s="200"/>
      <c r="AG376" s="200"/>
      <c r="AH376" s="201"/>
      <c r="AI376" s="216" t="s">
        <v>414</v>
      </c>
      <c r="AJ376" s="200"/>
      <c r="AK376" s="200"/>
      <c r="AL376" s="201"/>
      <c r="AM376" s="216" t="s">
        <v>703</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392</v>
      </c>
      <c r="AF380" s="200"/>
      <c r="AG380" s="200"/>
      <c r="AH380" s="201"/>
      <c r="AI380" s="216" t="s">
        <v>414</v>
      </c>
      <c r="AJ380" s="200"/>
      <c r="AK380" s="200"/>
      <c r="AL380" s="201"/>
      <c r="AM380" s="216" t="s">
        <v>703</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392</v>
      </c>
      <c r="AF384" s="200"/>
      <c r="AG384" s="200"/>
      <c r="AH384" s="201"/>
      <c r="AI384" s="216" t="s">
        <v>414</v>
      </c>
      <c r="AJ384" s="200"/>
      <c r="AK384" s="200"/>
      <c r="AL384" s="201"/>
      <c r="AM384" s="216" t="s">
        <v>703</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392</v>
      </c>
      <c r="AF388" s="200"/>
      <c r="AG388" s="200"/>
      <c r="AH388" s="201"/>
      <c r="AI388" s="216" t="s">
        <v>414</v>
      </c>
      <c r="AJ388" s="200"/>
      <c r="AK388" s="200"/>
      <c r="AL388" s="201"/>
      <c r="AM388" s="216" t="s">
        <v>703</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675</v>
      </c>
      <c r="D430" s="252"/>
      <c r="E430" s="240" t="s">
        <v>401</v>
      </c>
      <c r="F430" s="445"/>
      <c r="G430" s="242" t="s">
        <v>252</v>
      </c>
      <c r="H430" s="189"/>
      <c r="I430" s="189"/>
      <c r="J430" s="243" t="s">
        <v>723</v>
      </c>
      <c r="K430" s="244"/>
      <c r="L430" s="244"/>
      <c r="M430" s="244"/>
      <c r="N430" s="244"/>
      <c r="O430" s="244"/>
      <c r="P430" s="244"/>
      <c r="Q430" s="244"/>
      <c r="R430" s="244"/>
      <c r="S430" s="244"/>
      <c r="T430" s="245"/>
      <c r="U430" s="246" t="s">
        <v>724</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547</v>
      </c>
      <c r="AJ431" s="215"/>
      <c r="AK431" s="215"/>
      <c r="AL431" s="216"/>
      <c r="AM431" s="215" t="s">
        <v>548</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724</v>
      </c>
      <c r="AF432" s="179"/>
      <c r="AG432" s="180" t="s">
        <v>233</v>
      </c>
      <c r="AH432" s="203"/>
      <c r="AI432" s="217"/>
      <c r="AJ432" s="217"/>
      <c r="AK432" s="217"/>
      <c r="AL432" s="218"/>
      <c r="AM432" s="217"/>
      <c r="AN432" s="217"/>
      <c r="AO432" s="217"/>
      <c r="AP432" s="218"/>
      <c r="AQ432" s="232" t="s">
        <v>724</v>
      </c>
      <c r="AR432" s="179"/>
      <c r="AS432" s="180" t="s">
        <v>233</v>
      </c>
      <c r="AT432" s="203"/>
      <c r="AU432" s="179" t="s">
        <v>724</v>
      </c>
      <c r="AV432" s="179"/>
      <c r="AW432" s="180" t="s">
        <v>179</v>
      </c>
      <c r="AX432" s="181"/>
      <c r="AY432">
        <f>$AY$431</f>
        <v>1</v>
      </c>
    </row>
    <row r="433" spans="1:51" ht="23.25" customHeight="1" x14ac:dyDescent="0.15">
      <c r="A433" s="989"/>
      <c r="B433" s="254"/>
      <c r="C433" s="253"/>
      <c r="D433" s="254"/>
      <c r="E433" s="197"/>
      <c r="F433" s="198"/>
      <c r="G433" s="233" t="s">
        <v>724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724</v>
      </c>
      <c r="AC433" s="176"/>
      <c r="AD433" s="176"/>
      <c r="AE433" s="167" t="s">
        <v>724</v>
      </c>
      <c r="AF433" s="168"/>
      <c r="AG433" s="168"/>
      <c r="AH433" s="168"/>
      <c r="AI433" s="167" t="s">
        <v>724</v>
      </c>
      <c r="AJ433" s="168"/>
      <c r="AK433" s="168"/>
      <c r="AL433" s="168"/>
      <c r="AM433" s="167" t="s">
        <v>724</v>
      </c>
      <c r="AN433" s="168"/>
      <c r="AO433" s="168"/>
      <c r="AP433" s="169"/>
      <c r="AQ433" s="167" t="s">
        <v>724</v>
      </c>
      <c r="AR433" s="168"/>
      <c r="AS433" s="168"/>
      <c r="AT433" s="169"/>
      <c r="AU433" s="168" t="s">
        <v>724</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724</v>
      </c>
      <c r="AC434" s="225"/>
      <c r="AD434" s="225"/>
      <c r="AE434" s="167" t="s">
        <v>724</v>
      </c>
      <c r="AF434" s="168"/>
      <c r="AG434" s="168"/>
      <c r="AH434" s="169"/>
      <c r="AI434" s="167" t="s">
        <v>724</v>
      </c>
      <c r="AJ434" s="168"/>
      <c r="AK434" s="168"/>
      <c r="AL434" s="168"/>
      <c r="AM434" s="167" t="s">
        <v>724</v>
      </c>
      <c r="AN434" s="168"/>
      <c r="AO434" s="168"/>
      <c r="AP434" s="169"/>
      <c r="AQ434" s="167" t="s">
        <v>724</v>
      </c>
      <c r="AR434" s="168"/>
      <c r="AS434" s="168"/>
      <c r="AT434" s="169"/>
      <c r="AU434" s="168" t="s">
        <v>724</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724</v>
      </c>
      <c r="AF435" s="168"/>
      <c r="AG435" s="168"/>
      <c r="AH435" s="169"/>
      <c r="AI435" s="167" t="s">
        <v>724</v>
      </c>
      <c r="AJ435" s="168"/>
      <c r="AK435" s="168"/>
      <c r="AL435" s="168"/>
      <c r="AM435" s="167" t="s">
        <v>724</v>
      </c>
      <c r="AN435" s="168"/>
      <c r="AO435" s="168"/>
      <c r="AP435" s="169"/>
      <c r="AQ435" s="167" t="s">
        <v>724</v>
      </c>
      <c r="AR435" s="168"/>
      <c r="AS435" s="168"/>
      <c r="AT435" s="169"/>
      <c r="AU435" s="168" t="s">
        <v>724</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547</v>
      </c>
      <c r="AJ436" s="215"/>
      <c r="AK436" s="215"/>
      <c r="AL436" s="216"/>
      <c r="AM436" s="215" t="s">
        <v>548</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547</v>
      </c>
      <c r="AJ441" s="215"/>
      <c r="AK441" s="215"/>
      <c r="AL441" s="216"/>
      <c r="AM441" s="215" t="s">
        <v>548</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547</v>
      </c>
      <c r="AJ446" s="215"/>
      <c r="AK446" s="215"/>
      <c r="AL446" s="216"/>
      <c r="AM446" s="215" t="s">
        <v>548</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547</v>
      </c>
      <c r="AJ451" s="215"/>
      <c r="AK451" s="215"/>
      <c r="AL451" s="216"/>
      <c r="AM451" s="215" t="s">
        <v>548</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547</v>
      </c>
      <c r="AJ456" s="215"/>
      <c r="AK456" s="215"/>
      <c r="AL456" s="216"/>
      <c r="AM456" s="215" t="s">
        <v>548</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724</v>
      </c>
      <c r="AF457" s="179"/>
      <c r="AG457" s="180" t="s">
        <v>233</v>
      </c>
      <c r="AH457" s="203"/>
      <c r="AI457" s="217"/>
      <c r="AJ457" s="217"/>
      <c r="AK457" s="217"/>
      <c r="AL457" s="218"/>
      <c r="AM457" s="217"/>
      <c r="AN457" s="217"/>
      <c r="AO457" s="217"/>
      <c r="AP457" s="218"/>
      <c r="AQ457" s="232" t="s">
        <v>724</v>
      </c>
      <c r="AR457" s="179"/>
      <c r="AS457" s="180" t="s">
        <v>233</v>
      </c>
      <c r="AT457" s="203"/>
      <c r="AU457" s="179" t="s">
        <v>724</v>
      </c>
      <c r="AV457" s="179"/>
      <c r="AW457" s="180" t="s">
        <v>179</v>
      </c>
      <c r="AX457" s="181"/>
      <c r="AY457">
        <f>$AY$456</f>
        <v>1</v>
      </c>
    </row>
    <row r="458" spans="1:51" ht="23.25" customHeight="1" x14ac:dyDescent="0.15">
      <c r="A458" s="989"/>
      <c r="B458" s="254"/>
      <c r="C458" s="253"/>
      <c r="D458" s="254"/>
      <c r="E458" s="197"/>
      <c r="F458" s="198"/>
      <c r="G458" s="233" t="s">
        <v>724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724</v>
      </c>
      <c r="AC458" s="176"/>
      <c r="AD458" s="176"/>
      <c r="AE458" s="167" t="s">
        <v>724</v>
      </c>
      <c r="AF458" s="168"/>
      <c r="AG458" s="168"/>
      <c r="AH458" s="168"/>
      <c r="AI458" s="167" t="s">
        <v>724</v>
      </c>
      <c r="AJ458" s="168"/>
      <c r="AK458" s="168"/>
      <c r="AL458" s="168"/>
      <c r="AM458" s="167" t="s">
        <v>724</v>
      </c>
      <c r="AN458" s="168"/>
      <c r="AO458" s="168"/>
      <c r="AP458" s="169"/>
      <c r="AQ458" s="167" t="s">
        <v>724</v>
      </c>
      <c r="AR458" s="168"/>
      <c r="AS458" s="168"/>
      <c r="AT458" s="169"/>
      <c r="AU458" s="168" t="s">
        <v>724</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724</v>
      </c>
      <c r="AC459" s="225"/>
      <c r="AD459" s="225"/>
      <c r="AE459" s="167" t="s">
        <v>724</v>
      </c>
      <c r="AF459" s="168"/>
      <c r="AG459" s="168"/>
      <c r="AH459" s="169"/>
      <c r="AI459" s="167" t="s">
        <v>724</v>
      </c>
      <c r="AJ459" s="168"/>
      <c r="AK459" s="168"/>
      <c r="AL459" s="168"/>
      <c r="AM459" s="167" t="s">
        <v>724</v>
      </c>
      <c r="AN459" s="168"/>
      <c r="AO459" s="168"/>
      <c r="AP459" s="169"/>
      <c r="AQ459" s="167" t="s">
        <v>724</v>
      </c>
      <c r="AR459" s="168"/>
      <c r="AS459" s="168"/>
      <c r="AT459" s="169"/>
      <c r="AU459" s="168" t="s">
        <v>724</v>
      </c>
      <c r="AV459" s="168"/>
      <c r="AW459" s="168"/>
      <c r="AX459" s="209"/>
      <c r="AY459">
        <f t="shared" si="68"/>
        <v>1</v>
      </c>
    </row>
    <row r="460" spans="1:51" ht="23.25"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724</v>
      </c>
      <c r="AF460" s="168"/>
      <c r="AG460" s="168"/>
      <c r="AH460" s="169"/>
      <c r="AI460" s="167" t="s">
        <v>724</v>
      </c>
      <c r="AJ460" s="168"/>
      <c r="AK460" s="168"/>
      <c r="AL460" s="168"/>
      <c r="AM460" s="167" t="s">
        <v>724</v>
      </c>
      <c r="AN460" s="168"/>
      <c r="AO460" s="168"/>
      <c r="AP460" s="169"/>
      <c r="AQ460" s="167" t="s">
        <v>724</v>
      </c>
      <c r="AR460" s="168"/>
      <c r="AS460" s="168"/>
      <c r="AT460" s="169"/>
      <c r="AU460" s="168" t="s">
        <v>724</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547</v>
      </c>
      <c r="AJ461" s="215"/>
      <c r="AK461" s="215"/>
      <c r="AL461" s="216"/>
      <c r="AM461" s="215" t="s">
        <v>548</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547</v>
      </c>
      <c r="AJ466" s="215"/>
      <c r="AK466" s="215"/>
      <c r="AL466" s="216"/>
      <c r="AM466" s="215" t="s">
        <v>548</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547</v>
      </c>
      <c r="AJ471" s="215"/>
      <c r="AK471" s="215"/>
      <c r="AL471" s="216"/>
      <c r="AM471" s="215" t="s">
        <v>548</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547</v>
      </c>
      <c r="AJ476" s="215"/>
      <c r="AK476" s="215"/>
      <c r="AL476" s="216"/>
      <c r="AM476" s="215" t="s">
        <v>548</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4"/>
      <c r="C481" s="253"/>
      <c r="D481" s="254"/>
      <c r="E481" s="188" t="s">
        <v>409</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4"/>
      <c r="C484" s="253"/>
      <c r="D484" s="254"/>
      <c r="E484" s="240" t="s">
        <v>404</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547</v>
      </c>
      <c r="AJ485" s="215"/>
      <c r="AK485" s="215"/>
      <c r="AL485" s="216"/>
      <c r="AM485" s="215" t="s">
        <v>548</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547</v>
      </c>
      <c r="AJ490" s="215"/>
      <c r="AK490" s="215"/>
      <c r="AL490" s="216"/>
      <c r="AM490" s="215" t="s">
        <v>548</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547</v>
      </c>
      <c r="AJ495" s="215"/>
      <c r="AK495" s="215"/>
      <c r="AL495" s="216"/>
      <c r="AM495" s="215" t="s">
        <v>548</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547</v>
      </c>
      <c r="AJ500" s="215"/>
      <c r="AK500" s="215"/>
      <c r="AL500" s="216"/>
      <c r="AM500" s="215" t="s">
        <v>548</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547</v>
      </c>
      <c r="AJ505" s="215"/>
      <c r="AK505" s="215"/>
      <c r="AL505" s="216"/>
      <c r="AM505" s="215" t="s">
        <v>548</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547</v>
      </c>
      <c r="AJ510" s="215"/>
      <c r="AK510" s="215"/>
      <c r="AL510" s="216"/>
      <c r="AM510" s="215" t="s">
        <v>548</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547</v>
      </c>
      <c r="AJ515" s="215"/>
      <c r="AK515" s="215"/>
      <c r="AL515" s="216"/>
      <c r="AM515" s="215" t="s">
        <v>548</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547</v>
      </c>
      <c r="AJ520" s="215"/>
      <c r="AK520" s="215"/>
      <c r="AL520" s="216"/>
      <c r="AM520" s="215" t="s">
        <v>548</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547</v>
      </c>
      <c r="AJ525" s="215"/>
      <c r="AK525" s="215"/>
      <c r="AL525" s="216"/>
      <c r="AM525" s="215" t="s">
        <v>548</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547</v>
      </c>
      <c r="AJ530" s="215"/>
      <c r="AK530" s="215"/>
      <c r="AL530" s="216"/>
      <c r="AM530" s="215" t="s">
        <v>548</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410</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405</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547</v>
      </c>
      <c r="AJ539" s="215"/>
      <c r="AK539" s="215"/>
      <c r="AL539" s="216"/>
      <c r="AM539" s="215" t="s">
        <v>548</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547</v>
      </c>
      <c r="AJ544" s="215"/>
      <c r="AK544" s="215"/>
      <c r="AL544" s="216"/>
      <c r="AM544" s="215" t="s">
        <v>548</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547</v>
      </c>
      <c r="AJ549" s="215"/>
      <c r="AK549" s="215"/>
      <c r="AL549" s="216"/>
      <c r="AM549" s="215" t="s">
        <v>548</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547</v>
      </c>
      <c r="AJ554" s="215"/>
      <c r="AK554" s="215"/>
      <c r="AL554" s="216"/>
      <c r="AM554" s="215" t="s">
        <v>548</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547</v>
      </c>
      <c r="AJ559" s="215"/>
      <c r="AK559" s="215"/>
      <c r="AL559" s="216"/>
      <c r="AM559" s="215" t="s">
        <v>548</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547</v>
      </c>
      <c r="AJ564" s="215"/>
      <c r="AK564" s="215"/>
      <c r="AL564" s="216"/>
      <c r="AM564" s="215" t="s">
        <v>548</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547</v>
      </c>
      <c r="AJ569" s="215"/>
      <c r="AK569" s="215"/>
      <c r="AL569" s="216"/>
      <c r="AM569" s="215" t="s">
        <v>548</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547</v>
      </c>
      <c r="AJ574" s="215"/>
      <c r="AK574" s="215"/>
      <c r="AL574" s="216"/>
      <c r="AM574" s="215" t="s">
        <v>548</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547</v>
      </c>
      <c r="AJ579" s="215"/>
      <c r="AK579" s="215"/>
      <c r="AL579" s="216"/>
      <c r="AM579" s="215" t="s">
        <v>548</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547</v>
      </c>
      <c r="AJ584" s="215"/>
      <c r="AK584" s="215"/>
      <c r="AL584" s="216"/>
      <c r="AM584" s="215" t="s">
        <v>548</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410</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404</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547</v>
      </c>
      <c r="AJ593" s="215"/>
      <c r="AK593" s="215"/>
      <c r="AL593" s="216"/>
      <c r="AM593" s="215" t="s">
        <v>548</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547</v>
      </c>
      <c r="AJ598" s="215"/>
      <c r="AK598" s="215"/>
      <c r="AL598" s="216"/>
      <c r="AM598" s="215" t="s">
        <v>548</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547</v>
      </c>
      <c r="AJ603" s="215"/>
      <c r="AK603" s="215"/>
      <c r="AL603" s="216"/>
      <c r="AM603" s="215" t="s">
        <v>548</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547</v>
      </c>
      <c r="AJ608" s="215"/>
      <c r="AK608" s="215"/>
      <c r="AL608" s="216"/>
      <c r="AM608" s="215" t="s">
        <v>548</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547</v>
      </c>
      <c r="AJ613" s="215"/>
      <c r="AK613" s="215"/>
      <c r="AL613" s="216"/>
      <c r="AM613" s="215" t="s">
        <v>548</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547</v>
      </c>
      <c r="AJ618" s="215"/>
      <c r="AK618" s="215"/>
      <c r="AL618" s="216"/>
      <c r="AM618" s="215" t="s">
        <v>548</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547</v>
      </c>
      <c r="AJ623" s="215"/>
      <c r="AK623" s="215"/>
      <c r="AL623" s="216"/>
      <c r="AM623" s="215" t="s">
        <v>548</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547</v>
      </c>
      <c r="AJ628" s="215"/>
      <c r="AK628" s="215"/>
      <c r="AL628" s="216"/>
      <c r="AM628" s="215" t="s">
        <v>548</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547</v>
      </c>
      <c r="AJ633" s="215"/>
      <c r="AK633" s="215"/>
      <c r="AL633" s="216"/>
      <c r="AM633" s="215" t="s">
        <v>548</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547</v>
      </c>
      <c r="AJ638" s="215"/>
      <c r="AK638" s="215"/>
      <c r="AL638" s="216"/>
      <c r="AM638" s="215" t="s">
        <v>548</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410</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405</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547</v>
      </c>
      <c r="AJ647" s="215"/>
      <c r="AK647" s="215"/>
      <c r="AL647" s="216"/>
      <c r="AM647" s="215" t="s">
        <v>548</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547</v>
      </c>
      <c r="AJ652" s="215"/>
      <c r="AK652" s="215"/>
      <c r="AL652" s="216"/>
      <c r="AM652" s="215" t="s">
        <v>548</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547</v>
      </c>
      <c r="AJ657" s="215"/>
      <c r="AK657" s="215"/>
      <c r="AL657" s="216"/>
      <c r="AM657" s="215" t="s">
        <v>548</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547</v>
      </c>
      <c r="AJ662" s="215"/>
      <c r="AK662" s="215"/>
      <c r="AL662" s="216"/>
      <c r="AM662" s="215" t="s">
        <v>548</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547</v>
      </c>
      <c r="AJ667" s="215"/>
      <c r="AK667" s="215"/>
      <c r="AL667" s="216"/>
      <c r="AM667" s="215" t="s">
        <v>548</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547</v>
      </c>
      <c r="AJ672" s="215"/>
      <c r="AK672" s="215"/>
      <c r="AL672" s="216"/>
      <c r="AM672" s="215" t="s">
        <v>548</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547</v>
      </c>
      <c r="AJ677" s="215"/>
      <c r="AK677" s="215"/>
      <c r="AL677" s="216"/>
      <c r="AM677" s="215" t="s">
        <v>548</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547</v>
      </c>
      <c r="AJ682" s="215"/>
      <c r="AK682" s="215"/>
      <c r="AL682" s="216"/>
      <c r="AM682" s="215" t="s">
        <v>548</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547</v>
      </c>
      <c r="AJ687" s="215"/>
      <c r="AK687" s="215"/>
      <c r="AL687" s="216"/>
      <c r="AM687" s="215" t="s">
        <v>548</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547</v>
      </c>
      <c r="AJ692" s="215"/>
      <c r="AK692" s="215"/>
      <c r="AL692" s="216"/>
      <c r="AM692" s="215" t="s">
        <v>548</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customHeight="1" x14ac:dyDescent="0.15">
      <c r="A697" s="989"/>
      <c r="B697" s="254"/>
      <c r="C697" s="253"/>
      <c r="D697" s="254"/>
      <c r="E697" s="188" t="s">
        <v>410</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24.75" customHeight="1" x14ac:dyDescent="0.15">
      <c r="A698" s="989"/>
      <c r="B698" s="254"/>
      <c r="C698" s="253"/>
      <c r="D698" s="254"/>
      <c r="E698" s="191" t="s">
        <v>724</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24.75"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9.9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720</v>
      </c>
      <c r="AE702" s="891"/>
      <c r="AF702" s="891"/>
      <c r="AG702" s="880" t="s">
        <v>759</v>
      </c>
      <c r="AH702" s="881"/>
      <c r="AI702" s="881"/>
      <c r="AJ702" s="881"/>
      <c r="AK702" s="881"/>
      <c r="AL702" s="881"/>
      <c r="AM702" s="881"/>
      <c r="AN702" s="881"/>
      <c r="AO702" s="881"/>
      <c r="AP702" s="881"/>
      <c r="AQ702" s="881"/>
      <c r="AR702" s="881"/>
      <c r="AS702" s="881"/>
      <c r="AT702" s="881"/>
      <c r="AU702" s="881"/>
      <c r="AV702" s="881"/>
      <c r="AW702" s="881"/>
      <c r="AX702" s="882"/>
    </row>
    <row r="703" spans="1:51" ht="30"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720</v>
      </c>
      <c r="AE703" s="186"/>
      <c r="AF703" s="186"/>
      <c r="AG703" s="664" t="s">
        <v>760</v>
      </c>
      <c r="AH703" s="665"/>
      <c r="AI703" s="665"/>
      <c r="AJ703" s="665"/>
      <c r="AK703" s="665"/>
      <c r="AL703" s="665"/>
      <c r="AM703" s="665"/>
      <c r="AN703" s="665"/>
      <c r="AO703" s="665"/>
      <c r="AP703" s="665"/>
      <c r="AQ703" s="665"/>
      <c r="AR703" s="665"/>
      <c r="AS703" s="665"/>
      <c r="AT703" s="665"/>
      <c r="AU703" s="665"/>
      <c r="AV703" s="665"/>
      <c r="AW703" s="665"/>
      <c r="AX703" s="666"/>
    </row>
    <row r="704" spans="1:51" ht="50.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720</v>
      </c>
      <c r="AE704" s="583"/>
      <c r="AF704" s="583"/>
      <c r="AG704" s="425" t="s">
        <v>761</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741</v>
      </c>
      <c r="AE705" s="733"/>
      <c r="AF705" s="733"/>
      <c r="AG705" s="191" t="s">
        <v>767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742</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742</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741</v>
      </c>
      <c r="AE708" s="668"/>
      <c r="AF708" s="668"/>
      <c r="AG708" s="523" t="s">
        <v>723</v>
      </c>
      <c r="AH708" s="524"/>
      <c r="AI708" s="524"/>
      <c r="AJ708" s="524"/>
      <c r="AK708" s="524"/>
      <c r="AL708" s="524"/>
      <c r="AM708" s="524"/>
      <c r="AN708" s="524"/>
      <c r="AO708" s="524"/>
      <c r="AP708" s="524"/>
      <c r="AQ708" s="524"/>
      <c r="AR708" s="524"/>
      <c r="AS708" s="524"/>
      <c r="AT708" s="524"/>
      <c r="AU708" s="524"/>
      <c r="AV708" s="524"/>
      <c r="AW708" s="524"/>
      <c r="AX708" s="525"/>
    </row>
    <row r="709" spans="1:50" ht="30"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720</v>
      </c>
      <c r="AE709" s="186"/>
      <c r="AF709" s="186"/>
      <c r="AG709" s="664" t="s">
        <v>762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741</v>
      </c>
      <c r="AE710" s="186"/>
      <c r="AF710" s="186"/>
      <c r="AG710" s="664" t="s">
        <v>723</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720</v>
      </c>
      <c r="AE711" s="186"/>
      <c r="AF711" s="186"/>
      <c r="AG711" s="664" t="s">
        <v>763</v>
      </c>
      <c r="AH711" s="665"/>
      <c r="AI711" s="665"/>
      <c r="AJ711" s="665"/>
      <c r="AK711" s="665"/>
      <c r="AL711" s="665"/>
      <c r="AM711" s="665"/>
      <c r="AN711" s="665"/>
      <c r="AO711" s="665"/>
      <c r="AP711" s="665"/>
      <c r="AQ711" s="665"/>
      <c r="AR711" s="665"/>
      <c r="AS711" s="665"/>
      <c r="AT711" s="665"/>
      <c r="AU711" s="665"/>
      <c r="AV711" s="665"/>
      <c r="AW711" s="665"/>
      <c r="AX711" s="666"/>
    </row>
    <row r="712" spans="1:50" ht="30"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720</v>
      </c>
      <c r="AE712" s="583"/>
      <c r="AF712" s="583"/>
      <c r="AG712" s="591" t="s">
        <v>768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741</v>
      </c>
      <c r="AE713" s="186"/>
      <c r="AF713" s="187"/>
      <c r="AG713" s="664" t="s">
        <v>723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720</v>
      </c>
      <c r="AE714" s="589"/>
      <c r="AF714" s="590"/>
      <c r="AG714" s="689" t="s">
        <v>764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741</v>
      </c>
      <c r="AE715" s="668"/>
      <c r="AF715" s="774"/>
      <c r="AG715" s="523" t="s">
        <v>723</v>
      </c>
      <c r="AH715" s="524"/>
      <c r="AI715" s="524"/>
      <c r="AJ715" s="524"/>
      <c r="AK715" s="524"/>
      <c r="AL715" s="524"/>
      <c r="AM715" s="524"/>
      <c r="AN715" s="524"/>
      <c r="AO715" s="524"/>
      <c r="AP715" s="524"/>
      <c r="AQ715" s="524"/>
      <c r="AR715" s="524"/>
      <c r="AS715" s="524"/>
      <c r="AT715" s="524"/>
      <c r="AU715" s="524"/>
      <c r="AV715" s="524"/>
      <c r="AW715" s="524"/>
      <c r="AX715" s="525"/>
    </row>
    <row r="716" spans="1:50" ht="4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720</v>
      </c>
      <c r="AE716" s="756"/>
      <c r="AF716" s="756"/>
      <c r="AG716" s="664" t="s">
        <v>765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741</v>
      </c>
      <c r="AE717" s="186"/>
      <c r="AF717" s="186"/>
      <c r="AG717" s="664" t="s">
        <v>723</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720</v>
      </c>
      <c r="AE718" s="186"/>
      <c r="AF718" s="186"/>
      <c r="AG718" s="194" t="s">
        <v>766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720</v>
      </c>
      <c r="AE719" s="668"/>
      <c r="AF719" s="668"/>
      <c r="AG719" s="191" t="s">
        <v>744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39.950000000000003" customHeight="1" x14ac:dyDescent="0.15">
      <c r="A721" s="650"/>
      <c r="B721" s="651"/>
      <c r="C721" s="913" t="s">
        <v>715</v>
      </c>
      <c r="D721" s="914"/>
      <c r="E721" s="914"/>
      <c r="F721" s="915"/>
      <c r="G721" s="931"/>
      <c r="H721" s="932"/>
      <c r="I721" s="77" t="str">
        <f>IF(OR(G721="　", G721=""), "", "-")</f>
        <v/>
      </c>
      <c r="J721" s="912">
        <v>363</v>
      </c>
      <c r="K721" s="912"/>
      <c r="L721" s="77" t="str">
        <f>IF(M721="","","-")</f>
        <v/>
      </c>
      <c r="M721" s="78"/>
      <c r="N721" s="909" t="s">
        <v>743</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745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770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772</v>
      </c>
      <c r="B733" s="616"/>
      <c r="C733" s="616"/>
      <c r="D733" s="616"/>
      <c r="E733" s="617"/>
      <c r="F733" s="763" t="s">
        <v>773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676</v>
      </c>
      <c r="B737" s="159"/>
      <c r="C737" s="159"/>
      <c r="D737" s="160"/>
      <c r="E737" s="106" t="s">
        <v>724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399</v>
      </c>
      <c r="B738" s="110"/>
      <c r="C738" s="110"/>
      <c r="D738" s="110"/>
      <c r="E738" s="106" t="s">
        <v>746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398</v>
      </c>
      <c r="B739" s="110"/>
      <c r="C739" s="110"/>
      <c r="D739" s="110"/>
      <c r="E739" s="106" t="s">
        <v>747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397</v>
      </c>
      <c r="B740" s="110"/>
      <c r="C740" s="110"/>
      <c r="D740" s="110"/>
      <c r="E740" s="106" t="s">
        <v>748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396</v>
      </c>
      <c r="B741" s="110"/>
      <c r="C741" s="110"/>
      <c r="D741" s="110"/>
      <c r="E741" s="106" t="s">
        <v>749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395</v>
      </c>
      <c r="B742" s="110"/>
      <c r="C742" s="110"/>
      <c r="D742" s="110"/>
      <c r="E742" s="106" t="s">
        <v>750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394</v>
      </c>
      <c r="B743" s="110"/>
      <c r="C743" s="110"/>
      <c r="D743" s="110"/>
      <c r="E743" s="106" t="s">
        <v>751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393</v>
      </c>
      <c r="B744" s="110"/>
      <c r="C744" s="110"/>
      <c r="D744" s="110"/>
      <c r="E744" s="106" t="s">
        <v>757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392</v>
      </c>
      <c r="B745" s="110"/>
      <c r="C745" s="110"/>
      <c r="D745" s="110"/>
      <c r="E745" s="115" t="s">
        <v>758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549</v>
      </c>
      <c r="B746" s="110"/>
      <c r="C746" s="110"/>
      <c r="D746" s="110"/>
      <c r="E746" s="113" t="s">
        <v>715</v>
      </c>
      <c r="F746" s="114"/>
      <c r="G746" s="114"/>
      <c r="H746" s="100" t="str">
        <f>IF(E746="","","-")</f>
        <v>-</v>
      </c>
      <c r="I746" s="114"/>
      <c r="J746" s="114"/>
      <c r="K746" s="100" t="str">
        <f>IF(I746="","","-")</f>
        <v/>
      </c>
      <c r="L746" s="105">
        <v>302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511</v>
      </c>
      <c r="B747" s="110"/>
      <c r="C747" s="110"/>
      <c r="D747" s="110"/>
      <c r="E747" s="113" t="s">
        <v>715</v>
      </c>
      <c r="F747" s="114"/>
      <c r="G747" s="114"/>
      <c r="H747" s="100" t="str">
        <f>IF(E747="","","-")</f>
        <v>-</v>
      </c>
      <c r="I747" s="114"/>
      <c r="J747" s="114"/>
      <c r="K747" s="100" t="str">
        <f>IF(I747="","","-")</f>
        <v/>
      </c>
      <c r="L747" s="105">
        <v>311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386</v>
      </c>
      <c r="B748" s="122"/>
      <c r="C748" s="122"/>
      <c r="D748" s="122"/>
      <c r="E748" s="122"/>
      <c r="F748" s="1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104"/>
      <c r="AP750" s="104"/>
      <c r="AQ750" s="104"/>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104"/>
      <c r="AP751" s="104"/>
      <c r="AQ751" s="104"/>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104"/>
      <c r="AP752" s="104"/>
      <c r="AQ752" s="104"/>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104"/>
      <c r="AP753" s="104"/>
      <c r="AQ753" s="104"/>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t="s">
        <v>752</v>
      </c>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104"/>
      <c r="AP754" s="104"/>
      <c r="AQ754" s="104"/>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104"/>
      <c r="AP755" s="104"/>
      <c r="AQ755" s="104"/>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104"/>
      <c r="AP756" s="104"/>
      <c r="AQ756" s="104"/>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104"/>
      <c r="AP757" s="104"/>
      <c r="AQ757" s="104"/>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104"/>
      <c r="AP758" s="104"/>
      <c r="AQ758" s="104"/>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104"/>
      <c r="AP759" s="104"/>
      <c r="AQ759" s="104"/>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104"/>
      <c r="AP760" s="104"/>
      <c r="AQ760" s="104"/>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104"/>
      <c r="AP761" s="104"/>
      <c r="AQ761" s="104"/>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104"/>
      <c r="AP762" s="104"/>
      <c r="AQ762" s="104"/>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104"/>
      <c r="AP763" s="104"/>
      <c r="AQ763" s="104"/>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104"/>
      <c r="AP764" s="104"/>
      <c r="AQ764" s="104"/>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4"/>
      <c r="AP765" s="104"/>
      <c r="AQ765" s="104"/>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4"/>
      <c r="AP766" s="104"/>
      <c r="AQ766" s="104"/>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104"/>
      <c r="AP767" s="104"/>
      <c r="AQ767" s="104"/>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104"/>
      <c r="AP768" s="104"/>
      <c r="AQ768" s="104"/>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104"/>
      <c r="AP769" s="104"/>
      <c r="AQ769" s="104"/>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388</v>
      </c>
      <c r="B787" s="758"/>
      <c r="C787" s="758"/>
      <c r="D787" s="758"/>
      <c r="E787" s="758"/>
      <c r="F787" s="759"/>
      <c r="G787" s="436" t="s">
        <v>362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724</v>
      </c>
      <c r="H789" s="447"/>
      <c r="I789" s="447"/>
      <c r="J789" s="447"/>
      <c r="K789" s="448"/>
      <c r="L789" s="449" t="s">
        <v>724</v>
      </c>
      <c r="M789" s="450"/>
      <c r="N789" s="450"/>
      <c r="O789" s="450"/>
      <c r="P789" s="450"/>
      <c r="Q789" s="450"/>
      <c r="R789" s="450"/>
      <c r="S789" s="450"/>
      <c r="T789" s="450"/>
      <c r="U789" s="450"/>
      <c r="V789" s="450"/>
      <c r="W789" s="450"/>
      <c r="X789" s="451"/>
      <c r="Y789" s="452" t="s">
        <v>724</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369</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724</v>
      </c>
      <c r="D845" s="416"/>
      <c r="E845" s="416"/>
      <c r="F845" s="416"/>
      <c r="G845" s="416"/>
      <c r="H845" s="416"/>
      <c r="I845" s="416"/>
      <c r="J845" s="417" t="s">
        <v>724</v>
      </c>
      <c r="K845" s="418"/>
      <c r="L845" s="418"/>
      <c r="M845" s="418"/>
      <c r="N845" s="418"/>
      <c r="O845" s="418"/>
      <c r="P845" s="422" t="s">
        <v>724</v>
      </c>
      <c r="Q845" s="318"/>
      <c r="R845" s="318"/>
      <c r="S845" s="318"/>
      <c r="T845" s="318"/>
      <c r="U845" s="318"/>
      <c r="V845" s="318"/>
      <c r="W845" s="318"/>
      <c r="X845" s="318"/>
      <c r="Y845" s="319" t="s">
        <v>724</v>
      </c>
      <c r="Z845" s="320"/>
      <c r="AA845" s="320"/>
      <c r="AB845" s="321"/>
      <c r="AC845" s="323"/>
      <c r="AD845" s="324"/>
      <c r="AE845" s="324"/>
      <c r="AF845" s="324"/>
      <c r="AG845" s="324"/>
      <c r="AH845" s="419" t="s">
        <v>724</v>
      </c>
      <c r="AI845" s="420"/>
      <c r="AJ845" s="420"/>
      <c r="AK845" s="420"/>
      <c r="AL845" s="327" t="s">
        <v>724</v>
      </c>
      <c r="AM845" s="328"/>
      <c r="AN845" s="328"/>
      <c r="AO845" s="329"/>
      <c r="AP845" s="322" t="s">
        <v>724</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369</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369</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369</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369</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369</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369</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369</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724</v>
      </c>
      <c r="F1110" s="887"/>
      <c r="G1110" s="887"/>
      <c r="H1110" s="887"/>
      <c r="I1110" s="887"/>
      <c r="J1110" s="417" t="s">
        <v>724</v>
      </c>
      <c r="K1110" s="418"/>
      <c r="L1110" s="418"/>
      <c r="M1110" s="418"/>
      <c r="N1110" s="418"/>
      <c r="O1110" s="418"/>
      <c r="P1110" s="422" t="s">
        <v>724</v>
      </c>
      <c r="Q1110" s="318"/>
      <c r="R1110" s="318"/>
      <c r="S1110" s="318"/>
      <c r="T1110" s="318"/>
      <c r="U1110" s="318"/>
      <c r="V1110" s="318"/>
      <c r="W1110" s="318"/>
      <c r="X1110" s="318"/>
      <c r="Y1110" s="319" t="s">
        <v>724</v>
      </c>
      <c r="Z1110" s="320"/>
      <c r="AA1110" s="320"/>
      <c r="AB1110" s="321"/>
      <c r="AC1110" s="323"/>
      <c r="AD1110" s="324"/>
      <c r="AE1110" s="324"/>
      <c r="AF1110" s="324"/>
      <c r="AG1110" s="324"/>
      <c r="AH1110" s="325" t="s">
        <v>724</v>
      </c>
      <c r="AI1110" s="326"/>
      <c r="AJ1110" s="326"/>
      <c r="AK1110" s="326"/>
      <c r="AL1110" s="327" t="s">
        <v>724</v>
      </c>
      <c r="AM1110" s="328"/>
      <c r="AN1110" s="328"/>
      <c r="AO1110" s="329"/>
      <c r="AP1110" s="322" t="s">
        <v>724</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392</v>
      </c>
      <c r="AF2" s="991"/>
      <c r="AG2" s="991"/>
      <c r="AH2" s="991"/>
      <c r="AI2" s="991" t="s">
        <v>414</v>
      </c>
      <c r="AJ2" s="991"/>
      <c r="AK2" s="991"/>
      <c r="AL2" s="455"/>
      <c r="AM2" s="991" t="s">
        <v>511</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392</v>
      </c>
      <c r="AF9" s="991"/>
      <c r="AG9" s="991"/>
      <c r="AH9" s="991"/>
      <c r="AI9" s="991" t="s">
        <v>414</v>
      </c>
      <c r="AJ9" s="991"/>
      <c r="AK9" s="991"/>
      <c r="AL9" s="455"/>
      <c r="AM9" s="991" t="s">
        <v>511</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392</v>
      </c>
      <c r="AF16" s="991"/>
      <c r="AG16" s="991"/>
      <c r="AH16" s="991"/>
      <c r="AI16" s="991" t="s">
        <v>414</v>
      </c>
      <c r="AJ16" s="991"/>
      <c r="AK16" s="991"/>
      <c r="AL16" s="455"/>
      <c r="AM16" s="991" t="s">
        <v>511</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392</v>
      </c>
      <c r="AF23" s="991"/>
      <c r="AG23" s="991"/>
      <c r="AH23" s="991"/>
      <c r="AI23" s="991" t="s">
        <v>414</v>
      </c>
      <c r="AJ23" s="991"/>
      <c r="AK23" s="991"/>
      <c r="AL23" s="455"/>
      <c r="AM23" s="991" t="s">
        <v>511</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392</v>
      </c>
      <c r="AF30" s="991"/>
      <c r="AG30" s="991"/>
      <c r="AH30" s="991"/>
      <c r="AI30" s="991" t="s">
        <v>414</v>
      </c>
      <c r="AJ30" s="991"/>
      <c r="AK30" s="991"/>
      <c r="AL30" s="455"/>
      <c r="AM30" s="991" t="s">
        <v>511</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392</v>
      </c>
      <c r="AF37" s="991"/>
      <c r="AG37" s="991"/>
      <c r="AH37" s="991"/>
      <c r="AI37" s="991" t="s">
        <v>414</v>
      </c>
      <c r="AJ37" s="991"/>
      <c r="AK37" s="991"/>
      <c r="AL37" s="455"/>
      <c r="AM37" s="991" t="s">
        <v>511</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392</v>
      </c>
      <c r="AF44" s="991"/>
      <c r="AG44" s="991"/>
      <c r="AH44" s="991"/>
      <c r="AI44" s="991" t="s">
        <v>414</v>
      </c>
      <c r="AJ44" s="991"/>
      <c r="AK44" s="991"/>
      <c r="AL44" s="455"/>
      <c r="AM44" s="991" t="s">
        <v>511</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392</v>
      </c>
      <c r="AF51" s="991"/>
      <c r="AG51" s="991"/>
      <c r="AH51" s="991"/>
      <c r="AI51" s="991" t="s">
        <v>414</v>
      </c>
      <c r="AJ51" s="991"/>
      <c r="AK51" s="991"/>
      <c r="AL51" s="455"/>
      <c r="AM51" s="991" t="s">
        <v>511</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392</v>
      </c>
      <c r="AF58" s="991"/>
      <c r="AG58" s="991"/>
      <c r="AH58" s="991"/>
      <c r="AI58" s="991" t="s">
        <v>414</v>
      </c>
      <c r="AJ58" s="991"/>
      <c r="AK58" s="991"/>
      <c r="AL58" s="455"/>
      <c r="AM58" s="991" t="s">
        <v>511</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392</v>
      </c>
      <c r="AF65" s="991"/>
      <c r="AG65" s="991"/>
      <c r="AH65" s="991"/>
      <c r="AI65" s="991" t="s">
        <v>414</v>
      </c>
      <c r="AJ65" s="991"/>
      <c r="AK65" s="991"/>
      <c r="AL65" s="455"/>
      <c r="AM65" s="991" t="s">
        <v>511</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朋博(ishikawa-tomohiro)</dc:creator>
  <cp:lastModifiedBy>木藤 正行(kitou-masayuki)</cp:lastModifiedBy>
  <cp:lastPrinted>2021-05-26T12:39:12Z</cp:lastPrinted>
  <dcterms:created xsi:type="dcterms:W3CDTF">2012-03-13T00:50:25Z</dcterms:created>
  <dcterms:modified xsi:type="dcterms:W3CDTF">2021-08-16T05:02:56Z</dcterms:modified>
</cp:coreProperties>
</file>