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4 20210824 会計課からの指摘\"/>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<sst xmlns="http://schemas.openxmlformats.org/spreadsheetml/2006/main" count="3070" uniqueCount="781">
  <si>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</si>
  <si>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</si>
  <si>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</si>
  <si>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</si>
  <si>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</si>
  <si>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</si>
  <si>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</si>
  <si>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</si>
  <si>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</si>
  <si>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</si>
  <si>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</si>
  <si>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</si>
  <si>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</si>
  <si>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</si>
  <si>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</si>
  <si>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</si>
  <si>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</si>
  <si>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</si>
  <si>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</si>
  <si>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</si>
  <si>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</si>
  <si>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</si>
  <si>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</si>
  <si>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</si>
  <si>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</si>
  <si>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</si>
  <si>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</si>
  <si>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</si>
  <si>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</si>
  <si>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</si>
  <si>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</si>
  <si>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</si>
  <si>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</si>
  <si>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</si>
  <si>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</si>
  <si>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</si>
  <si>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</si>
  <si>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</si>
  <si>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</si>
  <si>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</si>
  <si>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</si>
  <si>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</si>
  <si>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</si>
  <si>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</si>
  <si>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</si>
  <si>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</si>
  <si>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</si>
  <si>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</si>
  <si>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</si>
  <si>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</si>
  <si>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</si>
  <si>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</si>
  <si>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</si>
  <si>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</si>
  <si>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</si>
  <si>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</si>
  <si>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</si>
  <si>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</si>
  <si>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</si>
  <si>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</si>
  <si>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</si>
  <si>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</si>
  <si>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</si>
  <si>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</si>
  <si>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</si>
  <si>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</si>
  <si>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</si>
  <si>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</si>
  <si>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</si>
  <si>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</si>
  <si>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</si>
  <si>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</si>
  <si>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</si>
  <si>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</si>
  <si>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</si>
  <si>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</si>
  <si>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</si>
  <si>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</si>
  <si>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</si>
  <si>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</si>
  <si>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</si>
  <si>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</si>
  <si>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</si>
  <si>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</si>
  <si>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</si>
  <si>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</si>
  <si>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</si>
  <si>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</si>
  <si>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</si>
  <si>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</si>
  <si>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</si>
  <si>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</si>
  <si>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</si>
  <si>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</si>
  <si>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</si>
  <si>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</si>
  <si>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</si>
  <si>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</si>
  <si>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</si>
  <si>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</si>
  <si>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</si>
  <si>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</si>
  <si>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</si>
  <si>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</si>
  <si>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</si>
  <si>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</si>
  <si>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</si>
  <si>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</si>
  <si>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</si>
  <si>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</si>
  <si>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</si>
  <si>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</si>
  <si>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</si>
  <si>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</si>
  <si>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</si>
  <si>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</si>
  <si>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</si>
  <si>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</si>
  <si>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</si>
  <si>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</si>
  <si>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</si>
  <si>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</si>
  <si>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</si>
  <si>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</si>
  <si>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</si>
  <si>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</si>
  <si>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</si>
  <si>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</si>
  <si>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</si>
  <si>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</si>
  <si>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</si>
  <si>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</si>
  <si>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</si>
  <si>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</si>
  <si>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</si>
  <si>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</si>
  <si>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</si>
  <si>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</si>
  <si>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</si>
  <si>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</si>
  <si>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</si>
  <si>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</si>
  <si>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</si>
  <si>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</si>
  <si>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</si>
  <si>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</si>
  <si>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</si>
  <si>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</si>
  <si>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</si>
  <si>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</si>
  <si>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</si>
  <si>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</si>
  <si>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</si>
  <si>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</si>
  <si>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</si>
  <si>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</si>
  <si>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</si>
  <si>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</si>
  <si>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</si>
  <si>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</si>
  <si>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</si>
  <si>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</si>
  <si>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</si>
  <si>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</si>
  <si>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</si>
  <si>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</si>
  <si>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</si>
  <si>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</si>
  <si>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</si>
  <si>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</si>
  <si>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</si>
  <si>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</si>
  <si>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</si>
  <si>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</si>
  <si>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</si>
  <si>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</si>
  <si>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</si>
  <si>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</si>
  <si>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</si>
  <si>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</si>
  <si>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</si>
  <si>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</si>
  <si>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</si>
  <si>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</si>
  <si>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</si>
  <si>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</si>
  <si>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</si>
  <si>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</si>
  <si>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</si>
  <si>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</si>
  <si>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</si>
  <si>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</si>
  <si>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</si>
  <si>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</si>
  <si>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</si>
  <si>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</si>
  <si>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</si>
  <si>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</si>
  <si>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</si>
  <si>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</si>
  <si>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</si>
  <si>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</si>
  <si>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</si>
  <si>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</si>
  <si>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</si>
  <si>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</si>
  <si>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</si>
  <si>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</si>
  <si>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</si>
  <si>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</si>
  <si>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</si>
  <si>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</si>
  <si>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</si>
  <si>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</si>
  <si>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</si>
  <si>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</si>
  <si>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</si>
  <si>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</si>
  <si>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</si>
  <si>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</si>
  <si>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</si>
  <si>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</si>
  <si>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</si>
  <si>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</si>
  <si>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</si>
  <si>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</si>
  <si>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</si>
  <si>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</si>
  <si>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</si>
  <si>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</si>
  <si>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</si>
  <si>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</si>
  <si>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</si>
  <si>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</si>
  <si>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</si>
  <si>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</si>
  <si>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</si>
  <si>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</si>
  <si>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</si>
  <si>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</si>
  <si>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</si>
  <si>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</si>
  <si>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</si>
  <si>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</si>
  <si>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</si>
  <si>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</si>
  <si>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</si>
  <si>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</si>
  <si>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</si>
  <si>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</si>
  <si>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</si>
  <si>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</si>
  <si>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</si>
  <si>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</si>
  <si>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</si>
  <si>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</si>
  <si>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</si>
  <si>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</si>
  <si>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</si>
  <si>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</si>
  <si>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</si>
  <si>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</si>
  <si>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</si>
  <si>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</si>
  <si>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</si>
  <si>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</si>
  <si>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</si>
  <si>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</si>
  <si>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</si>
  <si>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</si>
  <si>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</si>
  <si>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</si>
  <si>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</si>
  <si>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</si>
  <si>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</si>
  <si>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</si>
  <si>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</si>
  <si>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</si>
  <si>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</si>
  <si>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</si>
  <si>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</si>
  <si>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</si>
  <si>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</si>
  <si>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</si>
  <si>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</si>
  <si>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</si>
  <si>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</si>
  <si>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</si>
  <si>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</si>
  <si>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</si>
  <si>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</si>
  <si>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</si>
  <si>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</si>
  <si>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</si>
  <si>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</si>
  <si>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</si>
  <si>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</si>
  <si>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</si>
  <si>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</si>
  <si>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</si>
  <si>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</si>
  <si>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</si>
  <si>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</si>
  <si>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</si>
  <si>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</si>
  <si>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</si>
  <si>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</si>
  <si>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</si>
  <si>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</si>
  <si>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</si>
  <si>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</si>
  <si>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</si>
  <si>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</si>
  <si>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</si>
  <si>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</si>
  <si>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</si>
  <si>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</si>
  <si>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</si>
  <si>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</si>
  <si>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</si>
  <si>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</si>
  <si>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</si>
  <si>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</si>
  <si>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</si>
  <si>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</si>
  <si>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</si>
  <si>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</si>
  <si>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</si>
  <si>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</si>
  <si>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</si>
  <si>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</si>
  <si>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</si>
  <si>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</si>
  <si>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</si>
  <si>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</si>
  <si>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</si>
  <si>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</si>
  <si>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</si>
  <si>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</si>
  <si>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</si>
  <si>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</si>
  <si>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</si>
  <si>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</si>
  <si>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</si>
  <si>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</si>
  <si>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</si>
  <si>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</si>
  <si>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</si>
  <si>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</si>
  <si>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</si>
  <si>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</si>
  <si>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</si>
  <si>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</si>
  <si>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</si>
  <si>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</si>
  <si>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</si>
  <si>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</si>
  <si>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</si>
  <si>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</si>
  <si>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</si>
  <si>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</si>
  <si>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</si>
  <si>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</si>
  <si>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</si>
  <si>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</si>
  <si>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</si>
  <si>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</si>
  <si>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</si>
  <si>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</si>
  <si>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</si>
  <si>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</si>
  <si>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</si>
  <si>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</si>
  <si>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</si>
  <si>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</si>
  <si>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</si>
  <si>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</si>
  <si>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</si>
  <si>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</si>
  <si>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</si>
  <si>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</si>
  <si>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</si>
  <si>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</si>
  <si>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</si>
  <si>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</si>
  <si>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</si>
  <si>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</si>
  <si>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</si>
  <si>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</si>
  <si>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</si>
  <si>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</si>
  <si>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</si>
  <si>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</si>
  <si>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</si>
  <si>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</si>
  <si>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</si>
  <si>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</si>
  <si>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</si>
  <si>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</si>
  <si>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</si>
  <si>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</si>
  <si>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</si>
  <si>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</si>
  <si>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</si>
  <si>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</si>
  <si>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</si>
  <si>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</si>
  <si>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</si>
  <si>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</si>
  <si>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</si>
  <si>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</si>
  <si>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</si>
  <si>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</si>
  <si>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</si>
  <si>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</si>
  <si>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</si>
  <si>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</si>
  <si>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</si>
  <si>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</si>
  <si>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</si>
  <si>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</si>
  <si>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</si>
  <si>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</si>
  <si>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</si>
  <si>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</si>
  <si>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</si>
  <si>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</si>
  <si>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</si>
  <si>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</si>
  <si>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</si>
  <si>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</si>
  <si>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</si>
  <si>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</si>
  <si>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</si>
  <si>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</si>
  <si>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</si>
  <si>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</si>
  <si>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</si>
  <si>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</si>
  <si>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</si>
  <si>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</si>
  <si>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</si>
  <si>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</si>
  <si>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</si>
  <si>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</si>
  <si>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</si>
  <si>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</si>
  <si>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</si>
  <si>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</si>
  <si>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</si>
  <si>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</si>
  <si>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</si>
  <si>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</si>
  <si>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</si>
  <si>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</si>
  <si>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</si>
  <si>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</si>
  <si>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</si>
  <si>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</si>
  <si>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</si>
  <si>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</si>
  <si>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</si>
  <si>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</si>
  <si>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</si>
  <si>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</si>
  <si>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</si>
  <si>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</si>
  <si>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</si>
  <si>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</si>
  <si>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</si>
  <si>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</si>
  <si>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</si>
  <si>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</si>
  <si>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</si>
  <si>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</si>
  <si>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</si>
  <si>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</si>
  <si>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</si>
  <si>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</si>
  <si>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</si>
  <si>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</si>
  <si>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</si>
  <si>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</si>
  <si>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</si>
  <si>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</si>
  <si>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</si>
  <si>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</si>
  <si>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</si>
  <si>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</si>
  <si>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</si>
  <si>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</si>
  <si>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</si>
  <si>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</si>
  <si>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</si>
  <si>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</si>
  <si>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</si>
  <si>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</si>
  <si>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</si>
  <si>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</si>
  <si>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</si>
  <si>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</si>
  <si>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</si>
  <si>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</si>
  <si>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</si>
  <si>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</si>
  <si>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</si>
  <si>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</si>
  <si>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</si>
  <si>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</si>
  <si>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</si>
  <si>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</si>
  <si>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</si>
  <si>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</si>
  <si>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</si>
  <si>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</si>
  <si>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</si>
  <si>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</si>
  <si>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</si>
  <si>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</si>
  <si>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</si>
  <si>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</si>
  <si>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</si>
  <si>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</si>
  <si>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</si>
  <si>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</si>
  <si>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</si>
  <si>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</si>
  <si>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</si>
  <si>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</si>
  <si>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</si>
  <si>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</si>
  <si>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</si>
  <si>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</si>
  <si>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</si>
  <si>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</si>
  <si>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</si>
  <si>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</si>
  <si>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</si>
  <si>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</si>
  <si>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</si>
  <si>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</si>
  <si>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</si>
  <si>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</si>
  <si>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</si>
  <si>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</si>
  <si>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</si>
  <si>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</si>
  <si>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</si>
  <si>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</si>
  <si>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</si>
  <si>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</si>
  <si>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</si>
  <si>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</si>
  <si>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</si>
  <si>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</si>
  <si>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</si>
  <si>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</si>
  <si>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</si>
  <si>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</si>
  <si>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</si>
  <si>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</si>
  <si>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</si>
  <si>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</si>
  <si>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</si>
  <si>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</si>
  <si>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</si>
  <si>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</si>
  <si>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</si>
  <si>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</si>
  <si>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</si>
  <si>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</si>
  <si>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</si>
  <si>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</si>
  <si>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</si>
  <si>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</si>
  <si>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</si>
  <si>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</si>
  <si>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</si>
  <si>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</si>
  <si>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</si>
  <si>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</si>
  <si>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</si>
  <si>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</si>
  <si>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</si>
  <si>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</si>
  <si>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</si>
  <si>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</si>
  <si>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</si>
  <si>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</si>
  <si>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</si>
  <si>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</si>
  <si>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</si>
  <si>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</si>
  <si>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</si>
  <si>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</si>
  <si>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</si>
  <si>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</si>
  <si>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</si>
  <si>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</si>
  <si>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</si>
  <si>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</si>
  <si>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</si>
  <si>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</si>
  <si>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</si>
  <si>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</si>
  <si>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</si>
  <si>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</si>
  <si>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</si>
  <si>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</si>
  <si>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</si>
  <si>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</si>
  <si>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</si>
  <si>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</si>
  <si>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</si>
  <si>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</si>
  <si>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</si>
  <si>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</si>
  <si>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</si>
  <si>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</si>
  <si>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</si>
  <si>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</si>
  <si>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</si>
  <si>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</si>
  <si>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</si>
  <si>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</si>
  <si>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</si>
  <si>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</si>
  <si>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</si>
  <si>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</si>
  <si>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</si>
  <si>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</si>
  <si>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</si>
  <si>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</si>
  <si>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</si>
  <si>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</si>
  <si>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</si>
  <si>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</si>
  <si>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</si>
  <si>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</si>
  <si>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</si>
  <si>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</si>
  <si>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</si>
  <si>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</si>
  <si>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</si>
  <si>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</si>
  <si>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</si>
  <si>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</si>
  <si>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</si>
  <si>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</si>
  <si>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</si>
  <si>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</si>
  <si>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</si>
  <si>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</si>
  <si>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</si>
  <si>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</si>
  <si>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</si>
  <si>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</si>
  <si>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</si>
  <si>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</si>
  <si>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</si>
  <si>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</si>
  <si>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</si>
  <si>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</si>
  <si>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</si>
  <si>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</si>
  <si>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</si>
  <si>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</si>
  <si>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</si>
  <si>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</si>
  <si>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</si>
  <si>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</si>
  <si>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</si>
  <si>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</si>
  <si>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</si>
  <si>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</si>
  <si>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</si>
  <si>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</si>
  <si>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</si>
  <si>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</si>
  <si>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</si>
  <si>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</si>
  <si>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</si>
  <si>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</si>
  <si>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</si>
  <si>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</si>
  <si>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</si>
  <si>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</si>
  <si>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</si>
  <si>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</si>
  <si>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</si>
  <si>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</si>
  <si>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</si>
  <si>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</si>
  <si>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</si>
  <si>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</si>
  <si>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</si>
  <si>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</si>
  <si>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</si>
  <si>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</si>
  <si>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</si>
  <si>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</si>
  <si>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</si>
  <si>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</si>
  <si>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</si>
  <si>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</si>
  <si>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</si>
  <si>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</si>
  <si>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</si>
  <si>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</si>
  <si>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</si>
  <si>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</si>
  <si>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</si>
  <si>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全国健康保険協会業績評価関係経費</t>
  </si>
  <si>
    <t>保険局</t>
  </si>
  <si>
    <t>佐々木　功</t>
  </si>
  <si>
    <t>平成21年度</t>
  </si>
  <si>
    <t>終了予定なし</t>
  </si>
  <si>
    <t>全国健康保険協会管理室</t>
  </si>
  <si>
    <t>健康保険法第７条の30</t>
  </si>
  <si>
    <t>「全国健康保険協会業績評価に関する検討会について」（平成23年12月7日保険局伺い定め）</t>
  </si>
  <si>
    <t>健康保険法第７条の30の規定に基づき、全国健康保険協会の行う健康保険事業等の事業年度ごとの業績についての評価を行い、今後の健康保険事業等の更なる発展を目指す。</t>
  </si>
  <si>
    <t>健康保険法第７条の30の規定に基づき、全国健康保険協会の行う健康保険事業等の事業年度ごとの業績についての評価を行うもの。</t>
  </si>
  <si>
    <t>-</t>
  </si>
  <si>
    <t>諸謝金</t>
  </si>
  <si>
    <t>医療給付適正化業務庁費</t>
  </si>
  <si>
    <t>保健事業の更なる推進のため、年度計画で定めた被保険者の生活習慣病予防健診の目標値の達成率を100%とする。</t>
  </si>
  <si>
    <t>被保険者の生活習慣病予防健診の実施率
（健診実施者数／被保険者数）</t>
  </si>
  <si>
    <t>検討会開催回数
29年度からは予算と同様、開催回数を3回としている。</t>
  </si>
  <si>
    <t>回</t>
  </si>
  <si>
    <t>単位当たりコスト＝Ｘ／Ｙ
Ｘ：執行額
Ｙ：開催回数　　　　　　　　　　　　　　　　</t>
    <phoneticPr fontId="5"/>
  </si>
  <si>
    <t>564,200/3</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</si>
  <si>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</si>
  <si>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</si>
  <si>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281</t>
  </si>
  <si>
    <t>251</t>
  </si>
  <si>
    <t>217</t>
  </si>
  <si>
    <t>250</t>
  </si>
  <si>
    <t>262</t>
  </si>
  <si>
    <t>272</t>
  </si>
  <si>
    <t>266</t>
  </si>
  <si>
    <t>271</t>
  </si>
  <si>
    <t>279</t>
  </si>
  <si>
    <t>-</t>
    <phoneticPr fontId="5"/>
  </si>
  <si>
    <t>-</t>
    <phoneticPr fontId="5"/>
  </si>
  <si>
    <t>全国健康保険協会　事業報告書</t>
    <rPh sb="9" eb="11">
      <t>ジギョウ</t>
    </rPh>
    <rPh sb="11" eb="14">
      <t>ホウコクショ</t>
    </rPh>
    <phoneticPr fontId="5"/>
  </si>
  <si>
    <t>658409/3</t>
    <phoneticPr fontId="5"/>
  </si>
  <si>
    <t>748780/3</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</si>
  <si>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</si>
  <si>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</si>
  <si>
    <t>無</t>
  </si>
  <si>
    <t>‐</t>
  </si>
  <si>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</si>
  <si>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</si>
  <si>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</si>
  <si>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諸謝金は適正に支出しているが、会議費は会計法の規定による随意契約を行っている。</t>
    <phoneticPr fontId="5"/>
  </si>
  <si>
    <t>真に必要な経費への支出に限っており妥当な水準である。</t>
    <phoneticPr fontId="5"/>
  </si>
  <si>
    <t>真に必要な経費への支出に限定されている。</t>
    <phoneticPr fontId="5"/>
  </si>
  <si>
    <t>当初見込みに見合った活動実績となっている。</t>
    <phoneticPr fontId="5"/>
  </si>
  <si>
    <t>当初の予定どおり開催した検討会の意見を踏まえて、令和２年12月25日に全国健康保険協会の業績に関する評価結果を公表したことで当初の目的を達成しており、適切に事業を実施したことを確認した。</t>
    <rPh sb="24" eb="26">
      <t>レイワ</t>
    </rPh>
    <phoneticPr fontId="5"/>
  </si>
  <si>
    <t>目標達成状況を把握しつつ、効率的な執行を行うよう努める。</t>
    <phoneticPr fontId="5"/>
  </si>
  <si>
    <t>謝金</t>
    <rPh sb="0" eb="2">
      <t>シャキン</t>
    </rPh>
    <phoneticPr fontId="5"/>
  </si>
  <si>
    <t>業績評価検討会参加委員への謝金</t>
    <rPh sb="0" eb="7">
      <t>ギョウセキヒョウカケントウカイ</t>
    </rPh>
    <rPh sb="7" eb="9">
      <t>サンカ</t>
    </rPh>
    <rPh sb="9" eb="11">
      <t>イイン</t>
    </rPh>
    <rPh sb="13" eb="15">
      <t>シャキン</t>
    </rPh>
    <phoneticPr fontId="5"/>
  </si>
  <si>
    <t>諸経費</t>
    <phoneticPr fontId="5"/>
  </si>
  <si>
    <t>会議借上料、速記にかかる費用</t>
    <phoneticPr fontId="5"/>
  </si>
  <si>
    <t>業績評価に関する検討会の構成員</t>
    <phoneticPr fontId="5"/>
  </si>
  <si>
    <t>-</t>
    <phoneticPr fontId="5"/>
  </si>
  <si>
    <t>構成員業務に対する謝金</t>
    <phoneticPr fontId="5"/>
  </si>
  <si>
    <t>生活習慣病予防健診の実施率等が目標であり、実績値をとっている。</t>
    <rPh sb="13" eb="14">
      <t>トウ</t>
    </rPh>
    <phoneticPr fontId="5"/>
  </si>
  <si>
    <t>全国都市会館</t>
    <rPh sb="0" eb="2">
      <t>ゼンコク</t>
    </rPh>
    <rPh sb="2" eb="4">
      <t>トシ</t>
    </rPh>
    <rPh sb="4" eb="6">
      <t>カイカン</t>
    </rPh>
    <phoneticPr fontId="5"/>
  </si>
  <si>
    <t>扶桑速記印刷(株）</t>
  </si>
  <si>
    <t>会場借料</t>
  </si>
  <si>
    <t>速記による議事録作成</t>
  </si>
  <si>
    <t>-</t>
    <phoneticPr fontId="5"/>
  </si>
  <si>
    <t>都市センターホテル</t>
    <rPh sb="0" eb="2">
      <t>トシ</t>
    </rPh>
    <phoneticPr fontId="5"/>
  </si>
  <si>
    <t>茶菓</t>
    <rPh sb="0" eb="1">
      <t>チャ</t>
    </rPh>
    <phoneticPr fontId="5"/>
  </si>
  <si>
    <t>厚労</t>
  </si>
  <si>
    <t>-</t>
    <phoneticPr fontId="5"/>
  </si>
  <si>
    <t>-</t>
    <phoneticPr fontId="5"/>
  </si>
  <si>
    <t>引き続き、必要な予算額を確保し、適正な執行に努めること</t>
    <phoneticPr fontId="5"/>
  </si>
  <si>
    <t>点検対象外</t>
    <rPh sb="0" eb="5">
      <t>テンケンタイショウガイ</t>
    </rPh>
    <phoneticPr fontId="5"/>
  </si>
  <si>
    <t>引き続き、必要な予算額を確保し、適正な執行に努めることとする。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</si>
</sst>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190500</xdr:colOff>
      <xdr:row>752</xdr:row>
      <xdr:rowOff>11907</xdr:rowOff>
    </xdr:from>
    <xdr:to>
      <xdr:col>49</xdr:col>
      <xdr:colOff>375809</xdr:colOff>
      <xdr:row>763</xdr:row>
      <xdr:rowOff>119062</xdr:rowOff>
    </xdr:to>
    <xdr:grpSp>
      <xdr:nvGrpSpPr>
        <xdr:cNvPr id="13" name="グループ化 12"/>
        <xdr:cNvGrpSpPr/>
      </xdr:nvGrpSpPr>
      <xdr:grpSpPr>
        <a:xfrm>
          <a:off x="2019300" y="43141107"/>
          <a:ext cx="8313309" cy="4018755"/>
          <a:chOff x="4530811" y="41343649"/>
          <a:chExt cx="8281559" cy="4036218"/>
        </a:xfrm>
      </xdr:grpSpPr>
      <xdr:sp macro="" textlink="">
        <xdr:nvSpPr>
          <xdr:cNvPr id="14" name="角丸四角形 13"/>
          <xdr:cNvSpPr/>
        </xdr:nvSpPr>
        <xdr:spPr>
          <a:xfrm>
            <a:off x="6435811" y="41343649"/>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 name="角丸四角形 14"/>
          <xdr:cNvSpPr/>
        </xdr:nvSpPr>
        <xdr:spPr>
          <a:xfrm>
            <a:off x="4530811" y="43943716"/>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 name="角丸四角形 15"/>
          <xdr:cNvSpPr/>
        </xdr:nvSpPr>
        <xdr:spPr>
          <a:xfrm>
            <a:off x="8791318" y="43956588"/>
            <a:ext cx="3539696" cy="14232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（全国都市会館、扶桑速記印刷（株））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endPar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7" name="直線矢印コネクタ 16"/>
          <xdr:cNvCxnSpPr/>
        </xdr:nvCxnSpPr>
        <xdr:spPr>
          <a:xfrm flipH="1">
            <a:off x="6126892" y="42836756"/>
            <a:ext cx="656453" cy="952501"/>
          </a:xfrm>
          <a:prstGeom prst="straightConnector1">
            <a:avLst/>
          </a:prstGeom>
          <a:noFill/>
          <a:ln w="25400" cap="flat" cmpd="sng" algn="ctr">
            <a:solidFill>
              <a:sysClr val="windowText" lastClr="000000"/>
            </a:solidFill>
            <a:prstDash val="solid"/>
            <a:tailEnd type="arrow"/>
          </a:ln>
          <a:effectLst/>
        </xdr:spPr>
      </xdr:cxnSp>
      <xdr:cxnSp macro="">
        <xdr:nvCxnSpPr>
          <xdr:cNvPr id="18" name="直線矢印コネクタ 17"/>
          <xdr:cNvCxnSpPr/>
        </xdr:nvCxnSpPr>
        <xdr:spPr>
          <a:xfrm>
            <a:off x="9473514" y="42862499"/>
            <a:ext cx="643581" cy="913886"/>
          </a:xfrm>
          <a:prstGeom prst="straightConnector1">
            <a:avLst/>
          </a:prstGeom>
          <a:noFill/>
          <a:ln w="25400" cap="flat" cmpd="sng" algn="ctr">
            <a:solidFill>
              <a:sysClr val="windowText" lastClr="000000"/>
            </a:solidFill>
            <a:prstDash val="solid"/>
            <a:tailEnd type="arrow"/>
          </a:ln>
          <a:effectLst/>
        </xdr:spPr>
      </xdr:cxnSp>
      <xdr:sp macro="" textlink="">
        <xdr:nvSpPr>
          <xdr:cNvPr id="19" name="テキスト ボックス 18"/>
          <xdr:cNvSpPr txBox="1"/>
        </xdr:nvSpPr>
        <xdr:spPr>
          <a:xfrm>
            <a:off x="6551656" y="4251496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sp macro="" textlink="">
        <xdr:nvSpPr>
          <xdr:cNvPr id="20" name="テキスト ボックス 19"/>
          <xdr:cNvSpPr txBox="1"/>
        </xdr:nvSpPr>
        <xdr:spPr>
          <a:xfrm>
            <a:off x="8546757" y="42553582"/>
            <a:ext cx="206184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sp macro="" textlink="">
        <xdr:nvSpPr>
          <xdr:cNvPr id="21" name="テキスト ボックス 20"/>
          <xdr:cNvSpPr txBox="1"/>
        </xdr:nvSpPr>
        <xdr:spPr>
          <a:xfrm>
            <a:off x="10760673" y="43596183"/>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M16" sqref="BM15:BM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775</v>
      </c>
      <c r="AK2" s="952"/>
      <c r="AL2" s="952"/>
      <c r="AM2" s="952"/>
      <c r="AN2" s="98" t="s">
        <v>407</v>
      </c>
      <c r="AO2" s="952">
        <v>20</v>
      </c>
      <c r="AP2" s="952"/>
      <c r="AQ2" s="952"/>
      <c r="AR2" s="99" t="s">
        <v>710</v>
      </c>
      <c r="AS2" s="958">
        <v>350</v>
      </c>
      <c r="AT2" s="958"/>
      <c r="AU2" s="958"/>
      <c r="AV2" s="98" t="str">
        <f>IF(AW2="","","-")</f>
        <v/>
      </c>
      <c r="AW2" s="918"/>
      <c r="AX2" s="918"/>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1" t="s">
        <v>715</v>
      </c>
      <c r="H5" s="832"/>
      <c r="I5" s="832"/>
      <c r="J5" s="832"/>
      <c r="K5" s="832"/>
      <c r="L5" s="832"/>
      <c r="M5" s="833" t="s">
        <v>66</v>
      </c>
      <c r="N5" s="834"/>
      <c r="O5" s="834"/>
      <c r="P5" s="834"/>
      <c r="Q5" s="834"/>
      <c r="R5" s="835"/>
      <c r="S5" s="836" t="s">
        <v>716</v>
      </c>
      <c r="T5" s="832"/>
      <c r="U5" s="832"/>
      <c r="V5" s="832"/>
      <c r="W5" s="832"/>
      <c r="X5" s="837"/>
      <c r="Y5" s="694" t="s">
        <v>3</v>
      </c>
      <c r="Z5" s="542"/>
      <c r="AA5" s="542"/>
      <c r="AB5" s="542"/>
      <c r="AC5" s="542"/>
      <c r="AD5" s="543"/>
      <c r="AE5" s="695" t="s">
        <v>717</v>
      </c>
      <c r="AF5" s="695"/>
      <c r="AG5" s="695"/>
      <c r="AH5" s="695"/>
      <c r="AI5" s="695"/>
      <c r="AJ5" s="695"/>
      <c r="AK5" s="695"/>
      <c r="AL5" s="695"/>
      <c r="AM5" s="695"/>
      <c r="AN5" s="695"/>
      <c r="AO5" s="695"/>
      <c r="AP5" s="696"/>
      <c r="AQ5" s="697" t="s">
        <v>714</v>
      </c>
      <c r="AR5" s="698"/>
      <c r="AS5" s="698"/>
      <c r="AT5" s="698"/>
      <c r="AU5" s="698"/>
      <c r="AV5" s="698"/>
      <c r="AW5" s="698"/>
      <c r="AX5" s="699"/>
    </row>
    <row r="6" spans="1:50" ht="39" customHeight="1" x14ac:dyDescent="0.15">
      <c r="A6" s="702" t="s">
        <v>4</v>
      </c>
      <c r="B6" s="703"/>
      <c r="C6" s="703"/>
      <c r="D6" s="703"/>
      <c r="E6" s="703"/>
      <c r="F6" s="703"/>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30" t="s">
        <v>390</v>
      </c>
      <c r="Z7" s="439"/>
      <c r="AA7" s="439"/>
      <c r="AB7" s="439"/>
      <c r="AC7" s="439"/>
      <c r="AD7" s="931"/>
      <c r="AE7" s="919" t="s">
        <v>719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256</v>
      </c>
      <c r="B8" s="495"/>
      <c r="C8" s="495"/>
      <c r="D8" s="495"/>
      <c r="E8" s="495"/>
      <c r="F8" s="496"/>
      <c r="G8" s="953" t="str">
        <f>入力規則等!A27</f>
        <v>-</v>
      </c>
      <c r="H8" s="716"/>
      <c r="I8" s="716"/>
      <c r="J8" s="716"/>
      <c r="K8" s="716"/>
      <c r="L8" s="716"/>
      <c r="M8" s="716"/>
      <c r="N8" s="716"/>
      <c r="O8" s="716"/>
      <c r="P8" s="716"/>
      <c r="Q8" s="716"/>
      <c r="R8" s="716"/>
      <c r="S8" s="716"/>
      <c r="T8" s="716"/>
      <c r="U8" s="716"/>
      <c r="V8" s="716"/>
      <c r="W8" s="716"/>
      <c r="X8" s="954"/>
      <c r="Y8" s="838" t="s">
        <v>257</v>
      </c>
      <c r="Z8" s="839"/>
      <c r="AA8" s="839"/>
      <c r="AB8" s="839"/>
      <c r="AC8" s="839"/>
      <c r="AD8" s="840"/>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6" t="s">
        <v>30</v>
      </c>
      <c r="B10" s="657"/>
      <c r="C10" s="657"/>
      <c r="D10" s="657"/>
      <c r="E10" s="657"/>
      <c r="F10" s="657"/>
      <c r="G10" s="749" t="s">
        <v>721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71" t="s">
        <v>24</v>
      </c>
      <c r="B12" s="972"/>
      <c r="C12" s="972"/>
      <c r="D12" s="972"/>
      <c r="E12" s="972"/>
      <c r="F12" s="973"/>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8"/>
    </row>
    <row r="13" spans="1:50" ht="21" customHeight="1" x14ac:dyDescent="0.15">
      <c r="A13" s="612"/>
      <c r="B13" s="613"/>
      <c r="C13" s="613"/>
      <c r="D13" s="613"/>
      <c r="E13" s="613"/>
      <c r="F13" s="614"/>
      <c r="G13" s="719" t="s">
        <v>6</v>
      </c>
      <c r="H13" s="720"/>
      <c r="I13" s="759" t="s">
        <v>7</v>
      </c>
      <c r="J13" s="760"/>
      <c r="K13" s="760"/>
      <c r="L13" s="760"/>
      <c r="M13" s="760"/>
      <c r="N13" s="760"/>
      <c r="O13" s="761"/>
      <c r="P13" s="653">
        <v>0.45700000000000002</v>
      </c>
      <c r="Q13" s="654"/>
      <c r="R13" s="654"/>
      <c r="S13" s="654"/>
      <c r="T13" s="654"/>
      <c r="U13" s="654"/>
      <c r="V13" s="655"/>
      <c r="W13" s="653">
        <v>0.45700000000000002</v>
      </c>
      <c r="X13" s="654"/>
      <c r="Y13" s="654"/>
      <c r="Z13" s="654"/>
      <c r="AA13" s="654"/>
      <c r="AB13" s="654"/>
      <c r="AC13" s="655"/>
      <c r="AD13" s="653">
        <v>0.45900000000000002</v>
      </c>
      <c r="AE13" s="654"/>
      <c r="AF13" s="654"/>
      <c r="AG13" s="654"/>
      <c r="AH13" s="654"/>
      <c r="AI13" s="654"/>
      <c r="AJ13" s="655"/>
      <c r="AK13" s="653">
        <v>0.45900000000000002</v>
      </c>
      <c r="AL13" s="654"/>
      <c r="AM13" s="654"/>
      <c r="AN13" s="654"/>
      <c r="AO13" s="654"/>
      <c r="AP13" s="654"/>
      <c r="AQ13" s="655"/>
      <c r="AR13" s="927">
        <v>0.45900000000000002</v>
      </c>
      <c r="AS13" s="928"/>
      <c r="AT13" s="928"/>
      <c r="AU13" s="928"/>
      <c r="AV13" s="928"/>
      <c r="AW13" s="928"/>
      <c r="AX13" s="929"/>
    </row>
    <row r="14" spans="1:50" ht="21" customHeight="1" x14ac:dyDescent="0.15">
      <c r="A14" s="612"/>
      <c r="B14" s="613"/>
      <c r="C14" s="613"/>
      <c r="D14" s="613"/>
      <c r="E14" s="613"/>
      <c r="F14" s="614"/>
      <c r="G14" s="721"/>
      <c r="H14" s="722"/>
      <c r="I14" s="707" t="s">
        <v>8</v>
      </c>
      <c r="J14" s="757"/>
      <c r="K14" s="757"/>
      <c r="L14" s="757"/>
      <c r="M14" s="757"/>
      <c r="N14" s="757"/>
      <c r="O14" s="758"/>
      <c r="P14" s="653" t="s">
        <v>722</v>
      </c>
      <c r="Q14" s="654"/>
      <c r="R14" s="654"/>
      <c r="S14" s="654"/>
      <c r="T14" s="654"/>
      <c r="U14" s="654"/>
      <c r="V14" s="655"/>
      <c r="W14" s="653" t="s">
        <v>722</v>
      </c>
      <c r="X14" s="654"/>
      <c r="Y14" s="654"/>
      <c r="Z14" s="654"/>
      <c r="AA14" s="654"/>
      <c r="AB14" s="654"/>
      <c r="AC14" s="655"/>
      <c r="AD14" s="653" t="s">
        <v>722</v>
      </c>
      <c r="AE14" s="654"/>
      <c r="AF14" s="654"/>
      <c r="AG14" s="654"/>
      <c r="AH14" s="654"/>
      <c r="AI14" s="654"/>
      <c r="AJ14" s="655"/>
      <c r="AK14" s="653" t="s">
        <v>742</v>
      </c>
      <c r="AL14" s="654"/>
      <c r="AM14" s="654"/>
      <c r="AN14" s="654"/>
      <c r="AO14" s="654"/>
      <c r="AP14" s="654"/>
      <c r="AQ14" s="655"/>
      <c r="AR14" s="783"/>
      <c r="AS14" s="783"/>
      <c r="AT14" s="783"/>
      <c r="AU14" s="783"/>
      <c r="AV14" s="783"/>
      <c r="AW14" s="783"/>
      <c r="AX14" s="784"/>
    </row>
    <row r="15" spans="1:50" ht="21" customHeight="1" x14ac:dyDescent="0.15">
      <c r="A15" s="612"/>
      <c r="B15" s="613"/>
      <c r="C15" s="613"/>
      <c r="D15" s="613"/>
      <c r="E15" s="613"/>
      <c r="F15" s="614"/>
      <c r="G15" s="721"/>
      <c r="H15" s="722"/>
      <c r="I15" s="707" t="s">
        <v>51</v>
      </c>
      <c r="J15" s="708"/>
      <c r="K15" s="708"/>
      <c r="L15" s="708"/>
      <c r="M15" s="708"/>
      <c r="N15" s="708"/>
      <c r="O15" s="709"/>
      <c r="P15" s="653" t="s">
        <v>722</v>
      </c>
      <c r="Q15" s="654"/>
      <c r="R15" s="654"/>
      <c r="S15" s="654"/>
      <c r="T15" s="654"/>
      <c r="U15" s="654"/>
      <c r="V15" s="655"/>
      <c r="W15" s="653" t="s">
        <v>722</v>
      </c>
      <c r="X15" s="654"/>
      <c r="Y15" s="654"/>
      <c r="Z15" s="654"/>
      <c r="AA15" s="654"/>
      <c r="AB15" s="654"/>
      <c r="AC15" s="655"/>
      <c r="AD15" s="653" t="s">
        <v>722</v>
      </c>
      <c r="AE15" s="654"/>
      <c r="AF15" s="654"/>
      <c r="AG15" s="654"/>
      <c r="AH15" s="654"/>
      <c r="AI15" s="654"/>
      <c r="AJ15" s="655"/>
      <c r="AK15" s="653" t="s">
        <v>742</v>
      </c>
      <c r="AL15" s="654"/>
      <c r="AM15" s="654"/>
      <c r="AN15" s="654"/>
      <c r="AO15" s="654"/>
      <c r="AP15" s="654"/>
      <c r="AQ15" s="655"/>
      <c r="AR15" s="653"/>
      <c r="AS15" s="654"/>
      <c r="AT15" s="654"/>
      <c r="AU15" s="654"/>
      <c r="AV15" s="654"/>
      <c r="AW15" s="654"/>
      <c r="AX15" s="798"/>
    </row>
    <row r="16" spans="1:50" ht="21" customHeight="1" x14ac:dyDescent="0.15">
      <c r="A16" s="612"/>
      <c r="B16" s="613"/>
      <c r="C16" s="613"/>
      <c r="D16" s="613"/>
      <c r="E16" s="613"/>
      <c r="F16" s="614"/>
      <c r="G16" s="721"/>
      <c r="H16" s="722"/>
      <c r="I16" s="707" t="s">
        <v>52</v>
      </c>
      <c r="J16" s="708"/>
      <c r="K16" s="708"/>
      <c r="L16" s="708"/>
      <c r="M16" s="708"/>
      <c r="N16" s="708"/>
      <c r="O16" s="709"/>
      <c r="P16" s="653" t="s">
        <v>722</v>
      </c>
      <c r="Q16" s="654"/>
      <c r="R16" s="654"/>
      <c r="S16" s="654"/>
      <c r="T16" s="654"/>
      <c r="U16" s="654"/>
      <c r="V16" s="655"/>
      <c r="W16" s="653" t="s">
        <v>722</v>
      </c>
      <c r="X16" s="654"/>
      <c r="Y16" s="654"/>
      <c r="Z16" s="654"/>
      <c r="AA16" s="654"/>
      <c r="AB16" s="654"/>
      <c r="AC16" s="655"/>
      <c r="AD16" s="653" t="s">
        <v>722</v>
      </c>
      <c r="AE16" s="654"/>
      <c r="AF16" s="654"/>
      <c r="AG16" s="654"/>
      <c r="AH16" s="654"/>
      <c r="AI16" s="654"/>
      <c r="AJ16" s="655"/>
      <c r="AK16" s="653" t="s">
        <v>742</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1"/>
      <c r="H17" s="722"/>
      <c r="I17" s="707" t="s">
        <v>50</v>
      </c>
      <c r="J17" s="757"/>
      <c r="K17" s="757"/>
      <c r="L17" s="757"/>
      <c r="M17" s="757"/>
      <c r="N17" s="757"/>
      <c r="O17" s="758"/>
      <c r="P17" s="653" t="s">
        <v>722</v>
      </c>
      <c r="Q17" s="654"/>
      <c r="R17" s="654"/>
      <c r="S17" s="654"/>
      <c r="T17" s="654"/>
      <c r="U17" s="654"/>
      <c r="V17" s="655"/>
      <c r="W17" s="653" t="s">
        <v>722</v>
      </c>
      <c r="X17" s="654"/>
      <c r="Y17" s="654"/>
      <c r="Z17" s="654"/>
      <c r="AA17" s="654"/>
      <c r="AB17" s="654"/>
      <c r="AC17" s="655"/>
      <c r="AD17" s="653" t="s">
        <v>722</v>
      </c>
      <c r="AE17" s="654"/>
      <c r="AF17" s="654"/>
      <c r="AG17" s="654"/>
      <c r="AH17" s="654"/>
      <c r="AI17" s="654"/>
      <c r="AJ17" s="655"/>
      <c r="AK17" s="653" t="s">
        <v>742</v>
      </c>
      <c r="AL17" s="654"/>
      <c r="AM17" s="654"/>
      <c r="AN17" s="654"/>
      <c r="AO17" s="654"/>
      <c r="AP17" s="654"/>
      <c r="AQ17" s="655"/>
      <c r="AR17" s="925"/>
      <c r="AS17" s="925"/>
      <c r="AT17" s="925"/>
      <c r="AU17" s="925"/>
      <c r="AV17" s="925"/>
      <c r="AW17" s="925"/>
      <c r="AX17" s="926"/>
    </row>
    <row r="18" spans="1:50" ht="24.75" customHeight="1" x14ac:dyDescent="0.15">
      <c r="A18" s="612"/>
      <c r="B18" s="613"/>
      <c r="C18" s="613"/>
      <c r="D18" s="613"/>
      <c r="E18" s="613"/>
      <c r="F18" s="614"/>
      <c r="G18" s="723"/>
      <c r="H18" s="724"/>
      <c r="I18" s="712" t="s">
        <v>20</v>
      </c>
      <c r="J18" s="713"/>
      <c r="K18" s="713"/>
      <c r="L18" s="713"/>
      <c r="M18" s="713"/>
      <c r="N18" s="713"/>
      <c r="O18" s="714"/>
      <c r="P18" s="870">
        <f>SUM(P13:V17)</f>
        <v>0.45700000000000002</v>
      </c>
      <c r="Q18" s="871"/>
      <c r="R18" s="871"/>
      <c r="S18" s="871"/>
      <c r="T18" s="871"/>
      <c r="U18" s="871"/>
      <c r="V18" s="872"/>
      <c r="W18" s="870">
        <f>SUM(W13:AC17)</f>
        <v>0.45700000000000002</v>
      </c>
      <c r="X18" s="871"/>
      <c r="Y18" s="871"/>
      <c r="Z18" s="871"/>
      <c r="AA18" s="871"/>
      <c r="AB18" s="871"/>
      <c r="AC18" s="872"/>
      <c r="AD18" s="870">
        <f>SUM(AD13:AJ17)</f>
        <v>0.45900000000000002</v>
      </c>
      <c r="AE18" s="871"/>
      <c r="AF18" s="871"/>
      <c r="AG18" s="871"/>
      <c r="AH18" s="871"/>
      <c r="AI18" s="871"/>
      <c r="AJ18" s="872"/>
      <c r="AK18" s="870">
        <f>SUM(AK13:AQ17)</f>
        <v>0.45900000000000002</v>
      </c>
      <c r="AL18" s="871"/>
      <c r="AM18" s="871"/>
      <c r="AN18" s="871"/>
      <c r="AO18" s="871"/>
      <c r="AP18" s="871"/>
      <c r="AQ18" s="872"/>
      <c r="AR18" s="870">
        <f>SUM(AR13:AX17)</f>
        <v>0.45900000000000002</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3">
        <v>0.56399999999999995</v>
      </c>
      <c r="Q19" s="654"/>
      <c r="R19" s="654"/>
      <c r="S19" s="654"/>
      <c r="T19" s="654"/>
      <c r="U19" s="654"/>
      <c r="V19" s="655"/>
      <c r="W19" s="653">
        <v>0.7</v>
      </c>
      <c r="X19" s="654"/>
      <c r="Y19" s="654"/>
      <c r="Z19" s="654"/>
      <c r="AA19" s="654"/>
      <c r="AB19" s="654"/>
      <c r="AC19" s="655"/>
      <c r="AD19" s="653">
        <v>0.7</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1.2341356673960611</v>
      </c>
      <c r="Q20" s="316"/>
      <c r="R20" s="316"/>
      <c r="S20" s="316"/>
      <c r="T20" s="316"/>
      <c r="U20" s="316"/>
      <c r="V20" s="316"/>
      <c r="W20" s="316">
        <f t="shared" ref="W20" si="0">IF(W18=0, "-", SUM(W19)/W18)</f>
        <v>1.5317286652078772</v>
      </c>
      <c r="X20" s="316"/>
      <c r="Y20" s="316"/>
      <c r="Z20" s="316"/>
      <c r="AA20" s="316"/>
      <c r="AB20" s="316"/>
      <c r="AC20" s="316"/>
      <c r="AD20" s="316">
        <f t="shared" ref="AD20" si="1">IF(AD18=0, "-", SUM(AD19)/AD18)</f>
        <v>1.5250544662309367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74"/>
      <c r="G21" s="314" t="s">
        <v>354</v>
      </c>
      <c r="H21" s="315"/>
      <c r="I21" s="315"/>
      <c r="J21" s="315"/>
      <c r="K21" s="315"/>
      <c r="L21" s="315"/>
      <c r="M21" s="315"/>
      <c r="N21" s="315"/>
      <c r="O21" s="315"/>
      <c r="P21" s="316">
        <f>IF(P19=0, "-", SUM(P19)/SUM(P13,P14))</f>
        <v>1.2341356673960611</v>
      </c>
      <c r="Q21" s="316"/>
      <c r="R21" s="316"/>
      <c r="S21" s="316"/>
      <c r="T21" s="316"/>
      <c r="U21" s="316"/>
      <c r="V21" s="316"/>
      <c r="W21" s="316">
        <f t="shared" ref="W21" si="2">IF(W19=0, "-", SUM(W19)/SUM(W13,W14))</f>
        <v>1.5317286652078772</v>
      </c>
      <c r="X21" s="316"/>
      <c r="Y21" s="316"/>
      <c r="Z21" s="316"/>
      <c r="AA21" s="316"/>
      <c r="AB21" s="316"/>
      <c r="AC21" s="316"/>
      <c r="AD21" s="316">
        <f t="shared" ref="AD21" si="3">IF(AD19=0, "-", SUM(AD19)/SUM(AD13,AD14))</f>
        <v>1.5250544662309367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708</v>
      </c>
      <c r="B22" s="981"/>
      <c r="C22" s="981"/>
      <c r="D22" s="981"/>
      <c r="E22" s="981"/>
      <c r="F22" s="982"/>
      <c r="G22" s="976" t="s">
        <v>333</v>
      </c>
      <c r="H22" s="222"/>
      <c r="I22" s="222"/>
      <c r="J22" s="222"/>
      <c r="K22" s="222"/>
      <c r="L22" s="222"/>
      <c r="M22" s="222"/>
      <c r="N22" s="222"/>
      <c r="O22" s="223"/>
      <c r="P22" s="941" t="s">
        <v>706</v>
      </c>
      <c r="Q22" s="222"/>
      <c r="R22" s="222"/>
      <c r="S22" s="222"/>
      <c r="T22" s="222"/>
      <c r="U22" s="222"/>
      <c r="V22" s="223"/>
      <c r="W22" s="941" t="s">
        <v>707</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723</v>
      </c>
      <c r="H23" s="978"/>
      <c r="I23" s="978"/>
      <c r="J23" s="978"/>
      <c r="K23" s="978"/>
      <c r="L23" s="978"/>
      <c r="M23" s="978"/>
      <c r="N23" s="978"/>
      <c r="O23" s="979"/>
      <c r="P23" s="927">
        <v>0.30299999999999999</v>
      </c>
      <c r="Q23" s="928"/>
      <c r="R23" s="928"/>
      <c r="S23" s="928"/>
      <c r="T23" s="928"/>
      <c r="U23" s="928"/>
      <c r="V23" s="942"/>
      <c r="W23" s="927">
        <v>0.30299999999999999</v>
      </c>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724</v>
      </c>
      <c r="H24" s="944"/>
      <c r="I24" s="944"/>
      <c r="J24" s="944"/>
      <c r="K24" s="944"/>
      <c r="L24" s="944"/>
      <c r="M24" s="944"/>
      <c r="N24" s="944"/>
      <c r="O24" s="945"/>
      <c r="P24" s="653">
        <v>0.156</v>
      </c>
      <c r="Q24" s="654"/>
      <c r="R24" s="654"/>
      <c r="S24" s="654"/>
      <c r="T24" s="654"/>
      <c r="U24" s="654"/>
      <c r="V24" s="655"/>
      <c r="W24" s="653">
        <v>0.156</v>
      </c>
      <c r="X24" s="654"/>
      <c r="Y24" s="654"/>
      <c r="Z24" s="654"/>
      <c r="AA24" s="654"/>
      <c r="AB24" s="654"/>
      <c r="AC24" s="65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c r="H25" s="944"/>
      <c r="I25" s="944"/>
      <c r="J25" s="944"/>
      <c r="K25" s="944"/>
      <c r="L25" s="944"/>
      <c r="M25" s="944"/>
      <c r="N25" s="944"/>
      <c r="O25" s="945"/>
      <c r="P25" s="653"/>
      <c r="Q25" s="654"/>
      <c r="R25" s="654"/>
      <c r="S25" s="654"/>
      <c r="T25" s="654"/>
      <c r="U25" s="654"/>
      <c r="V25" s="655"/>
      <c r="W25" s="653"/>
      <c r="X25" s="654"/>
      <c r="Y25" s="654"/>
      <c r="Z25" s="654"/>
      <c r="AA25" s="654"/>
      <c r="AB25" s="654"/>
      <c r="AC25" s="65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c r="H26" s="944"/>
      <c r="I26" s="944"/>
      <c r="J26" s="944"/>
      <c r="K26" s="944"/>
      <c r="L26" s="944"/>
      <c r="M26" s="944"/>
      <c r="N26" s="944"/>
      <c r="O26" s="945"/>
      <c r="P26" s="653"/>
      <c r="Q26" s="654"/>
      <c r="R26" s="654"/>
      <c r="S26" s="654"/>
      <c r="T26" s="654"/>
      <c r="U26" s="654"/>
      <c r="V26" s="655"/>
      <c r="W26" s="653"/>
      <c r="X26" s="654"/>
      <c r="Y26" s="654"/>
      <c r="Z26" s="654"/>
      <c r="AA26" s="654"/>
      <c r="AB26" s="654"/>
      <c r="AC26" s="65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c r="H27" s="944"/>
      <c r="I27" s="944"/>
      <c r="J27" s="944"/>
      <c r="K27" s="944"/>
      <c r="L27" s="944"/>
      <c r="M27" s="944"/>
      <c r="N27" s="944"/>
      <c r="O27" s="945"/>
      <c r="P27" s="653"/>
      <c r="Q27" s="654"/>
      <c r="R27" s="654"/>
      <c r="S27" s="654"/>
      <c r="T27" s="654"/>
      <c r="U27" s="654"/>
      <c r="V27" s="655"/>
      <c r="W27" s="653"/>
      <c r="X27" s="654"/>
      <c r="Y27" s="654"/>
      <c r="Z27" s="654"/>
      <c r="AA27" s="654"/>
      <c r="AB27" s="654"/>
      <c r="AC27" s="65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70">
        <f>P29-SUM(P23:P27)</f>
        <v>0</v>
      </c>
      <c r="Q28" s="871"/>
      <c r="R28" s="871"/>
      <c r="S28" s="871"/>
      <c r="T28" s="871"/>
      <c r="U28" s="871"/>
      <c r="V28" s="872"/>
      <c r="W28" s="870">
        <f>W29-SUM(W23:W27)</f>
        <v>0</v>
      </c>
      <c r="X28" s="871"/>
      <c r="Y28" s="871"/>
      <c r="Z28" s="871"/>
      <c r="AA28" s="871"/>
      <c r="AB28" s="871"/>
      <c r="AC28" s="872"/>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3">
        <f>AK13</f>
        <v>0.45900000000000002</v>
      </c>
      <c r="Q29" s="654"/>
      <c r="R29" s="654"/>
      <c r="S29" s="654"/>
      <c r="T29" s="654"/>
      <c r="U29" s="654"/>
      <c r="V29" s="655"/>
      <c r="W29" s="959">
        <f>AR13</f>
        <v>0.45900000000000002</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22" t="s">
        <v>413</v>
      </c>
      <c r="AJ30" s="922"/>
      <c r="AK30" s="922"/>
      <c r="AL30" s="850"/>
      <c r="AM30" s="922" t="s">
        <v>510</v>
      </c>
      <c r="AN30" s="922"/>
      <c r="AO30" s="922"/>
      <c r="AP30" s="850"/>
      <c r="AQ30" s="762" t="s">
        <v>232</v>
      </c>
      <c r="AR30" s="763"/>
      <c r="AS30" s="763"/>
      <c r="AT30" s="764"/>
      <c r="AU30" s="769" t="s">
        <v>134</v>
      </c>
      <c r="AV30" s="769"/>
      <c r="AW30" s="769"/>
      <c r="AX30" s="92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3"/>
      <c r="AJ31" s="923"/>
      <c r="AK31" s="923"/>
      <c r="AL31" s="407"/>
      <c r="AM31" s="923"/>
      <c r="AN31" s="923"/>
      <c r="AO31" s="923"/>
      <c r="AP31" s="407"/>
      <c r="AQ31" s="250" t="s">
        <v>722</v>
      </c>
      <c r="AR31" s="201"/>
      <c r="AS31" s="136" t="s">
        <v>233</v>
      </c>
      <c r="AT31" s="137"/>
      <c r="AU31" s="200">
        <v>5</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372</v>
      </c>
      <c r="AC32" s="460"/>
      <c r="AD32" s="460"/>
      <c r="AE32" s="218">
        <v>50.9</v>
      </c>
      <c r="AF32" s="219"/>
      <c r="AG32" s="219"/>
      <c r="AH32" s="219"/>
      <c r="AI32" s="218">
        <v>52.3</v>
      </c>
      <c r="AJ32" s="219"/>
      <c r="AK32" s="219"/>
      <c r="AL32" s="219"/>
      <c r="AM32" s="218">
        <v>51</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50.8</v>
      </c>
      <c r="AF33" s="219"/>
      <c r="AG33" s="219"/>
      <c r="AH33" s="219"/>
      <c r="AI33" s="218">
        <v>53.4</v>
      </c>
      <c r="AJ33" s="219"/>
      <c r="AK33" s="219"/>
      <c r="AL33" s="219"/>
      <c r="AM33" s="218">
        <v>56.3</v>
      </c>
      <c r="AN33" s="219"/>
      <c r="AO33" s="219"/>
      <c r="AP33" s="219"/>
      <c r="AQ33" s="336" t="s">
        <v>722</v>
      </c>
      <c r="AR33" s="208"/>
      <c r="AS33" s="208"/>
      <c r="AT33" s="337"/>
      <c r="AU33" s="219">
        <v>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743</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32" t="s">
        <v>134</v>
      </c>
      <c r="AV51" s="932"/>
      <c r="AW51" s="932"/>
      <c r="AX51" s="93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32" t="s">
        <v>134</v>
      </c>
      <c r="AV58" s="932"/>
      <c r="AW58" s="932"/>
      <c r="AX58" s="93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5"/>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7"/>
      <c r="AY82">
        <f t="shared" ref="AY82:AY89" si="10">$AY$80</f>
        <v>0</v>
      </c>
    </row>
    <row r="83" spans="1:60" ht="22.5" hidden="1" customHeight="1" x14ac:dyDescent="0.15">
      <c r="A83" s="857"/>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9"/>
      <c r="AY83">
        <f t="shared" si="10"/>
        <v>0</v>
      </c>
    </row>
    <row r="84" spans="1:60" ht="19.5" hidden="1" customHeight="1" x14ac:dyDescent="0.15">
      <c r="A84" s="857"/>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0"/>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3</v>
      </c>
      <c r="AF101" s="282"/>
      <c r="AG101" s="282"/>
      <c r="AH101" s="282"/>
      <c r="AI101" s="282">
        <v>3</v>
      </c>
      <c r="AJ101" s="282"/>
      <c r="AK101" s="282"/>
      <c r="AL101" s="282"/>
      <c r="AM101" s="282">
        <v>3</v>
      </c>
      <c r="AN101" s="282"/>
      <c r="AO101" s="282"/>
      <c r="AP101" s="282"/>
      <c r="AQ101" s="282" t="s">
        <v>743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v>188067</v>
      </c>
      <c r="AF116" s="282"/>
      <c r="AG116" s="282"/>
      <c r="AH116" s="282"/>
      <c r="AI116" s="282">
        <v>219470</v>
      </c>
      <c r="AJ116" s="282"/>
      <c r="AK116" s="282"/>
      <c r="AL116" s="282"/>
      <c r="AM116" s="282">
        <v>249593</v>
      </c>
      <c r="AN116" s="282"/>
      <c r="AO116" s="282"/>
      <c r="AP116" s="282"/>
      <c r="AQ116" s="218" t="s">
        <v>777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730</v>
      </c>
      <c r="AF117" s="550"/>
      <c r="AG117" s="550"/>
      <c r="AH117" s="550"/>
      <c r="AI117" s="550" t="s">
        <v>745</v>
      </c>
      <c r="AJ117" s="550"/>
      <c r="AK117" s="550"/>
      <c r="AL117" s="550"/>
      <c r="AM117" s="550" t="s">
        <v>746</v>
      </c>
      <c r="AN117" s="550"/>
      <c r="AO117" s="550"/>
      <c r="AP117" s="550"/>
      <c r="AQ117" s="550"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4"/>
      <c r="Z127" s="935"/>
      <c r="AA127" s="93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776</v>
      </c>
      <c r="AR133" s="200"/>
      <c r="AS133" s="136" t="s">
        <v>233</v>
      </c>
      <c r="AT133" s="137"/>
      <c r="AU133" s="201" t="s">
        <v>776</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776</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776</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9"/>
      <c r="E430" s="175" t="s">
        <v>400</v>
      </c>
      <c r="F430" s="890"/>
      <c r="G430" s="891" t="s">
        <v>252</v>
      </c>
      <c r="H430" s="126"/>
      <c r="I430" s="126"/>
      <c r="J430" s="892" t="s">
        <v>722</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743</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743</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743</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722</v>
      </c>
      <c r="AC438" s="214"/>
      <c r="AD438" s="214"/>
      <c r="AE438" s="336" t="s">
        <v>722</v>
      </c>
      <c r="AF438" s="208"/>
      <c r="AG438" s="208"/>
      <c r="AH438" s="208"/>
      <c r="AI438" s="336" t="s">
        <v>722</v>
      </c>
      <c r="AJ438" s="208"/>
      <c r="AK438" s="208"/>
      <c r="AL438" s="208"/>
      <c r="AM438" s="336" t="s">
        <v>743</v>
      </c>
      <c r="AN438" s="208"/>
      <c r="AO438" s="208"/>
      <c r="AP438" s="337"/>
      <c r="AQ438" s="336" t="s">
        <v>722</v>
      </c>
      <c r="AR438" s="208"/>
      <c r="AS438" s="208"/>
      <c r="AT438" s="337"/>
      <c r="AU438" s="208" t="s">
        <v>722</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722</v>
      </c>
      <c r="AC439" s="206"/>
      <c r="AD439" s="206"/>
      <c r="AE439" s="336" t="s">
        <v>722</v>
      </c>
      <c r="AF439" s="208"/>
      <c r="AG439" s="208"/>
      <c r="AH439" s="337"/>
      <c r="AI439" s="336" t="s">
        <v>722</v>
      </c>
      <c r="AJ439" s="208"/>
      <c r="AK439" s="208"/>
      <c r="AL439" s="208"/>
      <c r="AM439" s="336" t="s">
        <v>743</v>
      </c>
      <c r="AN439" s="208"/>
      <c r="AO439" s="208"/>
      <c r="AP439" s="337"/>
      <c r="AQ439" s="336" t="s">
        <v>722</v>
      </c>
      <c r="AR439" s="208"/>
      <c r="AS439" s="208"/>
      <c r="AT439" s="337"/>
      <c r="AU439" s="208" t="s">
        <v>722</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722</v>
      </c>
      <c r="AF440" s="208"/>
      <c r="AG440" s="208"/>
      <c r="AH440" s="337"/>
      <c r="AI440" s="336" t="s">
        <v>722</v>
      </c>
      <c r="AJ440" s="208"/>
      <c r="AK440" s="208"/>
      <c r="AL440" s="208"/>
      <c r="AM440" s="336" t="s">
        <v>743</v>
      </c>
      <c r="AN440" s="208"/>
      <c r="AO440" s="208"/>
      <c r="AP440" s="337"/>
      <c r="AQ440" s="336" t="s">
        <v>722</v>
      </c>
      <c r="AR440" s="208"/>
      <c r="AS440" s="208"/>
      <c r="AT440" s="337"/>
      <c r="AU440" s="208" t="s">
        <v>722</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39" customHeight="1" x14ac:dyDescent="0.15">
      <c r="A702" s="862" t="s">
        <v>140</v>
      </c>
      <c r="B702" s="863"/>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748</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748</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748</v>
      </c>
      <c r="AE704" s="778"/>
      <c r="AF704" s="778"/>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0" t="s">
        <v>748</v>
      </c>
      <c r="AE705" s="711"/>
      <c r="AF705" s="711"/>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9"/>
      <c r="D706" s="790"/>
      <c r="E706" s="725" t="s">
        <v>382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749</v>
      </c>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749</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750</v>
      </c>
      <c r="AE708" s="603"/>
      <c r="AF708" s="603"/>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748</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750</v>
      </c>
      <c r="AE712" s="778"/>
      <c r="AF712" s="778"/>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8"/>
      <c r="B713" s="640"/>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750</v>
      </c>
      <c r="AE713" s="323"/>
      <c r="AF713" s="659"/>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9" t="s">
        <v>750</v>
      </c>
      <c r="AE714" s="800"/>
      <c r="AF714" s="801"/>
      <c r="AG714" s="731"/>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6"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748</v>
      </c>
      <c r="AE715" s="603"/>
      <c r="AF715" s="652"/>
      <c r="AG715" s="737" t="s">
        <v>767</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4"/>
      <c r="C726" s="807" t="s">
        <v>53</v>
      </c>
      <c r="D726" s="829"/>
      <c r="E726" s="829"/>
      <c r="F726" s="830"/>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9" t="s">
        <v>138</v>
      </c>
      <c r="B731" s="670"/>
      <c r="C731" s="670"/>
      <c r="D731" s="670"/>
      <c r="E731" s="671"/>
      <c r="F731" s="635"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9" t="s">
        <v>138</v>
      </c>
      <c r="B733" s="670"/>
      <c r="C733" s="670"/>
      <c r="D733" s="670"/>
      <c r="E733" s="671"/>
      <c r="F733" s="635" t="s">
        <v>780</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98" t="s">
        <v>673</v>
      </c>
      <c r="B737" s="211"/>
      <c r="C737" s="211"/>
      <c r="D737" s="212"/>
      <c r="E737" s="962" t="s">
        <v>733</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398</v>
      </c>
      <c r="B738" s="361"/>
      <c r="C738" s="361"/>
      <c r="D738" s="361"/>
      <c r="E738" s="962" t="s">
        <v>734</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397</v>
      </c>
      <c r="B739" s="361"/>
      <c r="C739" s="361"/>
      <c r="D739" s="361"/>
      <c r="E739" s="962" t="s">
        <v>735</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396</v>
      </c>
      <c r="B740" s="361"/>
      <c r="C740" s="361"/>
      <c r="D740" s="361"/>
      <c r="E740" s="962" t="s">
        <v>736</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395</v>
      </c>
      <c r="B741" s="361"/>
      <c r="C741" s="361"/>
      <c r="D741" s="361"/>
      <c r="E741" s="962" t="s">
        <v>737</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394</v>
      </c>
      <c r="B742" s="361"/>
      <c r="C742" s="361"/>
      <c r="D742" s="361"/>
      <c r="E742" s="962" t="s">
        <v>738</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393</v>
      </c>
      <c r="B743" s="361"/>
      <c r="C743" s="361"/>
      <c r="D743" s="361"/>
      <c r="E743" s="962" t="s">
        <v>739</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392</v>
      </c>
      <c r="B744" s="361"/>
      <c r="C744" s="361"/>
      <c r="D744" s="361"/>
      <c r="E744" s="962" t="s">
        <v>740</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391</v>
      </c>
      <c r="B745" s="361"/>
      <c r="C745" s="361"/>
      <c r="D745" s="361"/>
      <c r="E745" s="999" t="s">
        <v>741</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546</v>
      </c>
      <c r="B746" s="361"/>
      <c r="C746" s="361"/>
      <c r="D746" s="361"/>
      <c r="E746" s="968" t="s">
        <v>711</v>
      </c>
      <c r="F746" s="966"/>
      <c r="G746" s="966"/>
      <c r="H746" s="100" t="str">
        <f>IF(E746="","","-")</f>
        <v>-</v>
      </c>
      <c r="I746" s="966"/>
      <c r="J746" s="966"/>
      <c r="K746" s="100" t="str">
        <f>IF(I746="","","-")</f>
        <v/>
      </c>
      <c r="L746" s="967">
        <v>289</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510</v>
      </c>
      <c r="B747" s="361"/>
      <c r="C747" s="361"/>
      <c r="D747" s="361"/>
      <c r="E747" s="968" t="s">
        <v>711</v>
      </c>
      <c r="F747" s="966"/>
      <c r="G747" s="966"/>
      <c r="H747" s="100" t="str">
        <f>IF(E747="","","-")</f>
        <v>-</v>
      </c>
      <c r="I747" s="966"/>
      <c r="J747" s="966"/>
      <c r="K747" s="100" t="str">
        <f>IF(I747="","","-")</f>
        <v/>
      </c>
      <c r="L747" s="967">
        <v>299</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7"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3"/>
      <c r="AC788" s="807"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9"/>
      <c r="B789" s="630"/>
      <c r="C789" s="630"/>
      <c r="D789" s="630"/>
      <c r="E789" s="630"/>
      <c r="F789" s="631"/>
      <c r="G789" s="666" t="s">
        <v>760</v>
      </c>
      <c r="H789" s="667"/>
      <c r="I789" s="667"/>
      <c r="J789" s="667"/>
      <c r="K789" s="668"/>
      <c r="L789" s="660" t="s">
        <v>761</v>
      </c>
      <c r="M789" s="661"/>
      <c r="N789" s="661"/>
      <c r="O789" s="661"/>
      <c r="P789" s="661"/>
      <c r="Q789" s="661"/>
      <c r="R789" s="661"/>
      <c r="S789" s="661"/>
      <c r="T789" s="661"/>
      <c r="U789" s="661"/>
      <c r="V789" s="661"/>
      <c r="W789" s="661"/>
      <c r="X789" s="662"/>
      <c r="Y789" s="382">
        <v>0.3</v>
      </c>
      <c r="Z789" s="383"/>
      <c r="AA789" s="383"/>
      <c r="AB789" s="797"/>
      <c r="AC789" s="666" t="s">
        <v>762</v>
      </c>
      <c r="AD789" s="667"/>
      <c r="AE789" s="667"/>
      <c r="AF789" s="667"/>
      <c r="AG789" s="668"/>
      <c r="AH789" s="660" t="s">
        <v>763</v>
      </c>
      <c r="AI789" s="661"/>
      <c r="AJ789" s="661"/>
      <c r="AK789" s="661"/>
      <c r="AL789" s="661"/>
      <c r="AM789" s="661"/>
      <c r="AN789" s="661"/>
      <c r="AO789" s="661"/>
      <c r="AP789" s="661"/>
      <c r="AQ789" s="661"/>
      <c r="AR789" s="661"/>
      <c r="AS789" s="661"/>
      <c r="AT789" s="662"/>
      <c r="AU789" s="382">
        <v>0.4</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0.3</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0.4</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3"/>
      <c r="AC801" s="807"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9"/>
      <c r="B802" s="630"/>
      <c r="C802" s="630"/>
      <c r="D802" s="630"/>
      <c r="E802" s="630"/>
      <c r="F802" s="631"/>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7"/>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3"/>
      <c r="AC814" s="807"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9"/>
      <c r="B815" s="630"/>
      <c r="C815" s="630"/>
      <c r="D815" s="630"/>
      <c r="E815" s="630"/>
      <c r="F815" s="631"/>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7"/>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3"/>
      <c r="AC827" s="807"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9"/>
      <c r="B828" s="630"/>
      <c r="C828" s="630"/>
      <c r="D828" s="630"/>
      <c r="E828" s="630"/>
      <c r="F828" s="631"/>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7"/>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764</v>
      </c>
      <c r="D845" s="343"/>
      <c r="E845" s="343"/>
      <c r="F845" s="343"/>
      <c r="G845" s="343"/>
      <c r="H845" s="343"/>
      <c r="I845" s="343"/>
      <c r="J845" s="344" t="s">
        <v>765</v>
      </c>
      <c r="K845" s="345"/>
      <c r="L845" s="345"/>
      <c r="M845" s="345"/>
      <c r="N845" s="345"/>
      <c r="O845" s="345"/>
      <c r="P845" s="359" t="s">
        <v>766</v>
      </c>
      <c r="Q845" s="346"/>
      <c r="R845" s="346"/>
      <c r="S845" s="346"/>
      <c r="T845" s="346"/>
      <c r="U845" s="346"/>
      <c r="V845" s="346"/>
      <c r="W845" s="346"/>
      <c r="X845" s="346"/>
      <c r="Y845" s="347">
        <v>0.3</v>
      </c>
      <c r="Z845" s="348"/>
      <c r="AA845" s="348"/>
      <c r="AB845" s="349"/>
      <c r="AC845" s="350" t="s">
        <v>80</v>
      </c>
      <c r="AD845" s="351"/>
      <c r="AE845" s="351"/>
      <c r="AF845" s="351"/>
      <c r="AG845" s="351"/>
      <c r="AH845" s="366" t="s">
        <v>765</v>
      </c>
      <c r="AI845" s="367"/>
      <c r="AJ845" s="367"/>
      <c r="AK845" s="367"/>
      <c r="AL845" s="354" t="s">
        <v>765</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768</v>
      </c>
      <c r="D878" s="343"/>
      <c r="E878" s="343"/>
      <c r="F878" s="343"/>
      <c r="G878" s="343"/>
      <c r="H878" s="343"/>
      <c r="I878" s="343"/>
      <c r="J878" s="344">
        <v>4700150002944</v>
      </c>
      <c r="K878" s="345"/>
      <c r="L878" s="345"/>
      <c r="M878" s="345"/>
      <c r="N878" s="345"/>
      <c r="O878" s="345"/>
      <c r="P878" s="346" t="s">
        <v>770</v>
      </c>
      <c r="Q878" s="346"/>
      <c r="R878" s="346"/>
      <c r="S878" s="346"/>
      <c r="T878" s="346"/>
      <c r="U878" s="346"/>
      <c r="V878" s="346"/>
      <c r="W878" s="346"/>
      <c r="X878" s="346"/>
      <c r="Y878" s="347">
        <v>0.3</v>
      </c>
      <c r="Z878" s="348"/>
      <c r="AA878" s="348"/>
      <c r="AB878" s="349"/>
      <c r="AC878" s="350" t="s">
        <v>379</v>
      </c>
      <c r="AD878" s="351"/>
      <c r="AE878" s="351"/>
      <c r="AF878" s="351"/>
      <c r="AG878" s="351"/>
      <c r="AH878" s="366" t="s">
        <v>772</v>
      </c>
      <c r="AI878" s="367"/>
      <c r="AJ878" s="367"/>
      <c r="AK878" s="367"/>
      <c r="AL878" s="354">
        <v>100</v>
      </c>
      <c r="AM878" s="355"/>
      <c r="AN878" s="355"/>
      <c r="AO878" s="356"/>
      <c r="AP878" s="357" t="s">
        <v>772</v>
      </c>
      <c r="AQ878" s="357"/>
      <c r="AR878" s="357"/>
      <c r="AS878" s="357"/>
      <c r="AT878" s="357"/>
      <c r="AU878" s="357"/>
      <c r="AV878" s="357"/>
      <c r="AW878" s="357"/>
      <c r="AX878" s="357"/>
      <c r="AY878">
        <f t="shared" si="118"/>
        <v>1</v>
      </c>
    </row>
    <row r="879" spans="1:51" ht="30" customHeight="1" x14ac:dyDescent="0.15">
      <c r="A879" s="370">
        <v>2</v>
      </c>
      <c r="B879" s="370">
        <v>1</v>
      </c>
      <c r="C879" s="358" t="s">
        <v>769</v>
      </c>
      <c r="D879" s="343"/>
      <c r="E879" s="343"/>
      <c r="F879" s="343"/>
      <c r="G879" s="343"/>
      <c r="H879" s="343"/>
      <c r="I879" s="343"/>
      <c r="J879" s="344">
        <v>9010001027784</v>
      </c>
      <c r="K879" s="345"/>
      <c r="L879" s="345"/>
      <c r="M879" s="345"/>
      <c r="N879" s="345"/>
      <c r="O879" s="345"/>
      <c r="P879" s="346" t="s">
        <v>771</v>
      </c>
      <c r="Q879" s="346"/>
      <c r="R879" s="346"/>
      <c r="S879" s="346"/>
      <c r="T879" s="346"/>
      <c r="U879" s="346"/>
      <c r="V879" s="346"/>
      <c r="W879" s="346"/>
      <c r="X879" s="346"/>
      <c r="Y879" s="347">
        <v>8.4000000000000005E-2</v>
      </c>
      <c r="Z879" s="348"/>
      <c r="AA879" s="348"/>
      <c r="AB879" s="349"/>
      <c r="AC879" s="350" t="s">
        <v>379</v>
      </c>
      <c r="AD879" s="351"/>
      <c r="AE879" s="351"/>
      <c r="AF879" s="351"/>
      <c r="AG879" s="351"/>
      <c r="AH879" s="366" t="s">
        <v>772</v>
      </c>
      <c r="AI879" s="367"/>
      <c r="AJ879" s="367"/>
      <c r="AK879" s="367"/>
      <c r="AL879" s="354">
        <v>100</v>
      </c>
      <c r="AM879" s="355"/>
      <c r="AN879" s="355"/>
      <c r="AO879" s="356"/>
      <c r="AP879" s="357" t="s">
        <v>772</v>
      </c>
      <c r="AQ879" s="357"/>
      <c r="AR879" s="357"/>
      <c r="AS879" s="357"/>
      <c r="AT879" s="357"/>
      <c r="AU879" s="357"/>
      <c r="AV879" s="357"/>
      <c r="AW879" s="357"/>
      <c r="AX879" s="357"/>
      <c r="AY879">
        <f>COUNTA($C$879)</f>
        <v>1</v>
      </c>
    </row>
    <row r="880" spans="1:51" ht="30" customHeight="1" x14ac:dyDescent="0.15">
      <c r="A880" s="370">
        <v>3</v>
      </c>
      <c r="B880" s="370">
        <v>1</v>
      </c>
      <c r="C880" s="902" t="s">
        <v>773</v>
      </c>
      <c r="D880" s="903"/>
      <c r="E880" s="903"/>
      <c r="F880" s="903"/>
      <c r="G880" s="903"/>
      <c r="H880" s="903"/>
      <c r="I880" s="904"/>
      <c r="J880" s="905" t="s">
        <v>772</v>
      </c>
      <c r="K880" s="906"/>
      <c r="L880" s="906"/>
      <c r="M880" s="906"/>
      <c r="N880" s="906"/>
      <c r="O880" s="907"/>
      <c r="P880" s="908" t="s">
        <v>774</v>
      </c>
      <c r="Q880" s="909"/>
      <c r="R880" s="909"/>
      <c r="S880" s="909"/>
      <c r="T880" s="909"/>
      <c r="U880" s="909"/>
      <c r="V880" s="909"/>
      <c r="W880" s="909"/>
      <c r="X880" s="910"/>
      <c r="Y880" s="347">
        <v>8.9999999999999993E-3</v>
      </c>
      <c r="Z880" s="348"/>
      <c r="AA880" s="348"/>
      <c r="AB880" s="349"/>
      <c r="AC880" s="911" t="s">
        <v>379</v>
      </c>
      <c r="AD880" s="912"/>
      <c r="AE880" s="912"/>
      <c r="AF880" s="912"/>
      <c r="AG880" s="913"/>
      <c r="AH880" s="914" t="s">
        <v>772</v>
      </c>
      <c r="AI880" s="915"/>
      <c r="AJ880" s="915"/>
      <c r="AK880" s="916"/>
      <c r="AL880" s="354">
        <v>100</v>
      </c>
      <c r="AM880" s="355"/>
      <c r="AN880" s="355"/>
      <c r="AO880" s="356"/>
      <c r="AP880" s="357" t="s">
        <v>772</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8"/>
      <c r="Z2" s="821"/>
      <c r="AA2" s="822"/>
      <c r="AB2" s="1032" t="s">
        <v>11</v>
      </c>
      <c r="AC2" s="1033"/>
      <c r="AD2" s="1034"/>
      <c r="AE2" s="1038" t="s">
        <v>391</v>
      </c>
      <c r="AF2" s="1038"/>
      <c r="AG2" s="1038"/>
      <c r="AH2" s="1038"/>
      <c r="AI2" s="1038" t="s">
        <v>413</v>
      </c>
      <c r="AJ2" s="1038"/>
      <c r="AK2" s="1038"/>
      <c r="AL2" s="556"/>
      <c r="AM2" s="1038" t="s">
        <v>510</v>
      </c>
      <c r="AN2" s="1038"/>
      <c r="AO2" s="103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9"/>
      <c r="Z3" s="1030"/>
      <c r="AA3" s="1031"/>
      <c r="AB3" s="1035"/>
      <c r="AC3" s="1036"/>
      <c r="AD3" s="1037"/>
      <c r="AE3" s="923"/>
      <c r="AF3" s="923"/>
      <c r="AG3" s="923"/>
      <c r="AH3" s="923"/>
      <c r="AI3" s="923"/>
      <c r="AJ3" s="923"/>
      <c r="AK3" s="923"/>
      <c r="AL3" s="407"/>
      <c r="AM3" s="923"/>
      <c r="AN3" s="923"/>
      <c r="AO3" s="92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5"/>
      <c r="I4" s="1005"/>
      <c r="J4" s="1005"/>
      <c r="K4" s="1005"/>
      <c r="L4" s="1005"/>
      <c r="M4" s="1005"/>
      <c r="N4" s="1005"/>
      <c r="O4" s="1006"/>
      <c r="P4" s="108"/>
      <c r="Q4" s="1013"/>
      <c r="R4" s="1013"/>
      <c r="S4" s="1013"/>
      <c r="T4" s="1013"/>
      <c r="U4" s="1013"/>
      <c r="V4" s="1013"/>
      <c r="W4" s="1013"/>
      <c r="X4" s="1014"/>
      <c r="Y4" s="1023" t="s">
        <v>12</v>
      </c>
      <c r="Z4" s="1024"/>
      <c r="AA4" s="1025"/>
      <c r="AB4" s="460"/>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7"/>
      <c r="H5" s="1008"/>
      <c r="I5" s="1008"/>
      <c r="J5" s="1008"/>
      <c r="K5" s="1008"/>
      <c r="L5" s="1008"/>
      <c r="M5" s="1008"/>
      <c r="N5" s="1008"/>
      <c r="O5" s="1009"/>
      <c r="P5" s="1015"/>
      <c r="Q5" s="1015"/>
      <c r="R5" s="1015"/>
      <c r="S5" s="1015"/>
      <c r="T5" s="1015"/>
      <c r="U5" s="1015"/>
      <c r="V5" s="1015"/>
      <c r="W5" s="1015"/>
      <c r="X5" s="1016"/>
      <c r="Y5" s="446" t="s">
        <v>54</v>
      </c>
      <c r="Z5" s="1020"/>
      <c r="AA5" s="1021"/>
      <c r="AB5" s="522"/>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8"/>
      <c r="Z9" s="821"/>
      <c r="AA9" s="822"/>
      <c r="AB9" s="1032" t="s">
        <v>11</v>
      </c>
      <c r="AC9" s="1033"/>
      <c r="AD9" s="1034"/>
      <c r="AE9" s="1038" t="s">
        <v>391</v>
      </c>
      <c r="AF9" s="1038"/>
      <c r="AG9" s="1038"/>
      <c r="AH9" s="1038"/>
      <c r="AI9" s="1038" t="s">
        <v>413</v>
      </c>
      <c r="AJ9" s="1038"/>
      <c r="AK9" s="1038"/>
      <c r="AL9" s="556"/>
      <c r="AM9" s="1038" t="s">
        <v>510</v>
      </c>
      <c r="AN9" s="1038"/>
      <c r="AO9" s="103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9"/>
      <c r="Z10" s="1030"/>
      <c r="AA10" s="1031"/>
      <c r="AB10" s="1035"/>
      <c r="AC10" s="1036"/>
      <c r="AD10" s="1037"/>
      <c r="AE10" s="923"/>
      <c r="AF10" s="923"/>
      <c r="AG10" s="923"/>
      <c r="AH10" s="923"/>
      <c r="AI10" s="923"/>
      <c r="AJ10" s="923"/>
      <c r="AK10" s="923"/>
      <c r="AL10" s="407"/>
      <c r="AM10" s="923"/>
      <c r="AN10" s="923"/>
      <c r="AO10" s="92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0"/>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7"/>
      <c r="H12" s="1008"/>
      <c r="I12" s="1008"/>
      <c r="J12" s="1008"/>
      <c r="K12" s="1008"/>
      <c r="L12" s="1008"/>
      <c r="M12" s="1008"/>
      <c r="N12" s="1008"/>
      <c r="O12" s="1009"/>
      <c r="P12" s="1015"/>
      <c r="Q12" s="1015"/>
      <c r="R12" s="1015"/>
      <c r="S12" s="1015"/>
      <c r="T12" s="1015"/>
      <c r="U12" s="1015"/>
      <c r="V12" s="1015"/>
      <c r="W12" s="1015"/>
      <c r="X12" s="1016"/>
      <c r="Y12" s="446" t="s">
        <v>54</v>
      </c>
      <c r="Z12" s="1020"/>
      <c r="AA12" s="1021"/>
      <c r="AB12" s="522"/>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8"/>
      <c r="Z16" s="821"/>
      <c r="AA16" s="822"/>
      <c r="AB16" s="1032" t="s">
        <v>11</v>
      </c>
      <c r="AC16" s="1033"/>
      <c r="AD16" s="1034"/>
      <c r="AE16" s="1038" t="s">
        <v>391</v>
      </c>
      <c r="AF16" s="1038"/>
      <c r="AG16" s="1038"/>
      <c r="AH16" s="1038"/>
      <c r="AI16" s="1038" t="s">
        <v>413</v>
      </c>
      <c r="AJ16" s="1038"/>
      <c r="AK16" s="1038"/>
      <c r="AL16" s="556"/>
      <c r="AM16" s="1038" t="s">
        <v>510</v>
      </c>
      <c r="AN16" s="1038"/>
      <c r="AO16" s="103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9"/>
      <c r="Z17" s="1030"/>
      <c r="AA17" s="1031"/>
      <c r="AB17" s="1035"/>
      <c r="AC17" s="1036"/>
      <c r="AD17" s="1037"/>
      <c r="AE17" s="923"/>
      <c r="AF17" s="923"/>
      <c r="AG17" s="923"/>
      <c r="AH17" s="923"/>
      <c r="AI17" s="923"/>
      <c r="AJ17" s="923"/>
      <c r="AK17" s="923"/>
      <c r="AL17" s="407"/>
      <c r="AM17" s="923"/>
      <c r="AN17" s="923"/>
      <c r="AO17" s="92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0"/>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7"/>
      <c r="H19" s="1008"/>
      <c r="I19" s="1008"/>
      <c r="J19" s="1008"/>
      <c r="K19" s="1008"/>
      <c r="L19" s="1008"/>
      <c r="M19" s="1008"/>
      <c r="N19" s="1008"/>
      <c r="O19" s="1009"/>
      <c r="P19" s="1015"/>
      <c r="Q19" s="1015"/>
      <c r="R19" s="1015"/>
      <c r="S19" s="1015"/>
      <c r="T19" s="1015"/>
      <c r="U19" s="1015"/>
      <c r="V19" s="1015"/>
      <c r="W19" s="1015"/>
      <c r="X19" s="1016"/>
      <c r="Y19" s="446" t="s">
        <v>54</v>
      </c>
      <c r="Z19" s="1020"/>
      <c r="AA19" s="1021"/>
      <c r="AB19" s="522"/>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8"/>
      <c r="Z23" s="821"/>
      <c r="AA23" s="822"/>
      <c r="AB23" s="1032" t="s">
        <v>11</v>
      </c>
      <c r="AC23" s="1033"/>
      <c r="AD23" s="1034"/>
      <c r="AE23" s="1038" t="s">
        <v>391</v>
      </c>
      <c r="AF23" s="1038"/>
      <c r="AG23" s="1038"/>
      <c r="AH23" s="1038"/>
      <c r="AI23" s="1038" t="s">
        <v>413</v>
      </c>
      <c r="AJ23" s="1038"/>
      <c r="AK23" s="1038"/>
      <c r="AL23" s="556"/>
      <c r="AM23" s="1038" t="s">
        <v>510</v>
      </c>
      <c r="AN23" s="1038"/>
      <c r="AO23" s="103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9"/>
      <c r="Z24" s="1030"/>
      <c r="AA24" s="1031"/>
      <c r="AB24" s="1035"/>
      <c r="AC24" s="1036"/>
      <c r="AD24" s="1037"/>
      <c r="AE24" s="923"/>
      <c r="AF24" s="923"/>
      <c r="AG24" s="923"/>
      <c r="AH24" s="923"/>
      <c r="AI24" s="923"/>
      <c r="AJ24" s="923"/>
      <c r="AK24" s="923"/>
      <c r="AL24" s="407"/>
      <c r="AM24" s="923"/>
      <c r="AN24" s="923"/>
      <c r="AO24" s="92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0"/>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7"/>
      <c r="H26" s="1008"/>
      <c r="I26" s="1008"/>
      <c r="J26" s="1008"/>
      <c r="K26" s="1008"/>
      <c r="L26" s="1008"/>
      <c r="M26" s="1008"/>
      <c r="N26" s="1008"/>
      <c r="O26" s="1009"/>
      <c r="P26" s="1015"/>
      <c r="Q26" s="1015"/>
      <c r="R26" s="1015"/>
      <c r="S26" s="1015"/>
      <c r="T26" s="1015"/>
      <c r="U26" s="1015"/>
      <c r="V26" s="1015"/>
      <c r="W26" s="1015"/>
      <c r="X26" s="1016"/>
      <c r="Y26" s="446" t="s">
        <v>54</v>
      </c>
      <c r="Z26" s="1020"/>
      <c r="AA26" s="1021"/>
      <c r="AB26" s="522"/>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8"/>
      <c r="Z30" s="821"/>
      <c r="AA30" s="822"/>
      <c r="AB30" s="1032" t="s">
        <v>11</v>
      </c>
      <c r="AC30" s="1033"/>
      <c r="AD30" s="1034"/>
      <c r="AE30" s="1038" t="s">
        <v>391</v>
      </c>
      <c r="AF30" s="1038"/>
      <c r="AG30" s="1038"/>
      <c r="AH30" s="1038"/>
      <c r="AI30" s="1038" t="s">
        <v>413</v>
      </c>
      <c r="AJ30" s="1038"/>
      <c r="AK30" s="1038"/>
      <c r="AL30" s="556"/>
      <c r="AM30" s="1038" t="s">
        <v>510</v>
      </c>
      <c r="AN30" s="1038"/>
      <c r="AO30" s="103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9"/>
      <c r="Z31" s="1030"/>
      <c r="AA31" s="1031"/>
      <c r="AB31" s="1035"/>
      <c r="AC31" s="1036"/>
      <c r="AD31" s="1037"/>
      <c r="AE31" s="923"/>
      <c r="AF31" s="923"/>
      <c r="AG31" s="923"/>
      <c r="AH31" s="923"/>
      <c r="AI31" s="923"/>
      <c r="AJ31" s="923"/>
      <c r="AK31" s="923"/>
      <c r="AL31" s="407"/>
      <c r="AM31" s="923"/>
      <c r="AN31" s="923"/>
      <c r="AO31" s="92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0"/>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7"/>
      <c r="H33" s="1008"/>
      <c r="I33" s="1008"/>
      <c r="J33" s="1008"/>
      <c r="K33" s="1008"/>
      <c r="L33" s="1008"/>
      <c r="M33" s="1008"/>
      <c r="N33" s="1008"/>
      <c r="O33" s="1009"/>
      <c r="P33" s="1015"/>
      <c r="Q33" s="1015"/>
      <c r="R33" s="1015"/>
      <c r="S33" s="1015"/>
      <c r="T33" s="1015"/>
      <c r="U33" s="1015"/>
      <c r="V33" s="1015"/>
      <c r="W33" s="1015"/>
      <c r="X33" s="1016"/>
      <c r="Y33" s="446" t="s">
        <v>54</v>
      </c>
      <c r="Z33" s="1020"/>
      <c r="AA33" s="1021"/>
      <c r="AB33" s="522"/>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8"/>
      <c r="Z37" s="821"/>
      <c r="AA37" s="822"/>
      <c r="AB37" s="1032" t="s">
        <v>11</v>
      </c>
      <c r="AC37" s="1033"/>
      <c r="AD37" s="1034"/>
      <c r="AE37" s="1038" t="s">
        <v>391</v>
      </c>
      <c r="AF37" s="1038"/>
      <c r="AG37" s="1038"/>
      <c r="AH37" s="1038"/>
      <c r="AI37" s="1038" t="s">
        <v>413</v>
      </c>
      <c r="AJ37" s="1038"/>
      <c r="AK37" s="1038"/>
      <c r="AL37" s="556"/>
      <c r="AM37" s="1038" t="s">
        <v>510</v>
      </c>
      <c r="AN37" s="1038"/>
      <c r="AO37" s="103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9"/>
      <c r="Z38" s="1030"/>
      <c r="AA38" s="1031"/>
      <c r="AB38" s="1035"/>
      <c r="AC38" s="1036"/>
      <c r="AD38" s="1037"/>
      <c r="AE38" s="923"/>
      <c r="AF38" s="923"/>
      <c r="AG38" s="923"/>
      <c r="AH38" s="923"/>
      <c r="AI38" s="923"/>
      <c r="AJ38" s="923"/>
      <c r="AK38" s="923"/>
      <c r="AL38" s="407"/>
      <c r="AM38" s="923"/>
      <c r="AN38" s="923"/>
      <c r="AO38" s="92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0"/>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7"/>
      <c r="H40" s="1008"/>
      <c r="I40" s="1008"/>
      <c r="J40" s="1008"/>
      <c r="K40" s="1008"/>
      <c r="L40" s="1008"/>
      <c r="M40" s="1008"/>
      <c r="N40" s="1008"/>
      <c r="O40" s="1009"/>
      <c r="P40" s="1015"/>
      <c r="Q40" s="1015"/>
      <c r="R40" s="1015"/>
      <c r="S40" s="1015"/>
      <c r="T40" s="1015"/>
      <c r="U40" s="1015"/>
      <c r="V40" s="1015"/>
      <c r="W40" s="1015"/>
      <c r="X40" s="1016"/>
      <c r="Y40" s="446" t="s">
        <v>54</v>
      </c>
      <c r="Z40" s="1020"/>
      <c r="AA40" s="1021"/>
      <c r="AB40" s="522"/>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8"/>
      <c r="Z44" s="821"/>
      <c r="AA44" s="822"/>
      <c r="AB44" s="1032" t="s">
        <v>11</v>
      </c>
      <c r="AC44" s="1033"/>
      <c r="AD44" s="1034"/>
      <c r="AE44" s="1038" t="s">
        <v>391</v>
      </c>
      <c r="AF44" s="1038"/>
      <c r="AG44" s="1038"/>
      <c r="AH44" s="1038"/>
      <c r="AI44" s="1038" t="s">
        <v>413</v>
      </c>
      <c r="AJ44" s="1038"/>
      <c r="AK44" s="1038"/>
      <c r="AL44" s="556"/>
      <c r="AM44" s="1038" t="s">
        <v>510</v>
      </c>
      <c r="AN44" s="1038"/>
      <c r="AO44" s="103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9"/>
      <c r="Z45" s="1030"/>
      <c r="AA45" s="1031"/>
      <c r="AB45" s="1035"/>
      <c r="AC45" s="1036"/>
      <c r="AD45" s="1037"/>
      <c r="AE45" s="923"/>
      <c r="AF45" s="923"/>
      <c r="AG45" s="923"/>
      <c r="AH45" s="923"/>
      <c r="AI45" s="923"/>
      <c r="AJ45" s="923"/>
      <c r="AK45" s="923"/>
      <c r="AL45" s="407"/>
      <c r="AM45" s="923"/>
      <c r="AN45" s="923"/>
      <c r="AO45" s="92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0"/>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7"/>
      <c r="H47" s="1008"/>
      <c r="I47" s="1008"/>
      <c r="J47" s="1008"/>
      <c r="K47" s="1008"/>
      <c r="L47" s="1008"/>
      <c r="M47" s="1008"/>
      <c r="N47" s="1008"/>
      <c r="O47" s="1009"/>
      <c r="P47" s="1015"/>
      <c r="Q47" s="1015"/>
      <c r="R47" s="1015"/>
      <c r="S47" s="1015"/>
      <c r="T47" s="1015"/>
      <c r="U47" s="1015"/>
      <c r="V47" s="1015"/>
      <c r="W47" s="1015"/>
      <c r="X47" s="1016"/>
      <c r="Y47" s="446" t="s">
        <v>54</v>
      </c>
      <c r="Z47" s="1020"/>
      <c r="AA47" s="1021"/>
      <c r="AB47" s="522"/>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8"/>
      <c r="Z51" s="821"/>
      <c r="AA51" s="822"/>
      <c r="AB51" s="556" t="s">
        <v>11</v>
      </c>
      <c r="AC51" s="1033"/>
      <c r="AD51" s="1034"/>
      <c r="AE51" s="1038" t="s">
        <v>391</v>
      </c>
      <c r="AF51" s="1038"/>
      <c r="AG51" s="1038"/>
      <c r="AH51" s="1038"/>
      <c r="AI51" s="1038" t="s">
        <v>413</v>
      </c>
      <c r="AJ51" s="1038"/>
      <c r="AK51" s="1038"/>
      <c r="AL51" s="556"/>
      <c r="AM51" s="1038" t="s">
        <v>510</v>
      </c>
      <c r="AN51" s="1038"/>
      <c r="AO51" s="103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9"/>
      <c r="Z52" s="1030"/>
      <c r="AA52" s="1031"/>
      <c r="AB52" s="1035"/>
      <c r="AC52" s="1036"/>
      <c r="AD52" s="1037"/>
      <c r="AE52" s="923"/>
      <c r="AF52" s="923"/>
      <c r="AG52" s="923"/>
      <c r="AH52" s="923"/>
      <c r="AI52" s="923"/>
      <c r="AJ52" s="923"/>
      <c r="AK52" s="923"/>
      <c r="AL52" s="407"/>
      <c r="AM52" s="923"/>
      <c r="AN52" s="923"/>
      <c r="AO52" s="92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0"/>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7"/>
      <c r="H54" s="1008"/>
      <c r="I54" s="1008"/>
      <c r="J54" s="1008"/>
      <c r="K54" s="1008"/>
      <c r="L54" s="1008"/>
      <c r="M54" s="1008"/>
      <c r="N54" s="1008"/>
      <c r="O54" s="1009"/>
      <c r="P54" s="1015"/>
      <c r="Q54" s="1015"/>
      <c r="R54" s="1015"/>
      <c r="S54" s="1015"/>
      <c r="T54" s="1015"/>
      <c r="U54" s="1015"/>
      <c r="V54" s="1015"/>
      <c r="W54" s="1015"/>
      <c r="X54" s="1016"/>
      <c r="Y54" s="446" t="s">
        <v>54</v>
      </c>
      <c r="Z54" s="1020"/>
      <c r="AA54" s="1021"/>
      <c r="AB54" s="522"/>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8"/>
      <c r="Z58" s="821"/>
      <c r="AA58" s="822"/>
      <c r="AB58" s="1032" t="s">
        <v>11</v>
      </c>
      <c r="AC58" s="1033"/>
      <c r="AD58" s="1034"/>
      <c r="AE58" s="1038" t="s">
        <v>391</v>
      </c>
      <c r="AF58" s="1038"/>
      <c r="AG58" s="1038"/>
      <c r="AH58" s="1038"/>
      <c r="AI58" s="1038" t="s">
        <v>413</v>
      </c>
      <c r="AJ58" s="1038"/>
      <c r="AK58" s="1038"/>
      <c r="AL58" s="556"/>
      <c r="AM58" s="1038" t="s">
        <v>510</v>
      </c>
      <c r="AN58" s="1038"/>
      <c r="AO58" s="103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9"/>
      <c r="Z59" s="1030"/>
      <c r="AA59" s="1031"/>
      <c r="AB59" s="1035"/>
      <c r="AC59" s="1036"/>
      <c r="AD59" s="1037"/>
      <c r="AE59" s="923"/>
      <c r="AF59" s="923"/>
      <c r="AG59" s="923"/>
      <c r="AH59" s="923"/>
      <c r="AI59" s="923"/>
      <c r="AJ59" s="923"/>
      <c r="AK59" s="923"/>
      <c r="AL59" s="407"/>
      <c r="AM59" s="923"/>
      <c r="AN59" s="923"/>
      <c r="AO59" s="92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0"/>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7"/>
      <c r="H61" s="1008"/>
      <c r="I61" s="1008"/>
      <c r="J61" s="1008"/>
      <c r="K61" s="1008"/>
      <c r="L61" s="1008"/>
      <c r="M61" s="1008"/>
      <c r="N61" s="1008"/>
      <c r="O61" s="1009"/>
      <c r="P61" s="1015"/>
      <c r="Q61" s="1015"/>
      <c r="R61" s="1015"/>
      <c r="S61" s="1015"/>
      <c r="T61" s="1015"/>
      <c r="U61" s="1015"/>
      <c r="V61" s="1015"/>
      <c r="W61" s="1015"/>
      <c r="X61" s="1016"/>
      <c r="Y61" s="446" t="s">
        <v>54</v>
      </c>
      <c r="Z61" s="1020"/>
      <c r="AA61" s="1021"/>
      <c r="AB61" s="522"/>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8"/>
      <c r="Z65" s="821"/>
      <c r="AA65" s="822"/>
      <c r="AB65" s="1032" t="s">
        <v>11</v>
      </c>
      <c r="AC65" s="1033"/>
      <c r="AD65" s="1034"/>
      <c r="AE65" s="1038" t="s">
        <v>391</v>
      </c>
      <c r="AF65" s="1038"/>
      <c r="AG65" s="1038"/>
      <c r="AH65" s="1038"/>
      <c r="AI65" s="1038" t="s">
        <v>413</v>
      </c>
      <c r="AJ65" s="1038"/>
      <c r="AK65" s="1038"/>
      <c r="AL65" s="556"/>
      <c r="AM65" s="1038" t="s">
        <v>510</v>
      </c>
      <c r="AN65" s="1038"/>
      <c r="AO65" s="103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9"/>
      <c r="Z66" s="1030"/>
      <c r="AA66" s="1031"/>
      <c r="AB66" s="1035"/>
      <c r="AC66" s="1036"/>
      <c r="AD66" s="1037"/>
      <c r="AE66" s="923"/>
      <c r="AF66" s="923"/>
      <c r="AG66" s="923"/>
      <c r="AH66" s="923"/>
      <c r="AI66" s="923"/>
      <c r="AJ66" s="923"/>
      <c r="AK66" s="923"/>
      <c r="AL66" s="407"/>
      <c r="AM66" s="923"/>
      <c r="AN66" s="923"/>
      <c r="AO66" s="92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0"/>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7"/>
      <c r="H68" s="1008"/>
      <c r="I68" s="1008"/>
      <c r="J68" s="1008"/>
      <c r="K68" s="1008"/>
      <c r="L68" s="1008"/>
      <c r="M68" s="1008"/>
      <c r="N68" s="1008"/>
      <c r="O68" s="1009"/>
      <c r="P68" s="1015"/>
      <c r="Q68" s="1015"/>
      <c r="R68" s="1015"/>
      <c r="S68" s="1015"/>
      <c r="T68" s="1015"/>
      <c r="U68" s="1015"/>
      <c r="V68" s="1015"/>
      <c r="W68" s="1015"/>
      <c r="X68" s="1016"/>
      <c r="Y68" s="446" t="s">
        <v>54</v>
      </c>
      <c r="Z68" s="1020"/>
      <c r="AA68" s="1021"/>
      <c r="AB68" s="522"/>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0"/>
      <c r="H69" s="1011"/>
      <c r="I69" s="1011"/>
      <c r="J69" s="1011"/>
      <c r="K69" s="1011"/>
      <c r="L69" s="1011"/>
      <c r="M69" s="1011"/>
      <c r="N69" s="1011"/>
      <c r="O69" s="1012"/>
      <c r="P69" s="1017"/>
      <c r="Q69" s="1017"/>
      <c r="R69" s="1017"/>
      <c r="S69" s="1017"/>
      <c r="T69" s="1017"/>
      <c r="U69" s="1017"/>
      <c r="V69" s="1017"/>
      <c r="W69" s="1017"/>
      <c r="X69" s="1018"/>
      <c r="Y69" s="446" t="s">
        <v>13</v>
      </c>
      <c r="Z69" s="1020"/>
      <c r="AA69" s="102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07" t="s">
        <v>17</v>
      </c>
      <c r="H3" s="664"/>
      <c r="I3" s="664"/>
      <c r="J3" s="664"/>
      <c r="K3" s="664"/>
      <c r="L3" s="663" t="s">
        <v>18</v>
      </c>
      <c r="M3" s="664"/>
      <c r="N3" s="664"/>
      <c r="O3" s="664"/>
      <c r="P3" s="664"/>
      <c r="Q3" s="664"/>
      <c r="R3" s="664"/>
      <c r="S3" s="664"/>
      <c r="T3" s="664"/>
      <c r="U3" s="664"/>
      <c r="V3" s="664"/>
      <c r="W3" s="664"/>
      <c r="X3" s="665"/>
      <c r="Y3" s="649" t="s">
        <v>19</v>
      </c>
      <c r="Z3" s="650"/>
      <c r="AA3" s="650"/>
      <c r="AB3" s="793"/>
      <c r="AC3" s="807"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51"/>
      <c r="B4" s="1052"/>
      <c r="C4" s="1052"/>
      <c r="D4" s="1052"/>
      <c r="E4" s="1052"/>
      <c r="F4" s="1053"/>
      <c r="G4" s="666"/>
      <c r="H4" s="667"/>
      <c r="I4" s="667"/>
      <c r="J4" s="667"/>
      <c r="K4" s="668"/>
      <c r="L4" s="660"/>
      <c r="M4" s="661"/>
      <c r="N4" s="661"/>
      <c r="O4" s="661"/>
      <c r="P4" s="661"/>
      <c r="Q4" s="661"/>
      <c r="R4" s="661"/>
      <c r="S4" s="661"/>
      <c r="T4" s="661"/>
      <c r="U4" s="661"/>
      <c r="V4" s="661"/>
      <c r="W4" s="661"/>
      <c r="X4" s="662"/>
      <c r="Y4" s="382"/>
      <c r="Z4" s="383"/>
      <c r="AA4" s="383"/>
      <c r="AB4" s="797"/>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1"/>
      <c r="B14" s="1052"/>
      <c r="C14" s="1052"/>
      <c r="D14" s="1052"/>
      <c r="E14" s="1052"/>
      <c r="F14" s="1053"/>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51"/>
      <c r="B15" s="1052"/>
      <c r="C15" s="1052"/>
      <c r="D15" s="1052"/>
      <c r="E15" s="1052"/>
      <c r="F15" s="105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51"/>
      <c r="B16" s="1052"/>
      <c r="C16" s="1052"/>
      <c r="D16" s="1052"/>
      <c r="E16" s="1052"/>
      <c r="F16" s="1053"/>
      <c r="G16" s="807"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3"/>
      <c r="AC16" s="807"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51"/>
      <c r="B17" s="1052"/>
      <c r="C17" s="1052"/>
      <c r="D17" s="1052"/>
      <c r="E17" s="1052"/>
      <c r="F17" s="1053"/>
      <c r="G17" s="666"/>
      <c r="H17" s="667"/>
      <c r="I17" s="667"/>
      <c r="J17" s="667"/>
      <c r="K17" s="668"/>
      <c r="L17" s="660"/>
      <c r="M17" s="661"/>
      <c r="N17" s="661"/>
      <c r="O17" s="661"/>
      <c r="P17" s="661"/>
      <c r="Q17" s="661"/>
      <c r="R17" s="661"/>
      <c r="S17" s="661"/>
      <c r="T17" s="661"/>
      <c r="U17" s="661"/>
      <c r="V17" s="661"/>
      <c r="W17" s="661"/>
      <c r="X17" s="662"/>
      <c r="Y17" s="382"/>
      <c r="Z17" s="383"/>
      <c r="AA17" s="383"/>
      <c r="AB17" s="797"/>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1"/>
      <c r="B27" s="1052"/>
      <c r="C27" s="1052"/>
      <c r="D27" s="1052"/>
      <c r="E27" s="1052"/>
      <c r="F27" s="1053"/>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51"/>
      <c r="B28" s="1052"/>
      <c r="C28" s="1052"/>
      <c r="D28" s="1052"/>
      <c r="E28" s="1052"/>
      <c r="F28" s="105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51"/>
      <c r="B29" s="1052"/>
      <c r="C29" s="1052"/>
      <c r="D29" s="1052"/>
      <c r="E29" s="1052"/>
      <c r="F29" s="1053"/>
      <c r="G29" s="807"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3"/>
      <c r="AC29" s="807"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51"/>
      <c r="B30" s="1052"/>
      <c r="C30" s="1052"/>
      <c r="D30" s="1052"/>
      <c r="E30" s="1052"/>
      <c r="F30" s="1053"/>
      <c r="G30" s="666"/>
      <c r="H30" s="667"/>
      <c r="I30" s="667"/>
      <c r="J30" s="667"/>
      <c r="K30" s="668"/>
      <c r="L30" s="660"/>
      <c r="M30" s="661"/>
      <c r="N30" s="661"/>
      <c r="O30" s="661"/>
      <c r="P30" s="661"/>
      <c r="Q30" s="661"/>
      <c r="R30" s="661"/>
      <c r="S30" s="661"/>
      <c r="T30" s="661"/>
      <c r="U30" s="661"/>
      <c r="V30" s="661"/>
      <c r="W30" s="661"/>
      <c r="X30" s="662"/>
      <c r="Y30" s="382"/>
      <c r="Z30" s="383"/>
      <c r="AA30" s="383"/>
      <c r="AB30" s="797"/>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1"/>
      <c r="B40" s="1052"/>
      <c r="C40" s="1052"/>
      <c r="D40" s="1052"/>
      <c r="E40" s="1052"/>
      <c r="F40" s="1053"/>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51"/>
      <c r="B41" s="1052"/>
      <c r="C41" s="1052"/>
      <c r="D41" s="1052"/>
      <c r="E41" s="1052"/>
      <c r="F41" s="105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51"/>
      <c r="B42" s="1052"/>
      <c r="C42" s="1052"/>
      <c r="D42" s="1052"/>
      <c r="E42" s="1052"/>
      <c r="F42" s="1053"/>
      <c r="G42" s="807"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3"/>
      <c r="AC42" s="807"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51"/>
      <c r="B43" s="1052"/>
      <c r="C43" s="1052"/>
      <c r="D43" s="1052"/>
      <c r="E43" s="1052"/>
      <c r="F43" s="1053"/>
      <c r="G43" s="666"/>
      <c r="H43" s="667"/>
      <c r="I43" s="667"/>
      <c r="J43" s="667"/>
      <c r="K43" s="668"/>
      <c r="L43" s="660"/>
      <c r="M43" s="661"/>
      <c r="N43" s="661"/>
      <c r="O43" s="661"/>
      <c r="P43" s="661"/>
      <c r="Q43" s="661"/>
      <c r="R43" s="661"/>
      <c r="S43" s="661"/>
      <c r="T43" s="661"/>
      <c r="U43" s="661"/>
      <c r="V43" s="661"/>
      <c r="W43" s="661"/>
      <c r="X43" s="662"/>
      <c r="Y43" s="382"/>
      <c r="Z43" s="383"/>
      <c r="AA43" s="383"/>
      <c r="AB43" s="797"/>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51"/>
      <c r="B56" s="1052"/>
      <c r="C56" s="1052"/>
      <c r="D56" s="1052"/>
      <c r="E56" s="1052"/>
      <c r="F56" s="1053"/>
      <c r="G56" s="807"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3"/>
      <c r="AC56" s="807"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51"/>
      <c r="B57" s="1052"/>
      <c r="C57" s="1052"/>
      <c r="D57" s="1052"/>
      <c r="E57" s="1052"/>
      <c r="F57" s="1053"/>
      <c r="G57" s="666"/>
      <c r="H57" s="667"/>
      <c r="I57" s="667"/>
      <c r="J57" s="667"/>
      <c r="K57" s="668"/>
      <c r="L57" s="660"/>
      <c r="M57" s="661"/>
      <c r="N57" s="661"/>
      <c r="O57" s="661"/>
      <c r="P57" s="661"/>
      <c r="Q57" s="661"/>
      <c r="R57" s="661"/>
      <c r="S57" s="661"/>
      <c r="T57" s="661"/>
      <c r="U57" s="661"/>
      <c r="V57" s="661"/>
      <c r="W57" s="661"/>
      <c r="X57" s="662"/>
      <c r="Y57" s="382"/>
      <c r="Z57" s="383"/>
      <c r="AA57" s="383"/>
      <c r="AB57" s="797"/>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1"/>
      <c r="B67" s="1052"/>
      <c r="C67" s="1052"/>
      <c r="D67" s="1052"/>
      <c r="E67" s="1052"/>
      <c r="F67" s="1053"/>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51"/>
      <c r="B68" s="1052"/>
      <c r="C68" s="1052"/>
      <c r="D68" s="1052"/>
      <c r="E68" s="1052"/>
      <c r="F68" s="105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51"/>
      <c r="B69" s="1052"/>
      <c r="C69" s="1052"/>
      <c r="D69" s="1052"/>
      <c r="E69" s="1052"/>
      <c r="F69" s="1053"/>
      <c r="G69" s="807"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3"/>
      <c r="AC69" s="807"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51"/>
      <c r="B70" s="1052"/>
      <c r="C70" s="1052"/>
      <c r="D70" s="1052"/>
      <c r="E70" s="1052"/>
      <c r="F70" s="1053"/>
      <c r="G70" s="666"/>
      <c r="H70" s="667"/>
      <c r="I70" s="667"/>
      <c r="J70" s="667"/>
      <c r="K70" s="668"/>
      <c r="L70" s="660"/>
      <c r="M70" s="661"/>
      <c r="N70" s="661"/>
      <c r="O70" s="661"/>
      <c r="P70" s="661"/>
      <c r="Q70" s="661"/>
      <c r="R70" s="661"/>
      <c r="S70" s="661"/>
      <c r="T70" s="661"/>
      <c r="U70" s="661"/>
      <c r="V70" s="661"/>
      <c r="W70" s="661"/>
      <c r="X70" s="662"/>
      <c r="Y70" s="382"/>
      <c r="Z70" s="383"/>
      <c r="AA70" s="383"/>
      <c r="AB70" s="797"/>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1"/>
      <c r="B80" s="1052"/>
      <c r="C80" s="1052"/>
      <c r="D80" s="1052"/>
      <c r="E80" s="1052"/>
      <c r="F80" s="1053"/>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51"/>
      <c r="B81" s="1052"/>
      <c r="C81" s="1052"/>
      <c r="D81" s="1052"/>
      <c r="E81" s="1052"/>
      <c r="F81" s="105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51"/>
      <c r="B82" s="1052"/>
      <c r="C82" s="1052"/>
      <c r="D82" s="1052"/>
      <c r="E82" s="1052"/>
      <c r="F82" s="1053"/>
      <c r="G82" s="807"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3"/>
      <c r="AC82" s="807"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51"/>
      <c r="B83" s="1052"/>
      <c r="C83" s="1052"/>
      <c r="D83" s="1052"/>
      <c r="E83" s="1052"/>
      <c r="F83" s="1053"/>
      <c r="G83" s="666"/>
      <c r="H83" s="667"/>
      <c r="I83" s="667"/>
      <c r="J83" s="667"/>
      <c r="K83" s="668"/>
      <c r="L83" s="660"/>
      <c r="M83" s="661"/>
      <c r="N83" s="661"/>
      <c r="O83" s="661"/>
      <c r="P83" s="661"/>
      <c r="Q83" s="661"/>
      <c r="R83" s="661"/>
      <c r="S83" s="661"/>
      <c r="T83" s="661"/>
      <c r="U83" s="661"/>
      <c r="V83" s="661"/>
      <c r="W83" s="661"/>
      <c r="X83" s="662"/>
      <c r="Y83" s="382"/>
      <c r="Z83" s="383"/>
      <c r="AA83" s="383"/>
      <c r="AB83" s="797"/>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1"/>
      <c r="B93" s="1052"/>
      <c r="C93" s="1052"/>
      <c r="D93" s="1052"/>
      <c r="E93" s="1052"/>
      <c r="F93" s="1053"/>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51"/>
      <c r="B94" s="1052"/>
      <c r="C94" s="1052"/>
      <c r="D94" s="1052"/>
      <c r="E94" s="1052"/>
      <c r="F94" s="105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51"/>
      <c r="B95" s="1052"/>
      <c r="C95" s="1052"/>
      <c r="D95" s="1052"/>
      <c r="E95" s="1052"/>
      <c r="F95" s="1053"/>
      <c r="G95" s="807"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3"/>
      <c r="AC95" s="807"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51"/>
      <c r="B96" s="1052"/>
      <c r="C96" s="1052"/>
      <c r="D96" s="1052"/>
      <c r="E96" s="1052"/>
      <c r="F96" s="1053"/>
      <c r="G96" s="666"/>
      <c r="H96" s="667"/>
      <c r="I96" s="667"/>
      <c r="J96" s="667"/>
      <c r="K96" s="668"/>
      <c r="L96" s="660"/>
      <c r="M96" s="661"/>
      <c r="N96" s="661"/>
      <c r="O96" s="661"/>
      <c r="P96" s="661"/>
      <c r="Q96" s="661"/>
      <c r="R96" s="661"/>
      <c r="S96" s="661"/>
      <c r="T96" s="661"/>
      <c r="U96" s="661"/>
      <c r="V96" s="661"/>
      <c r="W96" s="661"/>
      <c r="X96" s="662"/>
      <c r="Y96" s="382"/>
      <c r="Z96" s="383"/>
      <c r="AA96" s="383"/>
      <c r="AB96" s="797"/>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51"/>
      <c r="B109" s="1052"/>
      <c r="C109" s="1052"/>
      <c r="D109" s="1052"/>
      <c r="E109" s="1052"/>
      <c r="F109" s="1053"/>
      <c r="G109" s="807"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3"/>
      <c r="AC109" s="807"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51"/>
      <c r="B110" s="1052"/>
      <c r="C110" s="1052"/>
      <c r="D110" s="1052"/>
      <c r="E110" s="1052"/>
      <c r="F110" s="1053"/>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7"/>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1"/>
      <c r="B120" s="1052"/>
      <c r="C120" s="1052"/>
      <c r="D120" s="1052"/>
      <c r="E120" s="1052"/>
      <c r="F120" s="1053"/>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51"/>
      <c r="B121" s="1052"/>
      <c r="C121" s="1052"/>
      <c r="D121" s="1052"/>
      <c r="E121" s="1052"/>
      <c r="F121" s="105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51"/>
      <c r="B122" s="1052"/>
      <c r="C122" s="1052"/>
      <c r="D122" s="1052"/>
      <c r="E122" s="1052"/>
      <c r="F122" s="1053"/>
      <c r="G122" s="807"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3"/>
      <c r="AC122" s="807"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51"/>
      <c r="B123" s="1052"/>
      <c r="C123" s="1052"/>
      <c r="D123" s="1052"/>
      <c r="E123" s="1052"/>
      <c r="F123" s="1053"/>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7"/>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1"/>
      <c r="B133" s="1052"/>
      <c r="C133" s="1052"/>
      <c r="D133" s="1052"/>
      <c r="E133" s="1052"/>
      <c r="F133" s="1053"/>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51"/>
      <c r="B134" s="1052"/>
      <c r="C134" s="1052"/>
      <c r="D134" s="1052"/>
      <c r="E134" s="1052"/>
      <c r="F134" s="105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51"/>
      <c r="B135" s="1052"/>
      <c r="C135" s="1052"/>
      <c r="D135" s="1052"/>
      <c r="E135" s="1052"/>
      <c r="F135" s="1053"/>
      <c r="G135" s="807"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3"/>
      <c r="AC135" s="807"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51"/>
      <c r="B136" s="1052"/>
      <c r="C136" s="1052"/>
      <c r="D136" s="1052"/>
      <c r="E136" s="1052"/>
      <c r="F136" s="1053"/>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7"/>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1"/>
      <c r="B146" s="1052"/>
      <c r="C146" s="1052"/>
      <c r="D146" s="1052"/>
      <c r="E146" s="1052"/>
      <c r="F146" s="1053"/>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51"/>
      <c r="B147" s="1052"/>
      <c r="C147" s="1052"/>
      <c r="D147" s="1052"/>
      <c r="E147" s="1052"/>
      <c r="F147" s="105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51"/>
      <c r="B148" s="1052"/>
      <c r="C148" s="1052"/>
      <c r="D148" s="1052"/>
      <c r="E148" s="1052"/>
      <c r="F148" s="1053"/>
      <c r="G148" s="807"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3"/>
      <c r="AC148" s="807"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51"/>
      <c r="B149" s="1052"/>
      <c r="C149" s="1052"/>
      <c r="D149" s="1052"/>
      <c r="E149" s="1052"/>
      <c r="F149" s="1053"/>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7"/>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51"/>
      <c r="B162" s="1052"/>
      <c r="C162" s="1052"/>
      <c r="D162" s="1052"/>
      <c r="E162" s="1052"/>
      <c r="F162" s="1053"/>
      <c r="G162" s="807"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3"/>
      <c r="AC162" s="807"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51"/>
      <c r="B163" s="1052"/>
      <c r="C163" s="1052"/>
      <c r="D163" s="1052"/>
      <c r="E163" s="1052"/>
      <c r="F163" s="1053"/>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7"/>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1"/>
      <c r="B173" s="1052"/>
      <c r="C173" s="1052"/>
      <c r="D173" s="1052"/>
      <c r="E173" s="1052"/>
      <c r="F173" s="1053"/>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51"/>
      <c r="B174" s="1052"/>
      <c r="C174" s="1052"/>
      <c r="D174" s="1052"/>
      <c r="E174" s="1052"/>
      <c r="F174" s="105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51"/>
      <c r="B175" s="1052"/>
      <c r="C175" s="1052"/>
      <c r="D175" s="1052"/>
      <c r="E175" s="1052"/>
      <c r="F175" s="1053"/>
      <c r="G175" s="807"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3"/>
      <c r="AC175" s="807"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51"/>
      <c r="B176" s="1052"/>
      <c r="C176" s="1052"/>
      <c r="D176" s="1052"/>
      <c r="E176" s="1052"/>
      <c r="F176" s="1053"/>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7"/>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1"/>
      <c r="B186" s="1052"/>
      <c r="C186" s="1052"/>
      <c r="D186" s="1052"/>
      <c r="E186" s="1052"/>
      <c r="F186" s="1053"/>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51"/>
      <c r="B187" s="1052"/>
      <c r="C187" s="1052"/>
      <c r="D187" s="1052"/>
      <c r="E187" s="1052"/>
      <c r="F187" s="105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51"/>
      <c r="B188" s="1052"/>
      <c r="C188" s="1052"/>
      <c r="D188" s="1052"/>
      <c r="E188" s="1052"/>
      <c r="F188" s="1053"/>
      <c r="G188" s="807"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3"/>
      <c r="AC188" s="807"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51"/>
      <c r="B189" s="1052"/>
      <c r="C189" s="1052"/>
      <c r="D189" s="1052"/>
      <c r="E189" s="1052"/>
      <c r="F189" s="1053"/>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7"/>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1"/>
      <c r="B199" s="1052"/>
      <c r="C199" s="1052"/>
      <c r="D199" s="1052"/>
      <c r="E199" s="1052"/>
      <c r="F199" s="1053"/>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51"/>
      <c r="B200" s="1052"/>
      <c r="C200" s="1052"/>
      <c r="D200" s="1052"/>
      <c r="E200" s="1052"/>
      <c r="F200" s="105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51"/>
      <c r="B201" s="1052"/>
      <c r="C201" s="1052"/>
      <c r="D201" s="1052"/>
      <c r="E201" s="1052"/>
      <c r="F201" s="1053"/>
      <c r="G201" s="807"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3"/>
      <c r="AC201" s="807"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51"/>
      <c r="B202" s="1052"/>
      <c r="C202" s="1052"/>
      <c r="D202" s="1052"/>
      <c r="E202" s="1052"/>
      <c r="F202" s="1053"/>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7"/>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51"/>
      <c r="B215" s="1052"/>
      <c r="C215" s="1052"/>
      <c r="D215" s="1052"/>
      <c r="E215" s="1052"/>
      <c r="F215" s="1053"/>
      <c r="G215" s="807"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3"/>
      <c r="AC215" s="807"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51"/>
      <c r="B216" s="1052"/>
      <c r="C216" s="1052"/>
      <c r="D216" s="1052"/>
      <c r="E216" s="1052"/>
      <c r="F216" s="1053"/>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7"/>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1"/>
      <c r="B226" s="1052"/>
      <c r="C226" s="1052"/>
      <c r="D226" s="1052"/>
      <c r="E226" s="1052"/>
      <c r="F226" s="1053"/>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51"/>
      <c r="B227" s="1052"/>
      <c r="C227" s="1052"/>
      <c r="D227" s="1052"/>
      <c r="E227" s="1052"/>
      <c r="F227" s="105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51"/>
      <c r="B228" s="1052"/>
      <c r="C228" s="1052"/>
      <c r="D228" s="1052"/>
      <c r="E228" s="1052"/>
      <c r="F228" s="1053"/>
      <c r="G228" s="807"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3"/>
      <c r="AC228" s="807"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51"/>
      <c r="B229" s="1052"/>
      <c r="C229" s="1052"/>
      <c r="D229" s="1052"/>
      <c r="E229" s="1052"/>
      <c r="F229" s="1053"/>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7"/>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1"/>
      <c r="B239" s="1052"/>
      <c r="C239" s="1052"/>
      <c r="D239" s="1052"/>
      <c r="E239" s="1052"/>
      <c r="F239" s="1053"/>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51"/>
      <c r="B240" s="1052"/>
      <c r="C240" s="1052"/>
      <c r="D240" s="1052"/>
      <c r="E240" s="1052"/>
      <c r="F240" s="105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51"/>
      <c r="B241" s="1052"/>
      <c r="C241" s="1052"/>
      <c r="D241" s="1052"/>
      <c r="E241" s="1052"/>
      <c r="F241" s="1053"/>
      <c r="G241" s="807"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3"/>
      <c r="AC241" s="807"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51"/>
      <c r="B242" s="1052"/>
      <c r="C242" s="1052"/>
      <c r="D242" s="1052"/>
      <c r="E242" s="1052"/>
      <c r="F242" s="1053"/>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7"/>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1"/>
      <c r="B252" s="1052"/>
      <c r="C252" s="1052"/>
      <c r="D252" s="1052"/>
      <c r="E252" s="1052"/>
      <c r="F252" s="1053"/>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51"/>
      <c r="B253" s="1052"/>
      <c r="C253" s="1052"/>
      <c r="D253" s="1052"/>
      <c r="E253" s="1052"/>
      <c r="F253" s="105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51"/>
      <c r="B254" s="1052"/>
      <c r="C254" s="1052"/>
      <c r="D254" s="1052"/>
      <c r="E254" s="1052"/>
      <c r="F254" s="1053"/>
      <c r="G254" s="807"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3"/>
      <c r="AC254" s="807"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51"/>
      <c r="B255" s="1052"/>
      <c r="C255" s="1052"/>
      <c r="D255" s="1052"/>
      <c r="E255" s="1052"/>
      <c r="F255" s="1053"/>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7"/>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篠崎 幹太(shinozaki-kanta)</dc:creator>
  <cp:lastModifiedBy>厚生労働省ネットワークシステム</cp:lastModifiedBy>
  <cp:lastPrinted>2021-05-24T15:08:51Z</cp:lastPrinted>
  <dcterms:created xsi:type="dcterms:W3CDTF">2012-03-13T00:50:25Z</dcterms:created>
  <dcterms:modified xsi:type="dcterms:W3CDTF">2021-08-24T23:07:11Z</dcterms:modified>
</cp:coreProperties>
</file>