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<sst xmlns="http://schemas.openxmlformats.org/spreadsheetml/2006/main" count="3193" uniqueCount="812">
  <si>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</si>
  <si>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</si>
  <si>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</si>
  <si>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</si>
  <si>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</si>
  <si>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</si>
  <si>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</si>
  <si>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</si>
  <si>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</si>
  <si>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</si>
  <si>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</si>
  <si>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</si>
  <si>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</si>
  <si>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</si>
  <si>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</si>
  <si>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</si>
  <si>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</si>
  <si>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</si>
  <si>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</si>
  <si>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</si>
  <si>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</si>
  <si>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</si>
  <si>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</si>
  <si>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</si>
  <si>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</si>
  <si>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</si>
  <si>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</si>
  <si>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</si>
  <si>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</si>
  <si>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</si>
  <si>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</si>
  <si>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</si>
  <si>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</si>
  <si>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</si>
  <si>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</si>
  <si>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</si>
  <si>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</si>
  <si>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</si>
  <si>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</si>
  <si>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</si>
  <si>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</si>
  <si>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</si>
  <si>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</si>
  <si>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</si>
  <si>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</si>
  <si>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</si>
  <si>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</si>
  <si>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</si>
  <si>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</si>
  <si>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</si>
  <si>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</si>
  <si>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</si>
  <si>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</si>
  <si>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</si>
  <si>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</si>
  <si>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</si>
  <si>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</si>
  <si>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</si>
  <si>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</si>
  <si>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</si>
  <si>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</si>
  <si>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</si>
  <si>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</si>
  <si>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</si>
  <si>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</si>
  <si>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</si>
  <si>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</si>
  <si>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</si>
  <si>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</si>
  <si>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</si>
  <si>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</si>
  <si>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</si>
  <si>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</si>
  <si>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</si>
  <si>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</si>
  <si>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</si>
  <si>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</si>
  <si>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</si>
  <si>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</si>
  <si>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</si>
  <si>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</si>
  <si>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</si>
  <si>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</si>
  <si>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</si>
  <si>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</si>
  <si>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</si>
  <si>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</si>
  <si>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</si>
  <si>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</si>
  <si>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</si>
  <si>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</si>
  <si>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</si>
  <si>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</si>
  <si>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</si>
  <si>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</si>
  <si>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</si>
  <si>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</si>
  <si>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</si>
  <si>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</si>
  <si>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</si>
  <si>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</si>
  <si>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</si>
  <si>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</si>
  <si>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</si>
  <si>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</si>
  <si>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</si>
  <si>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</si>
  <si>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</si>
  <si>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</si>
  <si>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</si>
  <si>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</si>
  <si>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</si>
  <si>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</si>
  <si>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</si>
  <si>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</si>
  <si>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</si>
  <si>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</si>
  <si>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</si>
  <si>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</si>
  <si>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</si>
  <si>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</si>
  <si>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</si>
  <si>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</si>
  <si>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</si>
  <si>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</si>
  <si>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</si>
  <si>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</si>
  <si>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</si>
  <si>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</si>
  <si>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</si>
  <si>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</si>
  <si>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</si>
  <si>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</si>
  <si>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</si>
  <si>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</si>
  <si>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</si>
  <si>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</si>
  <si>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</si>
  <si>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</si>
  <si>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</si>
  <si>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</si>
  <si>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</si>
  <si>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</si>
  <si>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</si>
  <si>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</si>
  <si>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</si>
  <si>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</si>
  <si>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</si>
  <si>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</si>
  <si>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</si>
  <si>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</si>
  <si>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</si>
  <si>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</si>
  <si>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</si>
  <si>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</si>
  <si>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</si>
  <si>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</si>
  <si>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</si>
  <si>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</si>
  <si>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</si>
  <si>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</si>
  <si>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</si>
  <si>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</si>
  <si>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</si>
  <si>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</si>
  <si>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</si>
  <si>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</si>
  <si>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</si>
  <si>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</si>
  <si>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</si>
  <si>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</si>
  <si>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</si>
  <si>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</si>
  <si>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</si>
  <si>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</si>
  <si>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</si>
  <si>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</si>
  <si>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</si>
  <si>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</si>
  <si>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</si>
  <si>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</si>
  <si>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</si>
  <si>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</si>
  <si>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</si>
  <si>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</si>
  <si>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</si>
  <si>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</si>
  <si>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</si>
  <si>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</si>
  <si>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</si>
  <si>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</si>
  <si>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</si>
  <si>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</si>
  <si>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</si>
  <si>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</si>
  <si>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</si>
  <si>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</si>
  <si>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</si>
  <si>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</si>
  <si>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</si>
  <si>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</si>
  <si>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</si>
  <si>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</si>
  <si>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</si>
  <si>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</si>
  <si>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</si>
  <si>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</si>
  <si>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</si>
  <si>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</si>
  <si>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</si>
  <si>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</si>
  <si>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</si>
  <si>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</si>
  <si>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</si>
  <si>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</si>
  <si>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</si>
  <si>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</si>
  <si>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</si>
  <si>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</si>
  <si>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</si>
  <si>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</si>
  <si>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</si>
  <si>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</si>
  <si>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</si>
  <si>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</si>
  <si>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</si>
  <si>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</si>
  <si>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</si>
  <si>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</si>
  <si>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</si>
  <si>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</si>
  <si>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</si>
  <si>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</si>
  <si>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</si>
  <si>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</si>
  <si>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</si>
  <si>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</si>
  <si>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</si>
  <si>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</si>
  <si>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</si>
  <si>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</si>
  <si>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</si>
  <si>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</si>
  <si>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</si>
  <si>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</si>
  <si>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</si>
  <si>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</si>
  <si>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</si>
  <si>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</si>
  <si>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</si>
  <si>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</si>
  <si>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</si>
  <si>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</si>
  <si>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</si>
  <si>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</si>
  <si>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</si>
  <si>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</si>
  <si>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</si>
  <si>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</si>
  <si>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</si>
  <si>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</si>
  <si>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</si>
  <si>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</si>
  <si>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</si>
  <si>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</si>
  <si>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</si>
  <si>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</si>
  <si>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</si>
  <si>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</si>
  <si>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</si>
  <si>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</si>
  <si>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</si>
  <si>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</si>
  <si>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</si>
  <si>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</si>
  <si>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</si>
  <si>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</si>
  <si>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</si>
  <si>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</si>
  <si>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</si>
  <si>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</si>
  <si>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</si>
  <si>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</si>
  <si>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</si>
  <si>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</si>
  <si>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</si>
  <si>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</si>
  <si>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</si>
  <si>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</si>
  <si>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</si>
  <si>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</si>
  <si>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</si>
  <si>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</si>
  <si>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</si>
  <si>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</si>
  <si>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</si>
  <si>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</si>
  <si>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</si>
  <si>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</si>
  <si>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</si>
  <si>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</si>
  <si>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</si>
  <si>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</si>
  <si>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</si>
  <si>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</si>
  <si>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</si>
  <si>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</si>
  <si>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</si>
  <si>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</si>
  <si>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</si>
  <si>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</si>
  <si>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</si>
  <si>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</si>
  <si>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</si>
  <si>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</si>
  <si>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</si>
  <si>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</si>
  <si>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</si>
  <si>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</si>
  <si>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</si>
  <si>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</si>
  <si>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</si>
  <si>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</si>
  <si>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</si>
  <si>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</si>
  <si>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</si>
  <si>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</si>
  <si>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</si>
  <si>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</si>
  <si>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</si>
  <si>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</si>
  <si>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</si>
  <si>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</si>
  <si>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</si>
  <si>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</si>
  <si>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</si>
  <si>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</si>
  <si>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</si>
  <si>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</si>
  <si>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</si>
  <si>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</si>
  <si>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</si>
  <si>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</si>
  <si>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</si>
  <si>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</si>
  <si>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</si>
  <si>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</si>
  <si>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</si>
  <si>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</si>
  <si>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</si>
  <si>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</si>
  <si>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</si>
  <si>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</si>
  <si>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</si>
  <si>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</si>
  <si>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</si>
  <si>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</si>
  <si>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</si>
  <si>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</si>
  <si>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</si>
  <si>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</si>
  <si>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</si>
  <si>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</si>
  <si>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</si>
  <si>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</si>
  <si>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</si>
  <si>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</si>
  <si>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</si>
  <si>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</si>
  <si>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</si>
  <si>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</si>
  <si>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</si>
  <si>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</si>
  <si>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</si>
  <si>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</si>
  <si>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</si>
  <si>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</si>
  <si>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</si>
  <si>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</si>
  <si>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</si>
  <si>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</si>
  <si>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</si>
  <si>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</si>
  <si>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</si>
  <si>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</si>
  <si>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</si>
  <si>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</si>
  <si>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</si>
  <si>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</si>
  <si>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</si>
  <si>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</si>
  <si>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</si>
  <si>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</si>
  <si>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</si>
  <si>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</si>
  <si>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</si>
  <si>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</si>
  <si>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</si>
  <si>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</si>
  <si>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</si>
  <si>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</si>
  <si>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</si>
  <si>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</si>
  <si>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</si>
  <si>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</si>
  <si>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</si>
  <si>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</si>
  <si>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</si>
  <si>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</si>
  <si>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</si>
  <si>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</si>
  <si>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</si>
  <si>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</si>
  <si>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</si>
  <si>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</si>
  <si>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</si>
  <si>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</si>
  <si>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</si>
  <si>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</si>
  <si>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</si>
  <si>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</si>
  <si>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</si>
  <si>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</si>
  <si>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</si>
  <si>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</si>
  <si>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</si>
  <si>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</si>
  <si>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</si>
  <si>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</si>
  <si>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</si>
  <si>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</si>
  <si>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</si>
  <si>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</si>
  <si>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</si>
  <si>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</si>
  <si>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</si>
  <si>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</si>
  <si>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</si>
  <si>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</si>
  <si>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</si>
  <si>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</si>
  <si>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</si>
  <si>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</si>
  <si>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</si>
  <si>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</si>
  <si>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</si>
  <si>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</si>
  <si>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</si>
  <si>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</si>
  <si>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</si>
  <si>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</si>
  <si>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</si>
  <si>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</si>
  <si>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</si>
  <si>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</si>
  <si>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</si>
  <si>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</si>
  <si>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</si>
  <si>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</si>
  <si>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</si>
  <si>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</si>
  <si>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</si>
  <si>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</si>
  <si>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</si>
  <si>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</si>
  <si>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</si>
  <si>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</si>
  <si>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</si>
  <si>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</si>
  <si>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</si>
  <si>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</si>
  <si>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</si>
  <si>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</si>
  <si>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</si>
  <si>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</si>
  <si>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</si>
  <si>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</si>
  <si>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</si>
  <si>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</si>
  <si>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</si>
  <si>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</si>
  <si>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</si>
  <si>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</si>
  <si>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</si>
  <si>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</si>
  <si>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</si>
  <si>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</si>
  <si>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</si>
  <si>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</si>
  <si>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</si>
  <si>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</si>
  <si>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</si>
  <si>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</si>
  <si>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</si>
  <si>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</si>
  <si>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</si>
  <si>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</si>
  <si>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</si>
  <si>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</si>
  <si>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</si>
  <si>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</si>
  <si>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</si>
  <si>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</si>
  <si>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</si>
  <si>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</si>
  <si>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</si>
  <si>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</si>
  <si>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</si>
  <si>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</si>
  <si>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</si>
  <si>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</si>
  <si>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</si>
  <si>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</si>
  <si>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</si>
  <si>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</si>
  <si>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</si>
  <si>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</si>
  <si>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</si>
  <si>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</si>
  <si>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</si>
  <si>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</si>
  <si>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</si>
  <si>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</si>
  <si>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</si>
  <si>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</si>
  <si>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</si>
  <si>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</si>
  <si>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</si>
  <si>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</si>
  <si>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</si>
  <si>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</si>
  <si>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</si>
  <si>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</si>
  <si>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</si>
  <si>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</si>
  <si>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</si>
  <si>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</si>
  <si>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</si>
  <si>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</si>
  <si>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</si>
  <si>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</si>
  <si>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</si>
  <si>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</si>
  <si>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</si>
  <si>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</si>
  <si>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</si>
  <si>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</si>
  <si>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</si>
  <si>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</si>
  <si>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</si>
  <si>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</si>
  <si>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</si>
  <si>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</si>
  <si>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</si>
  <si>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</si>
  <si>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</si>
  <si>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</si>
  <si>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</si>
  <si>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</si>
  <si>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</si>
  <si>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</si>
  <si>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</si>
  <si>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</si>
  <si>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</si>
  <si>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</si>
  <si>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</si>
  <si>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</si>
  <si>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</si>
  <si>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</si>
  <si>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</si>
  <si>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</si>
  <si>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</si>
  <si>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</si>
  <si>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</si>
  <si>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</si>
  <si>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</si>
  <si>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</si>
  <si>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</si>
  <si>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</si>
  <si>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</si>
  <si>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</si>
  <si>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</si>
  <si>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</si>
  <si>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</si>
  <si>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</si>
  <si>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</si>
  <si>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</si>
  <si>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</si>
  <si>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</si>
  <si>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</si>
  <si>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</si>
  <si>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</si>
  <si>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</si>
  <si>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</si>
  <si>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</si>
  <si>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</si>
  <si>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</si>
  <si>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</si>
  <si>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</si>
  <si>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</si>
  <si>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</si>
  <si>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</si>
  <si>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</si>
  <si>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</si>
  <si>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</si>
  <si>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</si>
  <si>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</si>
  <si>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</si>
  <si>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</si>
  <si>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</si>
  <si>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</si>
  <si>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</si>
  <si>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</si>
  <si>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</si>
  <si>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</si>
  <si>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</si>
  <si>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</si>
  <si>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</si>
  <si>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</si>
  <si>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</si>
  <si>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</si>
  <si>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</si>
  <si>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</si>
  <si>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</si>
  <si>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</si>
  <si>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</si>
  <si>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</si>
  <si>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</si>
  <si>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</si>
  <si>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</si>
  <si>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</si>
  <si>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</si>
  <si>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</si>
  <si>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</si>
  <si>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</si>
  <si>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</si>
  <si>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</si>
  <si>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</si>
  <si>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</si>
  <si>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</si>
  <si>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</si>
  <si>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</si>
  <si>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</si>
  <si>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</si>
  <si>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</si>
  <si>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</si>
  <si>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</si>
  <si>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</si>
  <si>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</si>
  <si>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</si>
  <si>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</si>
  <si>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</si>
  <si>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</si>
  <si>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</si>
  <si>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</si>
  <si>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</si>
  <si>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</si>
  <si>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</si>
  <si>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</si>
  <si>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</si>
  <si>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</si>
  <si>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</si>
  <si>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</si>
  <si>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</si>
  <si>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</si>
  <si>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</si>
  <si>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</si>
  <si>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</si>
  <si>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</si>
  <si>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</si>
  <si>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</si>
  <si>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</si>
  <si>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</si>
  <si>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</si>
  <si>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</si>
  <si>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</si>
  <si>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</si>
  <si>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</si>
  <si>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</si>
  <si>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</si>
  <si>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</si>
  <si>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</si>
  <si>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</si>
  <si>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</si>
  <si>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</si>
  <si>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</si>
  <si>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</si>
  <si>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</si>
  <si>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</si>
  <si>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</si>
  <si>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</si>
  <si>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</si>
  <si>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</si>
  <si>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</si>
  <si>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</si>
  <si>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</si>
  <si>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</si>
  <si>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</si>
  <si>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</si>
  <si>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</si>
  <si>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</si>
  <si>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</si>
  <si>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</si>
  <si>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</si>
  <si>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</si>
  <si>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</si>
  <si>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</si>
  <si>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</si>
  <si>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</si>
  <si>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</si>
  <si>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後期高齢者医療企画指導費</t>
    <phoneticPr fontId="5"/>
  </si>
  <si>
    <t>保険局</t>
    <phoneticPr fontId="5"/>
  </si>
  <si>
    <t>高齢者医療課</t>
    <rPh sb="0" eb="3">
      <t>コウレイシャ</t>
    </rPh>
    <rPh sb="3" eb="6">
      <t>イリョウカ</t>
    </rPh>
    <phoneticPr fontId="5"/>
  </si>
  <si>
    <t>本後　健</t>
    <rPh sb="0" eb="1">
      <t>ホン</t>
    </rPh>
    <rPh sb="1" eb="2">
      <t>ゴ</t>
    </rPh>
    <rPh sb="3" eb="4">
      <t>タケル</t>
    </rPh>
    <phoneticPr fontId="5"/>
  </si>
  <si>
    <t>-</t>
  </si>
  <si>
    <t>-</t>
    <phoneticPr fontId="5"/>
  </si>
  <si>
    <t>高齢者の保健事業のあり方検討事業に要する経費</t>
    <rPh sb="14" eb="16">
      <t>ジギョウ</t>
    </rPh>
    <rPh sb="17" eb="18">
      <t>ヨウ</t>
    </rPh>
    <rPh sb="20" eb="22">
      <t>ケイヒ</t>
    </rPh>
    <phoneticPr fontId="5"/>
  </si>
  <si>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</si>
  <si>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</si>
  <si>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委員等旅費</t>
    <rPh sb="0" eb="2">
      <t>イイン</t>
    </rPh>
    <rPh sb="2" eb="3">
      <t>トウ</t>
    </rPh>
    <rPh sb="3" eb="5">
      <t>リョヒ</t>
    </rPh>
    <phoneticPr fontId="5"/>
  </si>
  <si>
    <t>後期高齢者医療広域連合への情報の提供と技術的助言・支援等</t>
    <phoneticPr fontId="5"/>
  </si>
  <si>
    <t>情報の提供と技術的助言・支援等を行った後期高齢者医療広域連合数</t>
    <phoneticPr fontId="5"/>
  </si>
  <si>
    <t>箇所</t>
    <phoneticPr fontId="5"/>
  </si>
  <si>
    <t>軽減特例の見直しに係る周知広報</t>
    <phoneticPr fontId="5"/>
  </si>
  <si>
    <t>後期高齢者の保険料軽減特例の見直しに係るリーフレット等の送付箇所数</t>
    <phoneticPr fontId="5"/>
  </si>
  <si>
    <t>箇所</t>
    <rPh sb="0" eb="2">
      <t>カショ</t>
    </rPh>
    <phoneticPr fontId="5"/>
  </si>
  <si>
    <t>厚生労働省保険局調べ</t>
    <phoneticPr fontId="5"/>
  </si>
  <si>
    <t>開催回数</t>
    <phoneticPr fontId="5"/>
  </si>
  <si>
    <t>回</t>
    <rPh sb="0" eb="1">
      <t>カイ</t>
    </rPh>
    <phoneticPr fontId="5"/>
  </si>
  <si>
    <t>ブロック会議の開催（出席）回数</t>
    <rPh sb="4" eb="6">
      <t>カイギ</t>
    </rPh>
    <rPh sb="7" eb="9">
      <t>カイサイ</t>
    </rPh>
    <rPh sb="10" eb="12">
      <t>シュッセキ</t>
    </rPh>
    <rPh sb="13" eb="15">
      <t>カイスウ</t>
    </rPh>
    <phoneticPr fontId="5"/>
  </si>
  <si>
    <t>執行額（X）／会議開催（出席）回数（Y）　　　　　　　　　　　　</t>
    <phoneticPr fontId="5"/>
  </si>
  <si>
    <t>執行額（X）／リーフレット等送付箇所数（Y）　　</t>
    <phoneticPr fontId="5"/>
  </si>
  <si>
    <t>　　X/Y</t>
    <phoneticPr fontId="5"/>
  </si>
  <si>
    <t>929,000/7</t>
    <phoneticPr fontId="5"/>
  </si>
  <si>
    <t>977,000/7</t>
    <phoneticPr fontId="5"/>
  </si>
  <si>
    <t>円</t>
    <rPh sb="0" eb="1">
      <t>エン</t>
    </rPh>
    <phoneticPr fontId="5"/>
  </si>
  <si>
    <t>12,958,000/2,082</t>
    <phoneticPr fontId="5"/>
  </si>
  <si>
    <t>13,047,000/1,835</t>
    <phoneticPr fontId="5"/>
  </si>
  <si>
    <t>24,908,000/5</t>
    <phoneticPr fontId="5"/>
  </si>
  <si>
    <t>24,916,000/4</t>
    <phoneticPr fontId="5"/>
  </si>
  <si>
    <t>25,349,000/5</t>
    <phoneticPr fontId="5"/>
  </si>
  <si>
    <t>施策大目標９　全国民に必要な医療を保障できる安定的・効率的な医療制度を構築すること。</t>
    <phoneticPr fontId="5"/>
  </si>
  <si>
    <t>施策目標Ⅰ-9-1　データヘルスの推進による保険者機能の強化等により適正かつ安定的・効率的な医療保険制度を構築すること。</t>
    <phoneticPr fontId="5"/>
  </si>
  <si>
    <t>後期高齢者医療制度の円滑かつ適正な運営を図る観点から、後期高齢者医療広域連合等への国からの事業実態に係る情報提供や助言・支援等は不可欠であり、ブロック会議を通じて、幅広な意見交換や助言等を行うことは有効なものである。</t>
    <phoneticPr fontId="5"/>
  </si>
  <si>
    <t>○</t>
  </si>
  <si>
    <t>円滑な制度運営のために必要であり、国民のニーズにも合致する。</t>
    <phoneticPr fontId="5"/>
  </si>
  <si>
    <t>円滑な制度運営は国の責務であり、国が実施すべき事業である。</t>
    <phoneticPr fontId="5"/>
  </si>
  <si>
    <t>円滑な制度運営の確保は国民のニーズもあり、優先度は高い。</t>
    <phoneticPr fontId="5"/>
  </si>
  <si>
    <t>有</t>
  </si>
  <si>
    <t>無</t>
  </si>
  <si>
    <t>‐</t>
  </si>
  <si>
    <t>職員旅費として定められた水準であり、妥当である。</t>
    <phoneticPr fontId="5"/>
  </si>
  <si>
    <t>△</t>
  </si>
  <si>
    <t>執行時に課題等の再検討を行った結果、当初の開催回数の見込みを下回ったものである。</t>
    <phoneticPr fontId="5"/>
  </si>
  <si>
    <t>後期高齢者医療制度は制度発足から６年を経て、広域連合の体制が確立されたため、制度周知等の必要性が低くなったことから平成２７年度において事業の見直しを行ったが、平成２７年度の制度改正の議論において、高齢者医療制度の更なる検討が参議院付帯決議により求められ、更に後期高齢者の保健事業の充実を図る観点から、高齢者への保健指導が法律上明記され、広域連合と連携を図りながら事業を実施していく必要があることから平成２８年度から予算措置することとした。後期高齢者医療制度の円滑かつ適正な運営を図る観点から、事業として有効なものであり、適切に運用されている。</t>
    <phoneticPr fontId="5"/>
  </si>
  <si>
    <t>後期高齢者医療制度の円滑かつ適正な運営を図る観点から、事業として有効なものであり、引き続き継続するものである。</t>
    <phoneticPr fontId="5"/>
  </si>
  <si>
    <t>267</t>
    <phoneticPr fontId="5"/>
  </si>
  <si>
    <t>238</t>
    <phoneticPr fontId="5"/>
  </si>
  <si>
    <t>204</t>
    <phoneticPr fontId="5"/>
  </si>
  <si>
    <t>237</t>
    <phoneticPr fontId="5"/>
  </si>
  <si>
    <t>249</t>
    <phoneticPr fontId="5"/>
  </si>
  <si>
    <t>259</t>
    <phoneticPr fontId="5"/>
  </si>
  <si>
    <t>254</t>
    <phoneticPr fontId="5"/>
  </si>
  <si>
    <t>0267</t>
    <phoneticPr fontId="5"/>
  </si>
  <si>
    <t>厚生労働省</t>
  </si>
  <si>
    <t>A.みずほ情報総研株式会社</t>
    <phoneticPr fontId="5"/>
  </si>
  <si>
    <t>C.株式会社サンワ</t>
    <phoneticPr fontId="5"/>
  </si>
  <si>
    <t>事業費</t>
    <rPh sb="0" eb="3">
      <t>ジギョウヒ</t>
    </rPh>
    <phoneticPr fontId="5"/>
  </si>
  <si>
    <t>委託費</t>
    <rPh sb="0" eb="3">
      <t>イタクヒ</t>
    </rPh>
    <phoneticPr fontId="5"/>
  </si>
  <si>
    <t>高齢者の保健事業と介護予防の一体的な実施に先駆けて先行的な取組を実施している事例について、ヒアリング調査を行った調査結果のWebページの作成</t>
    <phoneticPr fontId="5"/>
  </si>
  <si>
    <t>みずほ情報総研株式会社</t>
  </si>
  <si>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</si>
  <si>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</si>
  <si>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</si>
  <si>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</si>
  <si>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</si>
  <si>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諸謝金</t>
    <rPh sb="0" eb="1">
      <t>ショ</t>
    </rPh>
    <rPh sb="1" eb="3">
      <t>シャキン</t>
    </rPh>
    <phoneticPr fontId="5"/>
  </si>
  <si>
    <t>株式会社サンワ</t>
    <phoneticPr fontId="5"/>
  </si>
  <si>
    <t>Webページの作成</t>
    <phoneticPr fontId="5"/>
  </si>
  <si>
    <t>令和２年度の会議の開催状況</t>
    <phoneticPr fontId="5"/>
  </si>
  <si>
    <t>977,000/7</t>
    <phoneticPr fontId="5"/>
  </si>
  <si>
    <t>13,047,000/1,835</t>
    <phoneticPr fontId="5"/>
  </si>
  <si>
    <t>25,349,000/5</t>
    <phoneticPr fontId="5"/>
  </si>
  <si>
    <t>後期高齢者の保険料軽減特例の見直しに係る周知広報用ポスターの梱包発送一式</t>
    <rPh sb="24" eb="25">
      <t>ヨウ</t>
    </rPh>
    <rPh sb="30" eb="32">
      <t>コンポウ</t>
    </rPh>
    <rPh sb="32" eb="34">
      <t>ハッソウ</t>
    </rPh>
    <rPh sb="34" eb="36">
      <t>イッシキ</t>
    </rPh>
    <phoneticPr fontId="5"/>
  </si>
  <si>
    <t>通信運搬費</t>
    <rPh sb="0" eb="2">
      <t>ツウシン</t>
    </rPh>
    <rPh sb="2" eb="5">
      <t>ウンパンヒ</t>
    </rPh>
    <phoneticPr fontId="5"/>
  </si>
  <si>
    <t>ポスターの梱包発送</t>
    <rPh sb="5" eb="7">
      <t>コンポウ</t>
    </rPh>
    <rPh sb="7" eb="9">
      <t>ハッソウ</t>
    </rPh>
    <phoneticPr fontId="5"/>
  </si>
  <si>
    <t>ポスターの印刷</t>
    <rPh sb="5" eb="7">
      <t>インサツ</t>
    </rPh>
    <phoneticPr fontId="5"/>
  </si>
  <si>
    <t>新津印刷株式会社</t>
    <rPh sb="0" eb="2">
      <t>ニイツ</t>
    </rPh>
    <rPh sb="2" eb="4">
      <t>インサツ</t>
    </rPh>
    <rPh sb="4" eb="8">
      <t>カブシキガイシャ</t>
    </rPh>
    <phoneticPr fontId="5"/>
  </si>
  <si>
    <t>-</t>
    <phoneticPr fontId="5"/>
  </si>
  <si>
    <t>（株）東京プランニング</t>
    <rPh sb="1" eb="2">
      <t>カブ</t>
    </rPh>
    <rPh sb="3" eb="5">
      <t>トウキョウ</t>
    </rPh>
    <phoneticPr fontId="5"/>
  </si>
  <si>
    <t>ポスターのデザイン</t>
    <phoneticPr fontId="5"/>
  </si>
  <si>
    <t>個人F</t>
    <rPh sb="0" eb="2">
      <t>コジン</t>
    </rPh>
    <phoneticPr fontId="5"/>
  </si>
  <si>
    <t>個人G</t>
    <rPh sb="0" eb="2">
      <t>コジン</t>
    </rPh>
    <phoneticPr fontId="5"/>
  </si>
  <si>
    <t>公益社団法人日本看護協会</t>
    <rPh sb="0" eb="2">
      <t>コウエキ</t>
    </rPh>
    <rPh sb="2" eb="4">
      <t>シャダン</t>
    </rPh>
    <rPh sb="4" eb="6">
      <t>ホウジン</t>
    </rPh>
    <rPh sb="6" eb="8">
      <t>ニホン</t>
    </rPh>
    <rPh sb="8" eb="10">
      <t>カンゴ</t>
    </rPh>
    <rPh sb="10" eb="12">
      <t>キョウカイ</t>
    </rPh>
    <phoneticPr fontId="5"/>
  </si>
  <si>
    <t>個人H</t>
    <rPh sb="0" eb="2">
      <t>コジン</t>
    </rPh>
    <phoneticPr fontId="5"/>
  </si>
  <si>
    <t>高齢者の保健事業と介護予防の一体的な実施に係る総務活事業報告書の作成等の支援等一式</t>
    <phoneticPr fontId="5"/>
  </si>
  <si>
    <t>高齢者の保健事業と介護予防の一体的な実施に係る総務活事業報告書の作成等の支援等一式</t>
    <rPh sb="0" eb="3">
      <t>コウレイシャ</t>
    </rPh>
    <rPh sb="4" eb="6">
      <t>ホケン</t>
    </rPh>
    <rPh sb="6" eb="8">
      <t>ジギョウ</t>
    </rPh>
    <rPh sb="9" eb="11">
      <t>カイゴ</t>
    </rPh>
    <rPh sb="11" eb="13">
      <t>ヨボウ</t>
    </rPh>
    <rPh sb="14" eb="17">
      <t>イッタイテキ</t>
    </rPh>
    <rPh sb="18" eb="20">
      <t>ジッシ</t>
    </rPh>
    <rPh sb="21" eb="22">
      <t>カカ</t>
    </rPh>
    <rPh sb="23" eb="25">
      <t>ソウム</t>
    </rPh>
    <rPh sb="25" eb="26">
      <t>カツ</t>
    </rPh>
    <rPh sb="26" eb="28">
      <t>ジギョウ</t>
    </rPh>
    <rPh sb="28" eb="31">
      <t>ホウコクショ</t>
    </rPh>
    <rPh sb="32" eb="34">
      <t>サクセイ</t>
    </rPh>
    <rPh sb="34" eb="35">
      <t>トウ</t>
    </rPh>
    <rPh sb="36" eb="39">
      <t>シエンナド</t>
    </rPh>
    <rPh sb="39" eb="41">
      <t>イッシキ</t>
    </rPh>
    <phoneticPr fontId="5"/>
  </si>
  <si>
    <t>朝日梱包株式会社</t>
    <phoneticPr fontId="5"/>
  </si>
  <si>
    <t>B.朝日梱包株式会社</t>
    <phoneticPr fontId="5"/>
  </si>
  <si>
    <t>後期高齢者医療広域連合等が開催するブロック会議に出席し、情報の提供と技術的助言・支援等を行うことで、後期高齢者医療制度の円滑かつ適正な運営を図る。本年度は後期高齢者の保険料軽減特例の段階的な見直しが行われることから、広報（リーフレット）により周知を図る。また、 高齢者の特性を踏まえた保健事業のあり方について引き続き検討するとともに、保険者インセンティブ指標の検討等のため、学識経験者や後期高齢者医療広域連合の関係者等の参集を得て、会議等の実施の上、議論をすすめる。</t>
    <phoneticPr fontId="5"/>
  </si>
  <si>
    <t>後期高齢者医療広域連合や各都道府県の後期高齢者医療主管課（部）等が開催するブロック会議に出席し、後期高齢者医療制度に関する情報の提供と技術的助言・支援等を行う。今年度は、後期高齢者の保険料軽減特例制度の段階的な見直しが行われることから、その内容を被保険者に周知するために、広報（リーフレット）を作成し、広域連合の他、自治体の協力を得て、リーフレットの設置等により周知を図る。また、後期高齢者の保健事業について、昨年度から実施されている高齢者の保健事業と介護予防の一体的実施事業の検証や保険者インセンティブ指標の検討等を行う。</t>
    <phoneticPr fontId="5"/>
  </si>
  <si>
    <t>〈令和２年度の高齢者の保健事業のあり方検討ワーキンググループ会議の開催状況〉
第９回を令和２年10月15日、第10回を令和３年３月１日に開催。</t>
    <rPh sb="11" eb="15">
      <t>ホケンジギョウ</t>
    </rPh>
    <rPh sb="30" eb="32">
      <t>カイギ</t>
    </rPh>
    <rPh sb="54" eb="55">
      <t>ダイ</t>
    </rPh>
    <rPh sb="57" eb="58">
      <t>カイ</t>
    </rPh>
    <rPh sb="59" eb="61">
      <t>レイワ</t>
    </rPh>
    <rPh sb="62" eb="63">
      <t>ネン</t>
    </rPh>
    <rPh sb="64" eb="65">
      <t>ガツ</t>
    </rPh>
    <rPh sb="66" eb="67">
      <t>ニチ</t>
    </rPh>
    <rPh sb="68" eb="70">
      <t>カイサイ</t>
    </rPh>
    <phoneticPr fontId="5"/>
  </si>
  <si>
    <t>〈令和２年度の後期高齢者医療制度保険者インセンティブ評価指標見直しに係る実務者検討班の開催状況〉
第１回を令和２年９月１日、第２回を令和２年11月27日、第３回を令和３年３月18日に開催。</t>
    <rPh sb="7" eb="9">
      <t>コウキ</t>
    </rPh>
    <rPh sb="9" eb="12">
      <t>コウレイシャ</t>
    </rPh>
    <rPh sb="12" eb="14">
      <t>イリョウ</t>
    </rPh>
    <rPh sb="14" eb="16">
      <t>セイド</t>
    </rPh>
    <rPh sb="16" eb="19">
      <t>ホケンシャ</t>
    </rPh>
    <rPh sb="26" eb="28">
      <t>ヒョウカ</t>
    </rPh>
    <rPh sb="28" eb="30">
      <t>シヒョウ</t>
    </rPh>
    <rPh sb="30" eb="32">
      <t>ミナオ</t>
    </rPh>
    <rPh sb="34" eb="35">
      <t>カカ</t>
    </rPh>
    <rPh sb="36" eb="39">
      <t>ジツムシャ</t>
    </rPh>
    <rPh sb="39" eb="41">
      <t>ケントウ</t>
    </rPh>
    <rPh sb="41" eb="42">
      <t>ハン</t>
    </rPh>
    <rPh sb="49" eb="50">
      <t>ダイ</t>
    </rPh>
    <rPh sb="51" eb="52">
      <t>カイ</t>
    </rPh>
    <rPh sb="62" eb="63">
      <t>ダイ</t>
    </rPh>
    <rPh sb="64" eb="65">
      <t>カイ</t>
    </rPh>
    <rPh sb="77" eb="78">
      <t>ダイ</t>
    </rPh>
    <rPh sb="79" eb="80">
      <t>カイ</t>
    </rPh>
    <rPh sb="81" eb="83">
      <t>レイワ</t>
    </rPh>
    <rPh sb="84" eb="85">
      <t>ネン</t>
    </rPh>
    <rPh sb="86" eb="87">
      <t>ガツ</t>
    </rPh>
    <rPh sb="89" eb="90">
      <t>ニチ</t>
    </rPh>
    <rPh sb="91" eb="93">
      <t>カイサイ</t>
    </rPh>
    <phoneticPr fontId="5"/>
  </si>
  <si>
    <t>-</t>
    <phoneticPr fontId="5"/>
  </si>
  <si>
    <t>「高齢者の保健事業のあり方検討ワーキンググループ」の開催</t>
    <phoneticPr fontId="5"/>
  </si>
  <si>
    <t>「後期高齢者医療制度保険者インセンティブ評価指標見直しに係る実務者検討班」の開催</t>
    <phoneticPr fontId="5"/>
  </si>
  <si>
    <t>執行額（X）／検討班開催回数（後期高齢者医療制度保険者インセンティブ評価指標見直しに係る実務者検討班の開催回数含む）　　　　　　　　</t>
    <phoneticPr fontId="5"/>
  </si>
  <si>
    <t>調達の予定価格について、効果的・効率的な作業工程等を検討し適切な価格を設定したため。</t>
    <phoneticPr fontId="5"/>
  </si>
  <si>
    <t>一般競争契約により、複数の応募があった上、最低価格の業者を選定したため。</t>
    <phoneticPr fontId="5"/>
  </si>
  <si>
    <t>点検対象外</t>
    <rPh sb="0" eb="5">
      <t>テンケンタイショウガイ</t>
    </rPh>
    <phoneticPr fontId="5"/>
  </si>
  <si>
    <t>執行率の観点から、計画を見直し必要な予算額を確保すること</t>
    <rPh sb="0" eb="3">
      <t>シッコウリツ</t>
    </rPh>
    <rPh sb="4" eb="6">
      <t>カンテン</t>
    </rPh>
    <rPh sb="9" eb="11">
      <t>ケイカク</t>
    </rPh>
    <rPh sb="12" eb="14">
      <t>ミナオ</t>
    </rPh>
    <rPh sb="15" eb="17">
      <t>ヒツヨウ</t>
    </rPh>
    <rPh sb="18" eb="21">
      <t>ヨサンガク</t>
    </rPh>
    <rPh sb="22" eb="24">
      <t>カクホ</t>
    </rPh>
    <phoneticPr fontId="5"/>
  </si>
  <si>
    <t>これまでの執行実績を考慮した上で、必要額を精査し、予算額の確保に努めるとともに、執行にあたっては、経費の必要性を検証し、コスト削減を図り、適正な執行に努める。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</si>
</sst>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58" fontId="0" fillId="0" borderId="73" xfId="0" applyNumberFormat="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139700</xdr:colOff>
      <xdr:row>756</xdr:row>
      <xdr:rowOff>342900</xdr:rowOff>
    </xdr:from>
    <xdr:to>
      <xdr:col>28</xdr:col>
      <xdr:colOff>139700</xdr:colOff>
      <xdr:row>758</xdr:row>
      <xdr:rowOff>166718</xdr:rowOff>
    </xdr:to>
    <xdr:cxnSp macro="">
      <xdr:nvCxnSpPr>
        <xdr:cNvPr id="16" name="直線矢印コネクタ 15"/>
        <xdr:cNvCxnSpPr/>
      </xdr:nvCxnSpPr>
      <xdr:spPr>
        <a:xfrm>
          <a:off x="5740400" y="56749950"/>
          <a:ext cx="0" cy="52866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180203</xdr:colOff>
      <xdr:row>751</xdr:row>
      <xdr:rowOff>128716</xdr:rowOff>
    </xdr:from>
    <xdr:to>
      <xdr:col>28</xdr:col>
      <xdr:colOff>192903</xdr:colOff>
      <xdr:row>752</xdr:row>
      <xdr:rowOff>263782</xdr:rowOff>
    </xdr:to>
    <xdr:cxnSp macro="">
      <xdr:nvCxnSpPr>
        <xdr:cNvPr id="17" name="直線コネクタ 16"/>
        <xdr:cNvCxnSpPr/>
      </xdr:nvCxnSpPr>
      <xdr:spPr>
        <a:xfrm>
          <a:off x="5780903" y="54773641"/>
          <a:ext cx="12700" cy="48749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90102</xdr:colOff>
      <xdr:row>748</xdr:row>
      <xdr:rowOff>38615</xdr:rowOff>
    </xdr:from>
    <xdr:to>
      <xdr:col>33</xdr:col>
      <xdr:colOff>201373</xdr:colOff>
      <xdr:row>751</xdr:row>
      <xdr:rowOff>273789</xdr:rowOff>
    </xdr:to>
    <xdr:sp macro="" textlink="">
      <xdr:nvSpPr>
        <xdr:cNvPr id="18" name="角丸四角形 17"/>
        <xdr:cNvSpPr/>
      </xdr:nvSpPr>
      <xdr:spPr>
        <a:xfrm>
          <a:off x="4690677" y="53626265"/>
          <a:ext cx="2111521" cy="1292449"/>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１９．４百万円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22413</xdr:colOff>
      <xdr:row>754</xdr:row>
      <xdr:rowOff>102973</xdr:rowOff>
    </xdr:from>
    <xdr:to>
      <xdr:col>18</xdr:col>
      <xdr:colOff>177156</xdr:colOff>
      <xdr:row>758</xdr:row>
      <xdr:rowOff>11205</xdr:rowOff>
    </xdr:to>
    <xdr:sp macro="" textlink="">
      <xdr:nvSpPr>
        <xdr:cNvPr id="19" name="角丸四角形 18"/>
        <xdr:cNvSpPr/>
      </xdr:nvSpPr>
      <xdr:spPr>
        <a:xfrm>
          <a:off x="1277472" y="57712414"/>
          <a:ext cx="2126978" cy="129776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都道府県ブロック</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会議に係る職員旅費</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０．０４百万円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25400</xdr:colOff>
      <xdr:row>754</xdr:row>
      <xdr:rowOff>90099</xdr:rowOff>
    </xdr:from>
    <xdr:to>
      <xdr:col>36</xdr:col>
      <xdr:colOff>50800</xdr:colOff>
      <xdr:row>757</xdr:row>
      <xdr:rowOff>177800</xdr:rowOff>
    </xdr:to>
    <xdr:sp macro="" textlink="">
      <xdr:nvSpPr>
        <xdr:cNvPr id="20" name="角丸四角形 19"/>
        <xdr:cNvSpPr/>
      </xdr:nvSpPr>
      <xdr:spPr>
        <a:xfrm>
          <a:off x="4025900" y="55792299"/>
          <a:ext cx="3225800" cy="1144976"/>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みずほ情報総研株式会社</a:t>
          </a:r>
          <a:r>
            <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rPr>
            <a:t>_1</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１８．０百万円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12700</xdr:colOff>
      <xdr:row>754</xdr:row>
      <xdr:rowOff>90103</xdr:rowOff>
    </xdr:from>
    <xdr:to>
      <xdr:col>49</xdr:col>
      <xdr:colOff>368300</xdr:colOff>
      <xdr:row>757</xdr:row>
      <xdr:rowOff>190500</xdr:rowOff>
    </xdr:to>
    <xdr:sp macro="" textlink="">
      <xdr:nvSpPr>
        <xdr:cNvPr id="21" name="角丸四角形 20"/>
        <xdr:cNvSpPr/>
      </xdr:nvSpPr>
      <xdr:spPr>
        <a:xfrm>
          <a:off x="7413625" y="55792303"/>
          <a:ext cx="2755900" cy="115767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朝日梱包株式会社</a:t>
          </a:r>
          <a:r>
            <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rPr>
            <a:t>_1</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１．４百万円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193075</xdr:colOff>
      <xdr:row>752</xdr:row>
      <xdr:rowOff>244561</xdr:rowOff>
    </xdr:from>
    <xdr:to>
      <xdr:col>43</xdr:col>
      <xdr:colOff>64359</xdr:colOff>
      <xdr:row>752</xdr:row>
      <xdr:rowOff>244561</xdr:rowOff>
    </xdr:to>
    <xdr:cxnSp macro="">
      <xdr:nvCxnSpPr>
        <xdr:cNvPr id="22" name="直線コネクタ 21"/>
        <xdr:cNvCxnSpPr/>
      </xdr:nvCxnSpPr>
      <xdr:spPr>
        <a:xfrm flipH="1">
          <a:off x="2593375" y="55241911"/>
          <a:ext cx="6072059"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77230</xdr:colOff>
      <xdr:row>752</xdr:row>
      <xdr:rowOff>218817</xdr:rowOff>
    </xdr:from>
    <xdr:to>
      <xdr:col>43</xdr:col>
      <xdr:colOff>77230</xdr:colOff>
      <xdr:row>754</xdr:row>
      <xdr:rowOff>42635</xdr:rowOff>
    </xdr:to>
    <xdr:cxnSp macro="">
      <xdr:nvCxnSpPr>
        <xdr:cNvPr id="23" name="直線矢印コネクタ 22"/>
        <xdr:cNvCxnSpPr/>
      </xdr:nvCxnSpPr>
      <xdr:spPr>
        <a:xfrm>
          <a:off x="8678305" y="55216167"/>
          <a:ext cx="0" cy="52866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193075</xdr:colOff>
      <xdr:row>752</xdr:row>
      <xdr:rowOff>231689</xdr:rowOff>
    </xdr:from>
    <xdr:to>
      <xdr:col>28</xdr:col>
      <xdr:colOff>193075</xdr:colOff>
      <xdr:row>754</xdr:row>
      <xdr:rowOff>55507</xdr:rowOff>
    </xdr:to>
    <xdr:cxnSp macro="">
      <xdr:nvCxnSpPr>
        <xdr:cNvPr id="24" name="直線矢印コネクタ 23"/>
        <xdr:cNvCxnSpPr/>
      </xdr:nvCxnSpPr>
      <xdr:spPr>
        <a:xfrm>
          <a:off x="5793775" y="55229039"/>
          <a:ext cx="0" cy="52866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25744</xdr:colOff>
      <xdr:row>752</xdr:row>
      <xdr:rowOff>257433</xdr:rowOff>
    </xdr:from>
    <xdr:to>
      <xdr:col>13</xdr:col>
      <xdr:colOff>25744</xdr:colOff>
      <xdr:row>754</xdr:row>
      <xdr:rowOff>81251</xdr:rowOff>
    </xdr:to>
    <xdr:cxnSp macro="">
      <xdr:nvCxnSpPr>
        <xdr:cNvPr id="25" name="直線矢印コネクタ 24"/>
        <xdr:cNvCxnSpPr/>
      </xdr:nvCxnSpPr>
      <xdr:spPr>
        <a:xfrm>
          <a:off x="2626069" y="55254783"/>
          <a:ext cx="0" cy="52866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141588</xdr:colOff>
      <xdr:row>752</xdr:row>
      <xdr:rowOff>321790</xdr:rowOff>
    </xdr:from>
    <xdr:to>
      <xdr:col>37</xdr:col>
      <xdr:colOff>111196</xdr:colOff>
      <xdr:row>753</xdr:row>
      <xdr:rowOff>334542</xdr:rowOff>
    </xdr:to>
    <xdr:sp macro="" textlink="">
      <xdr:nvSpPr>
        <xdr:cNvPr id="26" name="テキスト ボックス 25"/>
        <xdr:cNvSpPr txBox="1"/>
      </xdr:nvSpPr>
      <xdr:spPr>
        <a:xfrm>
          <a:off x="4742163" y="55319140"/>
          <a:ext cx="2769958" cy="36517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12871</xdr:colOff>
      <xdr:row>752</xdr:row>
      <xdr:rowOff>296046</xdr:rowOff>
    </xdr:from>
    <xdr:to>
      <xdr:col>50</xdr:col>
      <xdr:colOff>98323</xdr:colOff>
      <xdr:row>753</xdr:row>
      <xdr:rowOff>308798</xdr:rowOff>
    </xdr:to>
    <xdr:sp macro="" textlink="">
      <xdr:nvSpPr>
        <xdr:cNvPr id="27" name="テキスト ボックス 26"/>
        <xdr:cNvSpPr txBox="1"/>
      </xdr:nvSpPr>
      <xdr:spPr>
        <a:xfrm>
          <a:off x="7613821" y="55293396"/>
          <a:ext cx="2790552" cy="36517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12700</xdr:colOff>
      <xdr:row>758</xdr:row>
      <xdr:rowOff>139701</xdr:rowOff>
    </xdr:from>
    <xdr:to>
      <xdr:col>38</xdr:col>
      <xdr:colOff>12700</xdr:colOff>
      <xdr:row>760</xdr:row>
      <xdr:rowOff>228601</xdr:rowOff>
    </xdr:to>
    <xdr:sp macro="" textlink="">
      <xdr:nvSpPr>
        <xdr:cNvPr id="28" name="角丸四角形 27"/>
        <xdr:cNvSpPr/>
      </xdr:nvSpPr>
      <xdr:spPr>
        <a:xfrm>
          <a:off x="3813175" y="57251601"/>
          <a:ext cx="3800475" cy="793750"/>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rPr>
            <a:t>C </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株式会社サンワ</a:t>
          </a:r>
          <a:r>
            <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rPr>
            <a:t>_1</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　１．２百万円</a:t>
          </a:r>
        </a:p>
      </xdr:txBody>
    </xdr:sp>
    <xdr:clientData/>
  </xdr:twoCellAnchor>
  <xdr:twoCellAnchor>
    <xdr:from>
      <xdr:col>28</xdr:col>
      <xdr:colOff>139700</xdr:colOff>
      <xdr:row>757</xdr:row>
      <xdr:rowOff>203200</xdr:rowOff>
    </xdr:from>
    <xdr:to>
      <xdr:col>42</xdr:col>
      <xdr:colOff>123552</xdr:colOff>
      <xdr:row>758</xdr:row>
      <xdr:rowOff>215952</xdr:rowOff>
    </xdr:to>
    <xdr:sp macro="" textlink="">
      <xdr:nvSpPr>
        <xdr:cNvPr id="29" name="テキスト ボックス 28"/>
        <xdr:cNvSpPr txBox="1"/>
      </xdr:nvSpPr>
      <xdr:spPr>
        <a:xfrm>
          <a:off x="5740400" y="56962675"/>
          <a:ext cx="2784202" cy="36517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88900</xdr:colOff>
      <xdr:row>27</xdr:row>
      <xdr:rowOff>38100</xdr:rowOff>
    </xdr:from>
    <xdr:to>
      <xdr:col>11</xdr:col>
      <xdr:colOff>139700</xdr:colOff>
      <xdr:row>27</xdr:row>
      <xdr:rowOff>241300</xdr:rowOff>
    </xdr:to>
    <xdr:sp macro="" textlink="">
      <xdr:nvSpPr>
        <xdr:cNvPr id="2" name="テキスト ボックス 1"/>
        <xdr:cNvSpPr txBox="1"/>
      </xdr:nvSpPr>
      <xdr:spPr>
        <a:xfrm>
          <a:off x="1511300" y="10172700"/>
          <a:ext cx="8636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17</xdr:col>
      <xdr:colOff>25400</xdr:colOff>
      <xdr:row>27</xdr:row>
      <xdr:rowOff>114300</xdr:rowOff>
    </xdr:from>
    <xdr:to>
      <xdr:col>21</xdr:col>
      <xdr:colOff>76200</xdr:colOff>
      <xdr:row>27</xdr:row>
      <xdr:rowOff>317500</xdr:rowOff>
    </xdr:to>
    <xdr:sp macro="" textlink="">
      <xdr:nvSpPr>
        <xdr:cNvPr id="30" name="テキスト ボックス 29"/>
        <xdr:cNvSpPr txBox="1"/>
      </xdr:nvSpPr>
      <xdr:spPr>
        <a:xfrm>
          <a:off x="3479800" y="10248900"/>
          <a:ext cx="8636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23</xdr:col>
      <xdr:colOff>25400</xdr:colOff>
      <xdr:row>27</xdr:row>
      <xdr:rowOff>38100</xdr:rowOff>
    </xdr:from>
    <xdr:to>
      <xdr:col>27</xdr:col>
      <xdr:colOff>76200</xdr:colOff>
      <xdr:row>27</xdr:row>
      <xdr:rowOff>241300</xdr:rowOff>
    </xdr:to>
    <xdr:sp macro="" textlink="">
      <xdr:nvSpPr>
        <xdr:cNvPr id="31" name="テキスト ボックス 30"/>
        <xdr:cNvSpPr txBox="1"/>
      </xdr:nvSpPr>
      <xdr:spPr>
        <a:xfrm>
          <a:off x="4699000" y="10172700"/>
          <a:ext cx="8636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21" zoomScale="75" zoomScaleNormal="75" zoomScaleSheetLayoutView="75" zoomScalePageLayoutView="85" workbookViewId="0">
      <selection activeCell="BJ731" sqref="BJ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709</v>
      </c>
      <c r="AK2" s="206"/>
      <c r="AL2" s="206"/>
      <c r="AM2" s="206"/>
      <c r="AN2" s="98" t="s">
        <v>403</v>
      </c>
      <c r="AO2" s="206">
        <v>20</v>
      </c>
      <c r="AP2" s="206"/>
      <c r="AQ2" s="206"/>
      <c r="AR2" s="99" t="s">
        <v>708</v>
      </c>
      <c r="AS2" s="207">
        <v>338</v>
      </c>
      <c r="AT2" s="207"/>
      <c r="AU2" s="207"/>
      <c r="AV2" s="98" t="str">
        <f>IF(AW2="","","-")</f>
        <v/>
      </c>
      <c r="AW2" s="395"/>
      <c r="AX2" s="395"/>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764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495</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712</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3" t="s">
        <v>386</v>
      </c>
      <c r="Z7" s="296"/>
      <c r="AA7" s="296"/>
      <c r="AB7" s="296"/>
      <c r="AC7" s="296"/>
      <c r="AD7" s="394"/>
      <c r="AE7" s="380" t="s">
        <v>715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799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800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39</v>
      </c>
      <c r="Q13" s="164"/>
      <c r="R13" s="164"/>
      <c r="S13" s="164"/>
      <c r="T13" s="164"/>
      <c r="U13" s="164"/>
      <c r="V13" s="165"/>
      <c r="W13" s="163">
        <v>39</v>
      </c>
      <c r="X13" s="164"/>
      <c r="Y13" s="164"/>
      <c r="Z13" s="164"/>
      <c r="AA13" s="164"/>
      <c r="AB13" s="164"/>
      <c r="AC13" s="165"/>
      <c r="AD13" s="163">
        <v>39</v>
      </c>
      <c r="AE13" s="164"/>
      <c r="AF13" s="164"/>
      <c r="AG13" s="164"/>
      <c r="AH13" s="164"/>
      <c r="AI13" s="164"/>
      <c r="AJ13" s="165"/>
      <c r="AK13" s="163">
        <v>39</v>
      </c>
      <c r="AL13" s="164"/>
      <c r="AM13" s="164"/>
      <c r="AN13" s="164"/>
      <c r="AO13" s="164"/>
      <c r="AP13" s="164"/>
      <c r="AQ13" s="165"/>
      <c r="AR13" s="160">
        <v>39</v>
      </c>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714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714</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714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714</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39</v>
      </c>
      <c r="Q18" s="170"/>
      <c r="R18" s="170"/>
      <c r="S18" s="170"/>
      <c r="T18" s="170"/>
      <c r="U18" s="170"/>
      <c r="V18" s="171"/>
      <c r="W18" s="169">
        <f>SUM(W13:AC17)</f>
        <v>39</v>
      </c>
      <c r="X18" s="170"/>
      <c r="Y18" s="170"/>
      <c r="Z18" s="170"/>
      <c r="AA18" s="170"/>
      <c r="AB18" s="170"/>
      <c r="AC18" s="171"/>
      <c r="AD18" s="169">
        <f>SUM(AD13:AJ17)</f>
        <v>39</v>
      </c>
      <c r="AE18" s="170"/>
      <c r="AF18" s="170"/>
      <c r="AG18" s="170"/>
      <c r="AH18" s="170"/>
      <c r="AI18" s="170"/>
      <c r="AJ18" s="171"/>
      <c r="AK18" s="169">
        <f>SUM(AK13:AQ17)</f>
        <v>39</v>
      </c>
      <c r="AL18" s="170"/>
      <c r="AM18" s="170"/>
      <c r="AN18" s="170"/>
      <c r="AO18" s="170"/>
      <c r="AP18" s="170"/>
      <c r="AQ18" s="171"/>
      <c r="AR18" s="169">
        <f>SUM(AR13:AX17)</f>
        <v>39</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34</v>
      </c>
      <c r="Q19" s="164"/>
      <c r="R19" s="164"/>
      <c r="S19" s="164"/>
      <c r="T19" s="164"/>
      <c r="U19" s="164"/>
      <c r="V19" s="165"/>
      <c r="W19" s="163">
        <v>25</v>
      </c>
      <c r="X19" s="164"/>
      <c r="Y19" s="164"/>
      <c r="Z19" s="164"/>
      <c r="AA19" s="164"/>
      <c r="AB19" s="164"/>
      <c r="AC19" s="165"/>
      <c r="AD19" s="163">
        <v>19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0.87179487179487181</v>
      </c>
      <c r="Q20" s="535"/>
      <c r="R20" s="535"/>
      <c r="S20" s="535"/>
      <c r="T20" s="535"/>
      <c r="U20" s="535"/>
      <c r="V20" s="535"/>
      <c r="W20" s="535">
        <f t="shared" ref="W20" si="0">IF(W18=0, "-", SUM(W19)/W18)</f>
        <v>0.64102564102564108</v>
      </c>
      <c r="X20" s="535"/>
      <c r="Y20" s="535"/>
      <c r="Z20" s="535"/>
      <c r="AA20" s="535"/>
      <c r="AB20" s="535"/>
      <c r="AC20" s="535"/>
      <c r="AD20" s="535">
        <f t="shared" ref="AD20" si="1">IF(AD18=0, "-", SUM(AD19)/AD18)</f>
        <v>0.48717948717948717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0.87179487179487181</v>
      </c>
      <c r="Q21" s="535"/>
      <c r="R21" s="535"/>
      <c r="S21" s="535"/>
      <c r="T21" s="535"/>
      <c r="U21" s="535"/>
      <c r="V21" s="535"/>
      <c r="W21" s="535">
        <f t="shared" ref="W21" si="2">IF(W19=0, "-", SUM(W19)/SUM(W13,W14))</f>
        <v>0.64102564102564108</v>
      </c>
      <c r="X21" s="535"/>
      <c r="Y21" s="535"/>
      <c r="Z21" s="535"/>
      <c r="AA21" s="535"/>
      <c r="AB21" s="535"/>
      <c r="AC21" s="535"/>
      <c r="AD21" s="535">
        <f t="shared" ref="AD21" si="3">IF(AD19=0, "-", SUM(AD19)/SUM(AD13,AD14))</f>
        <v>0.48717948717948717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25</v>
      </c>
      <c r="Q23" s="161"/>
      <c r="R23" s="161"/>
      <c r="S23" s="161"/>
      <c r="T23" s="161"/>
      <c r="U23" s="161"/>
      <c r="V23" s="162"/>
      <c r="W23" s="160">
        <v>25</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13</v>
      </c>
      <c r="Q24" s="164"/>
      <c r="R24" s="164"/>
      <c r="S24" s="164"/>
      <c r="T24" s="164"/>
      <c r="U24" s="164"/>
      <c r="V24" s="165"/>
      <c r="W24" s="163">
        <v>13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718</v>
      </c>
      <c r="H25" s="136"/>
      <c r="I25" s="136"/>
      <c r="J25" s="136"/>
      <c r="K25" s="136"/>
      <c r="L25" s="136"/>
      <c r="M25" s="136"/>
      <c r="N25" s="136"/>
      <c r="O25" s="137"/>
      <c r="P25" s="163">
        <v>0.7</v>
      </c>
      <c r="Q25" s="164"/>
      <c r="R25" s="164"/>
      <c r="S25" s="164"/>
      <c r="T25" s="164"/>
      <c r="U25" s="164"/>
      <c r="V25" s="165"/>
      <c r="W25" s="163">
        <v>0.7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719</v>
      </c>
      <c r="H26" s="136"/>
      <c r="I26" s="136"/>
      <c r="J26" s="136"/>
      <c r="K26" s="136"/>
      <c r="L26" s="136"/>
      <c r="M26" s="136"/>
      <c r="N26" s="136"/>
      <c r="O26" s="137"/>
      <c r="P26" s="163">
        <v>0.2</v>
      </c>
      <c r="Q26" s="164"/>
      <c r="R26" s="164"/>
      <c r="S26" s="164"/>
      <c r="T26" s="164"/>
      <c r="U26" s="164"/>
      <c r="V26" s="165"/>
      <c r="W26" s="163">
        <v>0.2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9.9999999999994316E-2</v>
      </c>
      <c r="Q28" s="170"/>
      <c r="R28" s="170"/>
      <c r="S28" s="170"/>
      <c r="T28" s="170"/>
      <c r="U28" s="170"/>
      <c r="V28" s="171"/>
      <c r="W28" s="169">
        <f>W29-SUM(W23:W27)</f>
        <v>9.9999999999994316E-2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39</v>
      </c>
      <c r="Q29" s="164"/>
      <c r="R29" s="164"/>
      <c r="S29" s="164"/>
      <c r="T29" s="164"/>
      <c r="U29" s="164"/>
      <c r="V29" s="165"/>
      <c r="W29" s="211">
        <f>AR13</f>
        <v>39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387</v>
      </c>
      <c r="AF30" s="384"/>
      <c r="AG30" s="384"/>
      <c r="AH30" s="385"/>
      <c r="AI30" s="386" t="s">
        <v>409</v>
      </c>
      <c r="AJ30" s="386"/>
      <c r="AK30" s="386"/>
      <c r="AL30" s="383"/>
      <c r="AM30" s="386" t="s">
        <v>506</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803</v>
      </c>
      <c r="AR31" s="178"/>
      <c r="AS31" s="179" t="s">
        <v>233</v>
      </c>
      <c r="AT31" s="202"/>
      <c r="AU31" s="271">
        <v>3</v>
      </c>
      <c r="AV31" s="271"/>
      <c r="AW31" s="376" t="s">
        <v>179</v>
      </c>
      <c r="AX31" s="377"/>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40" t="s">
        <v>12</v>
      </c>
      <c r="Z32" s="545"/>
      <c r="AA32" s="546"/>
      <c r="AB32" s="547" t="s">
        <v>722</v>
      </c>
      <c r="AC32" s="547"/>
      <c r="AD32" s="547"/>
      <c r="AE32" s="364">
        <v>47</v>
      </c>
      <c r="AF32" s="365"/>
      <c r="AG32" s="365"/>
      <c r="AH32" s="365"/>
      <c r="AI32" s="364">
        <v>47</v>
      </c>
      <c r="AJ32" s="365"/>
      <c r="AK32" s="365"/>
      <c r="AL32" s="365"/>
      <c r="AM32" s="364">
        <v>47</v>
      </c>
      <c r="AN32" s="365"/>
      <c r="AO32" s="365"/>
      <c r="AP32" s="365"/>
      <c r="AQ32" s="166" t="s">
        <v>715</v>
      </c>
      <c r="AR32" s="167"/>
      <c r="AS32" s="167"/>
      <c r="AT32" s="168"/>
      <c r="AU32" s="365" t="s">
        <v>715</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4">
        <v>47</v>
      </c>
      <c r="AF33" s="365"/>
      <c r="AG33" s="365"/>
      <c r="AH33" s="365"/>
      <c r="AI33" s="364">
        <v>47</v>
      </c>
      <c r="AJ33" s="365"/>
      <c r="AK33" s="365"/>
      <c r="AL33" s="365"/>
      <c r="AM33" s="364">
        <v>47</v>
      </c>
      <c r="AN33" s="365"/>
      <c r="AO33" s="365"/>
      <c r="AP33" s="365"/>
      <c r="AQ33" s="166" t="s">
        <v>715</v>
      </c>
      <c r="AR33" s="167"/>
      <c r="AS33" s="167"/>
      <c r="AT33" s="168"/>
      <c r="AU33" s="365">
        <v>47</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100</v>
      </c>
      <c r="AF34" s="365"/>
      <c r="AG34" s="365"/>
      <c r="AH34" s="365"/>
      <c r="AI34" s="364">
        <v>100</v>
      </c>
      <c r="AJ34" s="365"/>
      <c r="AK34" s="365"/>
      <c r="AL34" s="365"/>
      <c r="AM34" s="364">
        <v>100</v>
      </c>
      <c r="AN34" s="365"/>
      <c r="AO34" s="365"/>
      <c r="AP34" s="365"/>
      <c r="AQ34" s="166" t="s">
        <v>715</v>
      </c>
      <c r="AR34" s="167"/>
      <c r="AS34" s="167"/>
      <c r="AT34" s="168"/>
      <c r="AU34" s="365" t="s">
        <v>715</v>
      </c>
      <c r="AV34" s="365"/>
      <c r="AW34" s="365"/>
      <c r="AX34" s="366"/>
    </row>
    <row r="35" spans="1:51" ht="23.25" customHeight="1" x14ac:dyDescent="0.15">
      <c r="A35" s="891" t="s">
        <v>377</v>
      </c>
      <c r="B35" s="892"/>
      <c r="C35" s="892"/>
      <c r="D35" s="892"/>
      <c r="E35" s="892"/>
      <c r="F35" s="893"/>
      <c r="G35" s="897" t="s">
        <v>779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348</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387</v>
      </c>
      <c r="AF37" s="336"/>
      <c r="AG37" s="336"/>
      <c r="AH37" s="336"/>
      <c r="AI37" s="336" t="s">
        <v>409</v>
      </c>
      <c r="AJ37" s="336"/>
      <c r="AK37" s="336"/>
      <c r="AL37" s="336"/>
      <c r="AM37" s="336" t="s">
        <v>506</v>
      </c>
      <c r="AN37" s="336"/>
      <c r="AO37" s="336"/>
      <c r="AP37" s="336"/>
      <c r="AQ37" s="267" t="s">
        <v>232</v>
      </c>
      <c r="AR37" s="268"/>
      <c r="AS37" s="268"/>
      <c r="AT37" s="269"/>
      <c r="AU37" s="378" t="s">
        <v>134</v>
      </c>
      <c r="AV37" s="378"/>
      <c r="AW37" s="378"/>
      <c r="AX37" s="379"/>
      <c r="AY37">
        <f>COUNTA($G$39)</f>
        <v>1</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t="s">
        <v>803</v>
      </c>
      <c r="AR38" s="178"/>
      <c r="AS38" s="179" t="s">
        <v>233</v>
      </c>
      <c r="AT38" s="202"/>
      <c r="AU38" s="271">
        <v>3</v>
      </c>
      <c r="AV38" s="271"/>
      <c r="AW38" s="376" t="s">
        <v>179</v>
      </c>
      <c r="AX38" s="377"/>
      <c r="AY38">
        <f>$AY$37</f>
        <v>1</v>
      </c>
    </row>
    <row r="39" spans="1:51" ht="23.25" customHeight="1" x14ac:dyDescent="0.15">
      <c r="A39" s="511"/>
      <c r="B39" s="509"/>
      <c r="C39" s="509"/>
      <c r="D39" s="509"/>
      <c r="E39" s="509"/>
      <c r="F39" s="510"/>
      <c r="G39" s="536" t="s">
        <v>723</v>
      </c>
      <c r="H39" s="537"/>
      <c r="I39" s="537"/>
      <c r="J39" s="537"/>
      <c r="K39" s="537"/>
      <c r="L39" s="537"/>
      <c r="M39" s="537"/>
      <c r="N39" s="537"/>
      <c r="O39" s="538"/>
      <c r="P39" s="191" t="s">
        <v>724</v>
      </c>
      <c r="Q39" s="191"/>
      <c r="R39" s="191"/>
      <c r="S39" s="191"/>
      <c r="T39" s="191"/>
      <c r="U39" s="191"/>
      <c r="V39" s="191"/>
      <c r="W39" s="191"/>
      <c r="X39" s="233"/>
      <c r="Y39" s="340" t="s">
        <v>12</v>
      </c>
      <c r="Z39" s="545"/>
      <c r="AA39" s="546"/>
      <c r="AB39" s="547" t="s">
        <v>725</v>
      </c>
      <c r="AC39" s="547"/>
      <c r="AD39" s="547"/>
      <c r="AE39" s="364">
        <v>2082</v>
      </c>
      <c r="AF39" s="365"/>
      <c r="AG39" s="365"/>
      <c r="AH39" s="365"/>
      <c r="AI39" s="364">
        <v>1835</v>
      </c>
      <c r="AJ39" s="365"/>
      <c r="AK39" s="365"/>
      <c r="AL39" s="365"/>
      <c r="AM39" s="364">
        <v>1835</v>
      </c>
      <c r="AN39" s="365"/>
      <c r="AO39" s="365"/>
      <c r="AP39" s="365"/>
      <c r="AQ39" s="166" t="s">
        <v>803</v>
      </c>
      <c r="AR39" s="167"/>
      <c r="AS39" s="167"/>
      <c r="AT39" s="168"/>
      <c r="AU39" s="365" t="s">
        <v>715</v>
      </c>
      <c r="AV39" s="365"/>
      <c r="AW39" s="365"/>
      <c r="AX39" s="366"/>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725</v>
      </c>
      <c r="AC40" s="518"/>
      <c r="AD40" s="518"/>
      <c r="AE40" s="364">
        <v>2082</v>
      </c>
      <c r="AF40" s="365"/>
      <c r="AG40" s="365"/>
      <c r="AH40" s="365"/>
      <c r="AI40" s="364">
        <v>1835</v>
      </c>
      <c r="AJ40" s="365"/>
      <c r="AK40" s="365"/>
      <c r="AL40" s="365"/>
      <c r="AM40" s="364">
        <v>1835</v>
      </c>
      <c r="AN40" s="365"/>
      <c r="AO40" s="365"/>
      <c r="AP40" s="365"/>
      <c r="AQ40" s="166" t="s">
        <v>803</v>
      </c>
      <c r="AR40" s="167"/>
      <c r="AS40" s="167"/>
      <c r="AT40" s="168"/>
      <c r="AU40" s="365">
        <v>1835</v>
      </c>
      <c r="AV40" s="365"/>
      <c r="AW40" s="365"/>
      <c r="AX40" s="366"/>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v>100</v>
      </c>
      <c r="AF41" s="365"/>
      <c r="AG41" s="365"/>
      <c r="AH41" s="365"/>
      <c r="AI41" s="364">
        <v>100</v>
      </c>
      <c r="AJ41" s="365"/>
      <c r="AK41" s="365"/>
      <c r="AL41" s="365"/>
      <c r="AM41" s="364">
        <v>100</v>
      </c>
      <c r="AN41" s="365"/>
      <c r="AO41" s="365"/>
      <c r="AP41" s="365"/>
      <c r="AQ41" s="166" t="s">
        <v>803</v>
      </c>
      <c r="AR41" s="167"/>
      <c r="AS41" s="167"/>
      <c r="AT41" s="168"/>
      <c r="AU41" s="365" t="s">
        <v>715</v>
      </c>
      <c r="AV41" s="365"/>
      <c r="AW41" s="365"/>
      <c r="AX41" s="366"/>
      <c r="AY41">
        <f t="shared" si="4"/>
        <v>1</v>
      </c>
    </row>
    <row r="42" spans="1:51" ht="23.25" customHeight="1" x14ac:dyDescent="0.15">
      <c r="A42" s="891" t="s">
        <v>377</v>
      </c>
      <c r="B42" s="892"/>
      <c r="C42" s="892"/>
      <c r="D42" s="892"/>
      <c r="E42" s="892"/>
      <c r="F42" s="893"/>
      <c r="G42" s="897" t="s">
        <v>726</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348</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387</v>
      </c>
      <c r="AF44" s="336"/>
      <c r="AG44" s="336"/>
      <c r="AH44" s="336"/>
      <c r="AI44" s="336" t="s">
        <v>409</v>
      </c>
      <c r="AJ44" s="336"/>
      <c r="AK44" s="336"/>
      <c r="AL44" s="336"/>
      <c r="AM44" s="336" t="s">
        <v>506</v>
      </c>
      <c r="AN44" s="336"/>
      <c r="AO44" s="336"/>
      <c r="AP44" s="336"/>
      <c r="AQ44" s="267" t="s">
        <v>232</v>
      </c>
      <c r="AR44" s="268"/>
      <c r="AS44" s="268"/>
      <c r="AT44" s="269"/>
      <c r="AU44" s="378" t="s">
        <v>134</v>
      </c>
      <c r="AV44" s="378"/>
      <c r="AW44" s="378"/>
      <c r="AX44" s="379"/>
      <c r="AY44">
        <f>COUNTA($G$46)</f>
        <v>1</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t="s">
        <v>803</v>
      </c>
      <c r="AR45" s="178"/>
      <c r="AS45" s="179" t="s">
        <v>233</v>
      </c>
      <c r="AT45" s="202"/>
      <c r="AU45" s="271">
        <v>3</v>
      </c>
      <c r="AV45" s="271"/>
      <c r="AW45" s="376" t="s">
        <v>179</v>
      </c>
      <c r="AX45" s="377"/>
      <c r="AY45">
        <f>$AY$44</f>
        <v>1</v>
      </c>
    </row>
    <row r="46" spans="1:51" ht="23.25" customHeight="1" x14ac:dyDescent="0.15">
      <c r="A46" s="511"/>
      <c r="B46" s="509"/>
      <c r="C46" s="509"/>
      <c r="D46" s="509"/>
      <c r="E46" s="509"/>
      <c r="F46" s="510"/>
      <c r="G46" s="536" t="s">
        <v>804</v>
      </c>
      <c r="H46" s="537"/>
      <c r="I46" s="537"/>
      <c r="J46" s="537"/>
      <c r="K46" s="537"/>
      <c r="L46" s="537"/>
      <c r="M46" s="537"/>
      <c r="N46" s="537"/>
      <c r="O46" s="538"/>
      <c r="P46" s="191" t="s">
        <v>727</v>
      </c>
      <c r="Q46" s="191"/>
      <c r="R46" s="191"/>
      <c r="S46" s="191"/>
      <c r="T46" s="191"/>
      <c r="U46" s="191"/>
      <c r="V46" s="191"/>
      <c r="W46" s="191"/>
      <c r="X46" s="233"/>
      <c r="Y46" s="340" t="s">
        <v>12</v>
      </c>
      <c r="Z46" s="545"/>
      <c r="AA46" s="546"/>
      <c r="AB46" s="547" t="s">
        <v>728</v>
      </c>
      <c r="AC46" s="547"/>
      <c r="AD46" s="547"/>
      <c r="AE46" s="359">
        <v>5</v>
      </c>
      <c r="AF46" s="359"/>
      <c r="AG46" s="359"/>
      <c r="AH46" s="359"/>
      <c r="AI46" s="359">
        <v>4</v>
      </c>
      <c r="AJ46" s="359"/>
      <c r="AK46" s="359"/>
      <c r="AL46" s="359"/>
      <c r="AM46" s="359">
        <v>2</v>
      </c>
      <c r="AN46" s="359"/>
      <c r="AO46" s="359"/>
      <c r="AP46" s="359"/>
      <c r="AQ46" s="166" t="s">
        <v>715</v>
      </c>
      <c r="AR46" s="167"/>
      <c r="AS46" s="167"/>
      <c r="AT46" s="168"/>
      <c r="AU46" s="365" t="s">
        <v>715</v>
      </c>
      <c r="AV46" s="365"/>
      <c r="AW46" s="365"/>
      <c r="AX46" s="366"/>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728</v>
      </c>
      <c r="AC47" s="518"/>
      <c r="AD47" s="518"/>
      <c r="AE47" s="364">
        <v>4</v>
      </c>
      <c r="AF47" s="365"/>
      <c r="AG47" s="365"/>
      <c r="AH47" s="365"/>
      <c r="AI47" s="364">
        <v>6</v>
      </c>
      <c r="AJ47" s="365"/>
      <c r="AK47" s="365"/>
      <c r="AL47" s="365"/>
      <c r="AM47" s="364">
        <v>3</v>
      </c>
      <c r="AN47" s="365"/>
      <c r="AO47" s="365"/>
      <c r="AP47" s="365"/>
      <c r="AQ47" s="166" t="s">
        <v>715</v>
      </c>
      <c r="AR47" s="167"/>
      <c r="AS47" s="167"/>
      <c r="AT47" s="168"/>
      <c r="AU47" s="365">
        <v>3</v>
      </c>
      <c r="AV47" s="365"/>
      <c r="AW47" s="365"/>
      <c r="AX47" s="366"/>
      <c r="AY47">
        <f t="shared" si="5"/>
        <v>1</v>
      </c>
    </row>
    <row r="48" spans="1:51" ht="23.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v>125</v>
      </c>
      <c r="AF48" s="365"/>
      <c r="AG48" s="365"/>
      <c r="AH48" s="365"/>
      <c r="AI48" s="364">
        <v>67</v>
      </c>
      <c r="AJ48" s="365"/>
      <c r="AK48" s="365"/>
      <c r="AL48" s="365"/>
      <c r="AM48" s="364">
        <v>67</v>
      </c>
      <c r="AN48" s="365"/>
      <c r="AO48" s="365"/>
      <c r="AP48" s="365"/>
      <c r="AQ48" s="166" t="s">
        <v>715</v>
      </c>
      <c r="AR48" s="167"/>
      <c r="AS48" s="167"/>
      <c r="AT48" s="168"/>
      <c r="AU48" s="365" t="s">
        <v>715</v>
      </c>
      <c r="AV48" s="365"/>
      <c r="AW48" s="365"/>
      <c r="AX48" s="366"/>
      <c r="AY48">
        <f t="shared" si="5"/>
        <v>1</v>
      </c>
    </row>
    <row r="49" spans="1:51" ht="23.25" customHeight="1" x14ac:dyDescent="0.15">
      <c r="A49" s="891" t="s">
        <v>377</v>
      </c>
      <c r="B49" s="892"/>
      <c r="C49" s="892"/>
      <c r="D49" s="892"/>
      <c r="E49" s="892"/>
      <c r="F49" s="893"/>
      <c r="G49" s="897" t="s">
        <v>801</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5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348</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387</v>
      </c>
      <c r="AF51" s="336"/>
      <c r="AG51" s="336"/>
      <c r="AH51" s="336"/>
      <c r="AI51" s="336" t="s">
        <v>409</v>
      </c>
      <c r="AJ51" s="336"/>
      <c r="AK51" s="336"/>
      <c r="AL51" s="336"/>
      <c r="AM51" s="336" t="s">
        <v>506</v>
      </c>
      <c r="AN51" s="336"/>
      <c r="AO51" s="336"/>
      <c r="AP51" s="336"/>
      <c r="AQ51" s="267" t="s">
        <v>232</v>
      </c>
      <c r="AR51" s="268"/>
      <c r="AS51" s="268"/>
      <c r="AT51" s="269"/>
      <c r="AU51" s="374" t="s">
        <v>134</v>
      </c>
      <c r="AV51" s="374"/>
      <c r="AW51" s="374"/>
      <c r="AX51" s="375"/>
      <c r="AY51">
        <f>COUNTA($G$53)</f>
        <v>1</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t="s">
        <v>803</v>
      </c>
      <c r="AR52" s="178"/>
      <c r="AS52" s="179" t="s">
        <v>233</v>
      </c>
      <c r="AT52" s="202"/>
      <c r="AU52" s="271">
        <v>3</v>
      </c>
      <c r="AV52" s="271"/>
      <c r="AW52" s="376" t="s">
        <v>179</v>
      </c>
      <c r="AX52" s="377"/>
      <c r="AY52">
        <f>$AY$51</f>
        <v>1</v>
      </c>
    </row>
    <row r="53" spans="1:51" ht="23.25" customHeight="1" x14ac:dyDescent="0.15">
      <c r="A53" s="511"/>
      <c r="B53" s="509"/>
      <c r="C53" s="509"/>
      <c r="D53" s="509"/>
      <c r="E53" s="509"/>
      <c r="F53" s="510"/>
      <c r="G53" s="536" t="s">
        <v>805</v>
      </c>
      <c r="H53" s="537"/>
      <c r="I53" s="537"/>
      <c r="J53" s="537"/>
      <c r="K53" s="537"/>
      <c r="L53" s="537"/>
      <c r="M53" s="537"/>
      <c r="N53" s="537"/>
      <c r="O53" s="538"/>
      <c r="P53" s="191" t="s">
        <v>727</v>
      </c>
      <c r="Q53" s="191"/>
      <c r="R53" s="191"/>
      <c r="S53" s="191"/>
      <c r="T53" s="191"/>
      <c r="U53" s="191"/>
      <c r="V53" s="191"/>
      <c r="W53" s="191"/>
      <c r="X53" s="233"/>
      <c r="Y53" s="340" t="s">
        <v>12</v>
      </c>
      <c r="Z53" s="545"/>
      <c r="AA53" s="546"/>
      <c r="AB53" s="547" t="s">
        <v>728</v>
      </c>
      <c r="AC53" s="547"/>
      <c r="AD53" s="547"/>
      <c r="AE53" s="364" t="s">
        <v>715</v>
      </c>
      <c r="AF53" s="365"/>
      <c r="AG53" s="365"/>
      <c r="AH53" s="365"/>
      <c r="AI53" s="364" t="s">
        <v>715</v>
      </c>
      <c r="AJ53" s="365"/>
      <c r="AK53" s="365"/>
      <c r="AL53" s="365"/>
      <c r="AM53" s="364">
        <v>3</v>
      </c>
      <c r="AN53" s="365"/>
      <c r="AO53" s="365"/>
      <c r="AP53" s="365"/>
      <c r="AQ53" s="166" t="s">
        <v>715</v>
      </c>
      <c r="AR53" s="167"/>
      <c r="AS53" s="167"/>
      <c r="AT53" s="168"/>
      <c r="AU53" s="365" t="s">
        <v>715</v>
      </c>
      <c r="AV53" s="365"/>
      <c r="AW53" s="365"/>
      <c r="AX53" s="366"/>
      <c r="AY53">
        <f t="shared" ref="AY53:AY57" si="6">$AY$51</f>
        <v>1</v>
      </c>
    </row>
    <row r="54" spans="1:51" ht="23.25"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728</v>
      </c>
      <c r="AC54" s="518"/>
      <c r="AD54" s="518"/>
      <c r="AE54" s="364" t="s">
        <v>715</v>
      </c>
      <c r="AF54" s="365"/>
      <c r="AG54" s="365"/>
      <c r="AH54" s="365"/>
      <c r="AI54" s="364" t="s">
        <v>715</v>
      </c>
      <c r="AJ54" s="365"/>
      <c r="AK54" s="365"/>
      <c r="AL54" s="365"/>
      <c r="AM54" s="364">
        <v>2</v>
      </c>
      <c r="AN54" s="365"/>
      <c r="AO54" s="365"/>
      <c r="AP54" s="365"/>
      <c r="AQ54" s="166" t="s">
        <v>715</v>
      </c>
      <c r="AR54" s="167"/>
      <c r="AS54" s="167"/>
      <c r="AT54" s="168"/>
      <c r="AU54" s="365">
        <v>2</v>
      </c>
      <c r="AV54" s="365"/>
      <c r="AW54" s="365"/>
      <c r="AX54" s="366"/>
      <c r="AY54">
        <f t="shared" si="6"/>
        <v>1</v>
      </c>
    </row>
    <row r="55" spans="1:51" ht="23.25"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t="s">
        <v>715</v>
      </c>
      <c r="AF55" s="365"/>
      <c r="AG55" s="365"/>
      <c r="AH55" s="365"/>
      <c r="AI55" s="364" t="s">
        <v>715</v>
      </c>
      <c r="AJ55" s="365"/>
      <c r="AK55" s="365"/>
      <c r="AL55" s="365"/>
      <c r="AM55" s="364">
        <v>150</v>
      </c>
      <c r="AN55" s="365"/>
      <c r="AO55" s="365"/>
      <c r="AP55" s="365"/>
      <c r="AQ55" s="166" t="s">
        <v>715</v>
      </c>
      <c r="AR55" s="167"/>
      <c r="AS55" s="167"/>
      <c r="AT55" s="168"/>
      <c r="AU55" s="365" t="s">
        <v>715</v>
      </c>
      <c r="AV55" s="365"/>
      <c r="AW55" s="365"/>
      <c r="AX55" s="366"/>
      <c r="AY55">
        <f t="shared" si="6"/>
        <v>1</v>
      </c>
    </row>
    <row r="56" spans="1:51" ht="23.25" customHeight="1" x14ac:dyDescent="0.15">
      <c r="A56" s="891" t="s">
        <v>377</v>
      </c>
      <c r="B56" s="892"/>
      <c r="C56" s="892"/>
      <c r="D56" s="892"/>
      <c r="E56" s="892"/>
      <c r="F56" s="893"/>
      <c r="G56" s="970" t="s">
        <v>802</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thickBo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hidden="1" customHeight="1" x14ac:dyDescent="0.15">
      <c r="A58" s="508" t="s">
        <v>348</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387</v>
      </c>
      <c r="AF58" s="336"/>
      <c r="AG58" s="336"/>
      <c r="AH58" s="336"/>
      <c r="AI58" s="336" t="s">
        <v>409</v>
      </c>
      <c r="AJ58" s="336"/>
      <c r="AK58" s="336"/>
      <c r="AL58" s="336"/>
      <c r="AM58" s="336" t="s">
        <v>506</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6" t="s">
        <v>387</v>
      </c>
      <c r="AF65" s="336"/>
      <c r="AG65" s="336"/>
      <c r="AH65" s="336"/>
      <c r="AI65" s="336" t="s">
        <v>409</v>
      </c>
      <c r="AJ65" s="336"/>
      <c r="AK65" s="336"/>
      <c r="AL65" s="336"/>
      <c r="AM65" s="336" t="s">
        <v>506</v>
      </c>
      <c r="AN65" s="336"/>
      <c r="AO65" s="336"/>
      <c r="AP65" s="336"/>
      <c r="AQ65" s="215" t="s">
        <v>232</v>
      </c>
      <c r="AR65" s="199"/>
      <c r="AS65" s="199"/>
      <c r="AT65" s="200"/>
      <c r="AU65" s="971" t="s">
        <v>134</v>
      </c>
      <c r="AV65" s="971"/>
      <c r="AW65" s="971"/>
      <c r="AX65" s="972"/>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347</v>
      </c>
      <c r="AX66" s="973"/>
      <c r="AY66">
        <f>$AY$65</f>
        <v>0</v>
      </c>
    </row>
    <row r="67" spans="1:51" ht="23.25" hidden="1" customHeight="1" x14ac:dyDescent="0.15">
      <c r="A67" s="845"/>
      <c r="B67" s="846"/>
      <c r="C67" s="846"/>
      <c r="D67" s="846"/>
      <c r="E67" s="846"/>
      <c r="F67" s="847"/>
      <c r="G67" s="974"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5"/>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387</v>
      </c>
      <c r="AF73" s="336"/>
      <c r="AG73" s="336"/>
      <c r="AH73" s="336"/>
      <c r="AI73" s="336" t="s">
        <v>409</v>
      </c>
      <c r="AJ73" s="336"/>
      <c r="AK73" s="336"/>
      <c r="AL73" s="336"/>
      <c r="AM73" s="336" t="s">
        <v>506</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380</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387</v>
      </c>
      <c r="AF85" s="336"/>
      <c r="AG85" s="336"/>
      <c r="AH85" s="336"/>
      <c r="AI85" s="336" t="s">
        <v>409</v>
      </c>
      <c r="AJ85" s="336"/>
      <c r="AK85" s="336"/>
      <c r="AL85" s="336"/>
      <c r="AM85" s="336" t="s">
        <v>506</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387</v>
      </c>
      <c r="AF90" s="336"/>
      <c r="AG90" s="336"/>
      <c r="AH90" s="336"/>
      <c r="AI90" s="336" t="s">
        <v>409</v>
      </c>
      <c r="AJ90" s="336"/>
      <c r="AK90" s="336"/>
      <c r="AL90" s="336"/>
      <c r="AM90" s="336" t="s">
        <v>506</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387</v>
      </c>
      <c r="AF95" s="336"/>
      <c r="AG95" s="336"/>
      <c r="AH95" s="336"/>
      <c r="AI95" s="336" t="s">
        <v>409</v>
      </c>
      <c r="AJ95" s="336"/>
      <c r="AK95" s="336"/>
      <c r="AL95" s="336"/>
      <c r="AM95" s="336" t="s">
        <v>506</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540</v>
      </c>
      <c r="AV100" s="921"/>
      <c r="AW100" s="921"/>
      <c r="AX100" s="923"/>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9">
        <v>7</v>
      </c>
      <c r="AF101" s="359"/>
      <c r="AG101" s="359"/>
      <c r="AH101" s="359"/>
      <c r="AI101" s="359">
        <v>7</v>
      </c>
      <c r="AJ101" s="359"/>
      <c r="AK101" s="359"/>
      <c r="AL101" s="359"/>
      <c r="AM101" s="359">
        <v>7</v>
      </c>
      <c r="AN101" s="359"/>
      <c r="AO101" s="359"/>
      <c r="AP101" s="359"/>
      <c r="AQ101" s="359" t="s">
        <v>715</v>
      </c>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728</v>
      </c>
      <c r="AC102" s="547"/>
      <c r="AD102" s="547"/>
      <c r="AE102" s="359">
        <v>7</v>
      </c>
      <c r="AF102" s="359"/>
      <c r="AG102" s="359"/>
      <c r="AH102" s="359"/>
      <c r="AI102" s="359">
        <v>7</v>
      </c>
      <c r="AJ102" s="359"/>
      <c r="AK102" s="359"/>
      <c r="AL102" s="359"/>
      <c r="AM102" s="359">
        <v>7</v>
      </c>
      <c r="AN102" s="359"/>
      <c r="AO102" s="359"/>
      <c r="AP102" s="359"/>
      <c r="AQ102" s="359">
        <v>7</v>
      </c>
      <c r="AR102" s="359"/>
      <c r="AS102" s="359"/>
      <c r="AT102" s="359"/>
      <c r="AU102" s="372"/>
      <c r="AV102" s="373"/>
      <c r="AW102" s="373"/>
      <c r="AX102" s="924"/>
    </row>
    <row r="103" spans="1:60" ht="31.5"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387</v>
      </c>
      <c r="AF103" s="336"/>
      <c r="AG103" s="336"/>
      <c r="AH103" s="336"/>
      <c r="AI103" s="336" t="s">
        <v>409</v>
      </c>
      <c r="AJ103" s="336"/>
      <c r="AK103" s="336"/>
      <c r="AL103" s="336"/>
      <c r="AM103" s="336" t="s">
        <v>506</v>
      </c>
      <c r="AN103" s="336"/>
      <c r="AO103" s="336"/>
      <c r="AP103" s="336"/>
      <c r="AQ103" s="361" t="s">
        <v>414</v>
      </c>
      <c r="AR103" s="362"/>
      <c r="AS103" s="362"/>
      <c r="AT103" s="362"/>
      <c r="AU103" s="361" t="s">
        <v>540</v>
      </c>
      <c r="AV103" s="362"/>
      <c r="AW103" s="362"/>
      <c r="AX103" s="363"/>
      <c r="AY103">
        <f>COUNTA($G$104)</f>
        <v>1</v>
      </c>
    </row>
    <row r="104" spans="1:60" ht="23.25" customHeight="1" x14ac:dyDescent="0.15">
      <c r="A104" s="487"/>
      <c r="B104" s="488"/>
      <c r="C104" s="488"/>
      <c r="D104" s="488"/>
      <c r="E104" s="488"/>
      <c r="F104" s="489"/>
      <c r="G104" s="191" t="s">
        <v>724</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725</v>
      </c>
      <c r="AC104" s="468"/>
      <c r="AD104" s="469"/>
      <c r="AE104" s="359">
        <v>2082</v>
      </c>
      <c r="AF104" s="359"/>
      <c r="AG104" s="359"/>
      <c r="AH104" s="359"/>
      <c r="AI104" s="359">
        <v>1835</v>
      </c>
      <c r="AJ104" s="359"/>
      <c r="AK104" s="359"/>
      <c r="AL104" s="359"/>
      <c r="AM104" s="359">
        <v>1835</v>
      </c>
      <c r="AN104" s="359"/>
      <c r="AO104" s="359"/>
      <c r="AP104" s="359"/>
      <c r="AQ104" s="359" t="s">
        <v>715</v>
      </c>
      <c r="AR104" s="359"/>
      <c r="AS104" s="359"/>
      <c r="AT104" s="359"/>
      <c r="AU104" s="359"/>
      <c r="AV104" s="359"/>
      <c r="AW104" s="359"/>
      <c r="AX104" s="360"/>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t="s">
        <v>725</v>
      </c>
      <c r="AC105" s="405"/>
      <c r="AD105" s="406"/>
      <c r="AE105" s="359">
        <v>2082</v>
      </c>
      <c r="AF105" s="359"/>
      <c r="AG105" s="359"/>
      <c r="AH105" s="359"/>
      <c r="AI105" s="359">
        <v>1835</v>
      </c>
      <c r="AJ105" s="359"/>
      <c r="AK105" s="359"/>
      <c r="AL105" s="359"/>
      <c r="AM105" s="359">
        <v>1835</v>
      </c>
      <c r="AN105" s="359"/>
      <c r="AO105" s="359"/>
      <c r="AP105" s="359"/>
      <c r="AQ105" s="359">
        <v>1835</v>
      </c>
      <c r="AR105" s="359"/>
      <c r="AS105" s="359"/>
      <c r="AT105" s="359"/>
      <c r="AU105" s="359"/>
      <c r="AV105" s="359"/>
      <c r="AW105" s="359"/>
      <c r="AX105" s="360"/>
      <c r="AY105">
        <f>$AY$103</f>
        <v>1</v>
      </c>
    </row>
    <row r="106" spans="1:60" ht="31.5"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387</v>
      </c>
      <c r="AF106" s="336"/>
      <c r="AG106" s="336"/>
      <c r="AH106" s="336"/>
      <c r="AI106" s="336" t="s">
        <v>409</v>
      </c>
      <c r="AJ106" s="336"/>
      <c r="AK106" s="336"/>
      <c r="AL106" s="336"/>
      <c r="AM106" s="336" t="s">
        <v>506</v>
      </c>
      <c r="AN106" s="336"/>
      <c r="AO106" s="336"/>
      <c r="AP106" s="336"/>
      <c r="AQ106" s="361" t="s">
        <v>414</v>
      </c>
      <c r="AR106" s="362"/>
      <c r="AS106" s="362"/>
      <c r="AT106" s="362"/>
      <c r="AU106" s="361" t="s">
        <v>540</v>
      </c>
      <c r="AV106" s="362"/>
      <c r="AW106" s="362"/>
      <c r="AX106" s="363"/>
      <c r="AY106">
        <f>COUNTA($G$107)</f>
        <v>1</v>
      </c>
    </row>
    <row r="107" spans="1:60" ht="23.25" customHeight="1" x14ac:dyDescent="0.15">
      <c r="A107" s="487"/>
      <c r="B107" s="488"/>
      <c r="C107" s="488"/>
      <c r="D107" s="488"/>
      <c r="E107" s="488"/>
      <c r="F107" s="489"/>
      <c r="G107" s="191" t="s">
        <v>804</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728</v>
      </c>
      <c r="AC107" s="468"/>
      <c r="AD107" s="469"/>
      <c r="AE107" s="359">
        <v>5</v>
      </c>
      <c r="AF107" s="359"/>
      <c r="AG107" s="359"/>
      <c r="AH107" s="359"/>
      <c r="AI107" s="359">
        <v>4</v>
      </c>
      <c r="AJ107" s="359"/>
      <c r="AK107" s="359"/>
      <c r="AL107" s="359"/>
      <c r="AM107" s="359">
        <v>2</v>
      </c>
      <c r="AN107" s="359"/>
      <c r="AO107" s="359"/>
      <c r="AP107" s="359"/>
      <c r="AQ107" s="359" t="s">
        <v>403</v>
      </c>
      <c r="AR107" s="359"/>
      <c r="AS107" s="359"/>
      <c r="AT107" s="359"/>
      <c r="AU107" s="359"/>
      <c r="AV107" s="359"/>
      <c r="AW107" s="359"/>
      <c r="AX107" s="360"/>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t="s">
        <v>728</v>
      </c>
      <c r="AC108" s="405"/>
      <c r="AD108" s="406"/>
      <c r="AE108" s="359">
        <v>4</v>
      </c>
      <c r="AF108" s="359"/>
      <c r="AG108" s="359"/>
      <c r="AH108" s="359"/>
      <c r="AI108" s="359">
        <v>6</v>
      </c>
      <c r="AJ108" s="359"/>
      <c r="AK108" s="359"/>
      <c r="AL108" s="359"/>
      <c r="AM108" s="359">
        <v>3</v>
      </c>
      <c r="AN108" s="359"/>
      <c r="AO108" s="359"/>
      <c r="AP108" s="359"/>
      <c r="AQ108" s="359">
        <v>3</v>
      </c>
      <c r="AR108" s="359"/>
      <c r="AS108" s="359"/>
      <c r="AT108" s="359"/>
      <c r="AU108" s="359"/>
      <c r="AV108" s="359"/>
      <c r="AW108" s="359"/>
      <c r="AX108" s="360"/>
      <c r="AY108">
        <f>$AY$106</f>
        <v>1</v>
      </c>
    </row>
    <row r="109" spans="1:60" ht="31.5"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387</v>
      </c>
      <c r="AF109" s="336"/>
      <c r="AG109" s="336"/>
      <c r="AH109" s="336"/>
      <c r="AI109" s="336" t="s">
        <v>409</v>
      </c>
      <c r="AJ109" s="336"/>
      <c r="AK109" s="336"/>
      <c r="AL109" s="336"/>
      <c r="AM109" s="336" t="s">
        <v>506</v>
      </c>
      <c r="AN109" s="336"/>
      <c r="AO109" s="336"/>
      <c r="AP109" s="336"/>
      <c r="AQ109" s="361" t="s">
        <v>414</v>
      </c>
      <c r="AR109" s="362"/>
      <c r="AS109" s="362"/>
      <c r="AT109" s="362"/>
      <c r="AU109" s="361" t="s">
        <v>540</v>
      </c>
      <c r="AV109" s="362"/>
      <c r="AW109" s="362"/>
      <c r="AX109" s="363"/>
      <c r="AY109">
        <f>COUNTA($G$110)</f>
        <v>1</v>
      </c>
    </row>
    <row r="110" spans="1:60" ht="23.25" customHeight="1" x14ac:dyDescent="0.15">
      <c r="A110" s="487"/>
      <c r="B110" s="488"/>
      <c r="C110" s="488"/>
      <c r="D110" s="488"/>
      <c r="E110" s="488"/>
      <c r="F110" s="489"/>
      <c r="G110" s="191" t="s">
        <v>805</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728</v>
      </c>
      <c r="AC110" s="468"/>
      <c r="AD110" s="469"/>
      <c r="AE110" s="359" t="s">
        <v>715</v>
      </c>
      <c r="AF110" s="359"/>
      <c r="AG110" s="359"/>
      <c r="AH110" s="359"/>
      <c r="AI110" s="359" t="s">
        <v>715</v>
      </c>
      <c r="AJ110" s="359"/>
      <c r="AK110" s="359"/>
      <c r="AL110" s="359"/>
      <c r="AM110" s="359">
        <v>3</v>
      </c>
      <c r="AN110" s="359"/>
      <c r="AO110" s="359"/>
      <c r="AP110" s="359"/>
      <c r="AQ110" s="359" t="s">
        <v>403</v>
      </c>
      <c r="AR110" s="359"/>
      <c r="AS110" s="359"/>
      <c r="AT110" s="359"/>
      <c r="AU110" s="359"/>
      <c r="AV110" s="359"/>
      <c r="AW110" s="359"/>
      <c r="AX110" s="360"/>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t="s">
        <v>728</v>
      </c>
      <c r="AC111" s="405"/>
      <c r="AD111" s="406"/>
      <c r="AE111" s="359" t="s">
        <v>715</v>
      </c>
      <c r="AF111" s="359"/>
      <c r="AG111" s="359"/>
      <c r="AH111" s="359"/>
      <c r="AI111" s="359" t="s">
        <v>715</v>
      </c>
      <c r="AJ111" s="359"/>
      <c r="AK111" s="359"/>
      <c r="AL111" s="359"/>
      <c r="AM111" s="359">
        <v>2</v>
      </c>
      <c r="AN111" s="359"/>
      <c r="AO111" s="359"/>
      <c r="AP111" s="359"/>
      <c r="AQ111" s="359">
        <v>2</v>
      </c>
      <c r="AR111" s="359"/>
      <c r="AS111" s="359"/>
      <c r="AT111" s="359"/>
      <c r="AU111" s="359"/>
      <c r="AV111" s="359"/>
      <c r="AW111" s="359"/>
      <c r="AX111" s="360"/>
      <c r="AY111">
        <f>$AY$109</f>
        <v>1</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387</v>
      </c>
      <c r="AF112" s="336"/>
      <c r="AG112" s="336"/>
      <c r="AH112" s="336"/>
      <c r="AI112" s="336" t="s">
        <v>409</v>
      </c>
      <c r="AJ112" s="336"/>
      <c r="AK112" s="336"/>
      <c r="AL112" s="336"/>
      <c r="AM112" s="336" t="s">
        <v>506</v>
      </c>
      <c r="AN112" s="336"/>
      <c r="AO112" s="336"/>
      <c r="AP112" s="336"/>
      <c r="AQ112" s="361" t="s">
        <v>414</v>
      </c>
      <c r="AR112" s="362"/>
      <c r="AS112" s="362"/>
      <c r="AT112" s="362"/>
      <c r="AU112" s="361" t="s">
        <v>540</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6.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387</v>
      </c>
      <c r="AF115" s="336"/>
      <c r="AG115" s="336"/>
      <c r="AH115" s="336"/>
      <c r="AI115" s="336" t="s">
        <v>409</v>
      </c>
      <c r="AJ115" s="336"/>
      <c r="AK115" s="336"/>
      <c r="AL115" s="336"/>
      <c r="AM115" s="336" t="s">
        <v>506</v>
      </c>
      <c r="AN115" s="336"/>
      <c r="AO115" s="336"/>
      <c r="AP115" s="336"/>
      <c r="AQ115" s="337" t="s">
        <v>541</v>
      </c>
      <c r="AR115" s="338"/>
      <c r="AS115" s="338"/>
      <c r="AT115" s="338"/>
      <c r="AU115" s="338"/>
      <c r="AV115" s="338"/>
      <c r="AW115" s="338"/>
      <c r="AX115" s="339"/>
    </row>
    <row r="116" spans="1:51" ht="23.25" customHeight="1" x14ac:dyDescent="0.15">
      <c r="A116" s="292"/>
      <c r="B116" s="293"/>
      <c r="C116" s="293"/>
      <c r="D116" s="293"/>
      <c r="E116" s="293"/>
      <c r="F116" s="294"/>
      <c r="G116" s="352" t="s">
        <v>730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735</v>
      </c>
      <c r="AC116" s="301"/>
      <c r="AD116" s="302"/>
      <c r="AE116" s="359">
        <v>132714</v>
      </c>
      <c r="AF116" s="359"/>
      <c r="AG116" s="359"/>
      <c r="AH116" s="359"/>
      <c r="AI116" s="359">
        <v>132714</v>
      </c>
      <c r="AJ116" s="359"/>
      <c r="AK116" s="359"/>
      <c r="AL116" s="359"/>
      <c r="AM116" s="359">
        <v>139571</v>
      </c>
      <c r="AN116" s="359"/>
      <c r="AO116" s="359"/>
      <c r="AP116" s="359"/>
      <c r="AQ116" s="364">
        <v>139571</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732</v>
      </c>
      <c r="AC117" s="344"/>
      <c r="AD117" s="345"/>
      <c r="AE117" s="306" t="s">
        <v>733</v>
      </c>
      <c r="AF117" s="306"/>
      <c r="AG117" s="306"/>
      <c r="AH117" s="306"/>
      <c r="AI117" s="306" t="s">
        <v>733</v>
      </c>
      <c r="AJ117" s="306"/>
      <c r="AK117" s="306"/>
      <c r="AL117" s="306"/>
      <c r="AM117" s="306" t="s">
        <v>734</v>
      </c>
      <c r="AN117" s="306"/>
      <c r="AO117" s="306"/>
      <c r="AP117" s="306"/>
      <c r="AQ117" s="306" t="s">
        <v>780</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387</v>
      </c>
      <c r="AF118" s="336"/>
      <c r="AG118" s="336"/>
      <c r="AH118" s="336"/>
      <c r="AI118" s="336" t="s">
        <v>409</v>
      </c>
      <c r="AJ118" s="336"/>
      <c r="AK118" s="336"/>
      <c r="AL118" s="336"/>
      <c r="AM118" s="336" t="s">
        <v>506</v>
      </c>
      <c r="AN118" s="336"/>
      <c r="AO118" s="336"/>
      <c r="AP118" s="336"/>
      <c r="AQ118" s="337" t="s">
        <v>541</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735</v>
      </c>
      <c r="AC119" s="301"/>
      <c r="AD119" s="302"/>
      <c r="AE119" s="359">
        <v>6223</v>
      </c>
      <c r="AF119" s="359"/>
      <c r="AG119" s="359"/>
      <c r="AH119" s="359"/>
      <c r="AI119" s="359">
        <v>7110</v>
      </c>
      <c r="AJ119" s="359"/>
      <c r="AK119" s="359"/>
      <c r="AL119" s="359"/>
      <c r="AM119" s="359">
        <v>7110</v>
      </c>
      <c r="AN119" s="359"/>
      <c r="AO119" s="359"/>
      <c r="AP119" s="359"/>
      <c r="AQ119" s="359">
        <v>7110</v>
      </c>
      <c r="AR119" s="359"/>
      <c r="AS119" s="359"/>
      <c r="AT119" s="359"/>
      <c r="AU119" s="359"/>
      <c r="AV119" s="359"/>
      <c r="AW119" s="359"/>
      <c r="AX119" s="360"/>
      <c r="AY119">
        <f>$AY$118</f>
        <v>1</v>
      </c>
    </row>
    <row r="120" spans="1:51"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732</v>
      </c>
      <c r="AC120" s="344"/>
      <c r="AD120" s="345"/>
      <c r="AE120" s="306" t="s">
        <v>736</v>
      </c>
      <c r="AF120" s="306"/>
      <c r="AG120" s="306"/>
      <c r="AH120" s="306"/>
      <c r="AI120" s="306" t="s">
        <v>737</v>
      </c>
      <c r="AJ120" s="306"/>
      <c r="AK120" s="306"/>
      <c r="AL120" s="306"/>
      <c r="AM120" s="306" t="s">
        <v>737</v>
      </c>
      <c r="AN120" s="306"/>
      <c r="AO120" s="306"/>
      <c r="AP120" s="306"/>
      <c r="AQ120" s="306" t="s">
        <v>781</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387</v>
      </c>
      <c r="AF121" s="336"/>
      <c r="AG121" s="336"/>
      <c r="AH121" s="336"/>
      <c r="AI121" s="336" t="s">
        <v>409</v>
      </c>
      <c r="AJ121" s="336"/>
      <c r="AK121" s="336"/>
      <c r="AL121" s="336"/>
      <c r="AM121" s="336" t="s">
        <v>506</v>
      </c>
      <c r="AN121" s="336"/>
      <c r="AO121" s="336"/>
      <c r="AP121" s="336"/>
      <c r="AQ121" s="337" t="s">
        <v>541</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806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735</v>
      </c>
      <c r="AC122" s="301"/>
      <c r="AD122" s="302"/>
      <c r="AE122" s="359">
        <v>4981600</v>
      </c>
      <c r="AF122" s="359"/>
      <c r="AG122" s="359"/>
      <c r="AH122" s="359"/>
      <c r="AI122" s="359">
        <v>6229000</v>
      </c>
      <c r="AJ122" s="359"/>
      <c r="AK122" s="359"/>
      <c r="AL122" s="359"/>
      <c r="AM122" s="359">
        <v>5069800</v>
      </c>
      <c r="AN122" s="359"/>
      <c r="AO122" s="359"/>
      <c r="AP122" s="359"/>
      <c r="AQ122" s="359">
        <v>5069800</v>
      </c>
      <c r="AR122" s="359"/>
      <c r="AS122" s="359"/>
      <c r="AT122" s="359"/>
      <c r="AU122" s="359"/>
      <c r="AV122" s="359"/>
      <c r="AW122" s="359"/>
      <c r="AX122" s="360"/>
      <c r="AY122">
        <f>$AY$121</f>
        <v>1</v>
      </c>
    </row>
    <row r="123" spans="1:51"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732</v>
      </c>
      <c r="AC123" s="344"/>
      <c r="AD123" s="345"/>
      <c r="AE123" s="306" t="s">
        <v>738</v>
      </c>
      <c r="AF123" s="306"/>
      <c r="AG123" s="306"/>
      <c r="AH123" s="306"/>
      <c r="AI123" s="306" t="s">
        <v>739</v>
      </c>
      <c r="AJ123" s="306"/>
      <c r="AK123" s="306"/>
      <c r="AL123" s="306"/>
      <c r="AM123" s="306" t="s">
        <v>740</v>
      </c>
      <c r="AN123" s="306"/>
      <c r="AO123" s="306"/>
      <c r="AP123" s="306"/>
      <c r="AQ123" s="306" t="s">
        <v>782</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387</v>
      </c>
      <c r="AF124" s="336"/>
      <c r="AG124" s="336"/>
      <c r="AH124" s="336"/>
      <c r="AI124" s="336" t="s">
        <v>409</v>
      </c>
      <c r="AJ124" s="336"/>
      <c r="AK124" s="336"/>
      <c r="AL124" s="336"/>
      <c r="AM124" s="336" t="s">
        <v>506</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537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387</v>
      </c>
      <c r="AF127" s="336"/>
      <c r="AG127" s="336"/>
      <c r="AH127" s="336"/>
      <c r="AI127" s="336" t="s">
        <v>409</v>
      </c>
      <c r="AJ127" s="336"/>
      <c r="AK127" s="336"/>
      <c r="AL127" s="336"/>
      <c r="AM127" s="336" t="s">
        <v>506</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538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402</v>
      </c>
      <c r="B130" s="986"/>
      <c r="C130" s="985" t="s">
        <v>236</v>
      </c>
      <c r="D130" s="986"/>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9"/>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715</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9"/>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5"/>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715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670</v>
      </c>
      <c r="D430" s="251"/>
      <c r="E430" s="239" t="s">
        <v>396</v>
      </c>
      <c r="F430" s="444"/>
      <c r="G430" s="241" t="s">
        <v>252</v>
      </c>
      <c r="H430" s="188"/>
      <c r="I430" s="188"/>
      <c r="J430" s="242" t="s">
        <v>714</v>
      </c>
      <c r="K430" s="243"/>
      <c r="L430" s="243"/>
      <c r="M430" s="243"/>
      <c r="N430" s="243"/>
      <c r="O430" s="243"/>
      <c r="P430" s="243"/>
      <c r="Q430" s="243"/>
      <c r="R430" s="243"/>
      <c r="S430" s="243"/>
      <c r="T430" s="244"/>
      <c r="U430" s="245" t="s">
        <v>715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9"/>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715</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715</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715</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9"/>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715</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715</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715</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715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744</v>
      </c>
      <c r="AE702" s="890"/>
      <c r="AF702" s="890"/>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808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749</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750</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750</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750</v>
      </c>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744</v>
      </c>
      <c r="AE712" s="582"/>
      <c r="AF712" s="582"/>
      <c r="AG712" s="590" t="s">
        <v>807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750</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752</v>
      </c>
      <c r="AE715" s="667"/>
      <c r="AF715" s="773"/>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750</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752</v>
      </c>
      <c r="AE717" s="185"/>
      <c r="AF717" s="185"/>
      <c r="AG717" s="663" t="s">
        <v>753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750</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t="s">
        <v>715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809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810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811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715</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756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757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758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759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760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761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762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756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763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764</v>
      </c>
      <c r="F746" s="113"/>
      <c r="G746" s="113"/>
      <c r="H746" s="100" t="str">
        <f>IF(E746="","","-")</f>
        <v>-</v>
      </c>
      <c r="I746" s="113"/>
      <c r="J746" s="113"/>
      <c r="K746" s="100" t="str">
        <f>IF(I746="","","-")</f>
        <v/>
      </c>
      <c r="L746" s="104">
        <v>277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764</v>
      </c>
      <c r="F747" s="113"/>
      <c r="G747" s="113"/>
      <c r="H747" s="100" t="str">
        <f>IF(E747="","","-")</f>
        <v>-</v>
      </c>
      <c r="I747" s="113"/>
      <c r="J747" s="113"/>
      <c r="K747" s="100" t="str">
        <f>IF(I747="","","-")</f>
        <v/>
      </c>
      <c r="L747" s="104">
        <v>287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765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52.5" customHeight="1" x14ac:dyDescent="0.15">
      <c r="A789" s="552"/>
      <c r="B789" s="759"/>
      <c r="C789" s="759"/>
      <c r="D789" s="759"/>
      <c r="E789" s="759"/>
      <c r="F789" s="760"/>
      <c r="G789" s="445" t="s">
        <v>767</v>
      </c>
      <c r="H789" s="446"/>
      <c r="I789" s="446"/>
      <c r="J789" s="446"/>
      <c r="K789" s="447"/>
      <c r="L789" s="448" t="s">
        <v>795</v>
      </c>
      <c r="M789" s="449"/>
      <c r="N789" s="449"/>
      <c r="O789" s="449"/>
      <c r="P789" s="449"/>
      <c r="Q789" s="449"/>
      <c r="R789" s="449"/>
      <c r="S789" s="449"/>
      <c r="T789" s="449"/>
      <c r="U789" s="449"/>
      <c r="V789" s="449"/>
      <c r="W789" s="449"/>
      <c r="X789" s="450"/>
      <c r="Y789" s="451">
        <v>17.5</v>
      </c>
      <c r="Z789" s="452"/>
      <c r="AA789" s="452"/>
      <c r="AB789" s="553"/>
      <c r="AC789" s="445" t="s">
        <v>784</v>
      </c>
      <c r="AD789" s="446"/>
      <c r="AE789" s="446"/>
      <c r="AF789" s="446"/>
      <c r="AG789" s="447"/>
      <c r="AH789" s="448" t="s">
        <v>783</v>
      </c>
      <c r="AI789" s="449"/>
      <c r="AJ789" s="449"/>
      <c r="AK789" s="449"/>
      <c r="AL789" s="449"/>
      <c r="AM789" s="449"/>
      <c r="AN789" s="449"/>
      <c r="AO789" s="449"/>
      <c r="AP789" s="449"/>
      <c r="AQ789" s="449"/>
      <c r="AR789" s="449"/>
      <c r="AS789" s="449"/>
      <c r="AT789" s="450"/>
      <c r="AU789" s="451">
        <v>1</v>
      </c>
      <c r="AV789" s="452"/>
      <c r="AW789" s="452"/>
      <c r="AX789" s="453"/>
    </row>
    <row r="790" spans="1:51" ht="53.25" customHeight="1" x14ac:dyDescent="0.15">
      <c r="A790" s="552"/>
      <c r="B790" s="759"/>
      <c r="C790" s="759"/>
      <c r="D790" s="759"/>
      <c r="E790" s="759"/>
      <c r="F790" s="760"/>
      <c r="G790" s="349" t="s">
        <v>768</v>
      </c>
      <c r="H790" s="350"/>
      <c r="I790" s="350"/>
      <c r="J790" s="350"/>
      <c r="K790" s="351"/>
      <c r="L790" s="399" t="s">
        <v>769</v>
      </c>
      <c r="M790" s="400"/>
      <c r="N790" s="400"/>
      <c r="O790" s="400"/>
      <c r="P790" s="400"/>
      <c r="Q790" s="400"/>
      <c r="R790" s="400"/>
      <c r="S790" s="400"/>
      <c r="T790" s="400"/>
      <c r="U790" s="400"/>
      <c r="V790" s="400"/>
      <c r="W790" s="400"/>
      <c r="X790" s="401"/>
      <c r="Y790" s="396">
        <v>1.2</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18.7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v>
      </c>
      <c r="AV799" s="413"/>
      <c r="AW799" s="413"/>
      <c r="AX799" s="415"/>
    </row>
    <row r="800" spans="1:51" ht="24.75" customHeight="1" x14ac:dyDescent="0.15">
      <c r="A800" s="552"/>
      <c r="B800" s="759"/>
      <c r="C800" s="759"/>
      <c r="D800" s="759"/>
      <c r="E800" s="759"/>
      <c r="F800" s="760"/>
      <c r="G800" s="435" t="s">
        <v>766</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52.5" customHeight="1" x14ac:dyDescent="0.15">
      <c r="A802" s="552"/>
      <c r="B802" s="759"/>
      <c r="C802" s="759"/>
      <c r="D802" s="759"/>
      <c r="E802" s="759"/>
      <c r="F802" s="760"/>
      <c r="G802" s="445" t="s">
        <v>767</v>
      </c>
      <c r="H802" s="446"/>
      <c r="I802" s="446"/>
      <c r="J802" s="446"/>
      <c r="K802" s="447"/>
      <c r="L802" s="448" t="s">
        <v>769</v>
      </c>
      <c r="M802" s="449"/>
      <c r="N802" s="449"/>
      <c r="O802" s="449"/>
      <c r="P802" s="449"/>
      <c r="Q802" s="449"/>
      <c r="R802" s="449"/>
      <c r="S802" s="449"/>
      <c r="T802" s="449"/>
      <c r="U802" s="449"/>
      <c r="V802" s="449"/>
      <c r="W802" s="449"/>
      <c r="X802" s="450"/>
      <c r="Y802" s="451">
        <v>1.2</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1.2</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x14ac:dyDescent="0.15">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337</v>
      </c>
      <c r="AD844" s="277"/>
      <c r="AE844" s="277"/>
      <c r="AF844" s="277"/>
      <c r="AG844" s="277"/>
      <c r="AH844" s="346" t="s">
        <v>364</v>
      </c>
      <c r="AI844" s="348"/>
      <c r="AJ844" s="348"/>
      <c r="AK844" s="348"/>
      <c r="AL844" s="348" t="s">
        <v>21</v>
      </c>
      <c r="AM844" s="348"/>
      <c r="AN844" s="348"/>
      <c r="AO844" s="422"/>
      <c r="AP844" s="423" t="s">
        <v>298</v>
      </c>
      <c r="AQ844" s="423"/>
      <c r="AR844" s="423"/>
      <c r="AS844" s="423"/>
      <c r="AT844" s="423"/>
      <c r="AU844" s="423"/>
      <c r="AV844" s="423"/>
      <c r="AW844" s="423"/>
      <c r="AX844" s="423"/>
    </row>
    <row r="845" spans="1:51" ht="72.75" customHeight="1" x14ac:dyDescent="0.15">
      <c r="A845" s="402">
        <v>1</v>
      </c>
      <c r="B845" s="402">
        <v>1</v>
      </c>
      <c r="C845" s="416" t="s">
        <v>770</v>
      </c>
      <c r="D845" s="416"/>
      <c r="E845" s="416"/>
      <c r="F845" s="416"/>
      <c r="G845" s="416"/>
      <c r="H845" s="416"/>
      <c r="I845" s="416"/>
      <c r="J845" s="417">
        <v>9010001027685</v>
      </c>
      <c r="K845" s="418"/>
      <c r="L845" s="418"/>
      <c r="M845" s="418"/>
      <c r="N845" s="418"/>
      <c r="O845" s="418"/>
      <c r="P845" s="318" t="s">
        <v>796</v>
      </c>
      <c r="Q845" s="317"/>
      <c r="R845" s="317"/>
      <c r="S845" s="317"/>
      <c r="T845" s="317"/>
      <c r="U845" s="317"/>
      <c r="V845" s="317"/>
      <c r="W845" s="317"/>
      <c r="X845" s="317"/>
      <c r="Y845" s="319">
        <v>17.5</v>
      </c>
      <c r="Z845" s="320"/>
      <c r="AA845" s="320"/>
      <c r="AB845" s="321"/>
      <c r="AC845" s="323" t="s">
        <v>370</v>
      </c>
      <c r="AD845" s="324"/>
      <c r="AE845" s="324"/>
      <c r="AF845" s="324"/>
      <c r="AG845" s="324"/>
      <c r="AH845" s="419">
        <v>4</v>
      </c>
      <c r="AI845" s="420"/>
      <c r="AJ845" s="420"/>
      <c r="AK845" s="420"/>
      <c r="AL845" s="327">
        <v>81.900000000000006</v>
      </c>
      <c r="AM845" s="328"/>
      <c r="AN845" s="328"/>
      <c r="AO845" s="329"/>
      <c r="AP845" s="322" t="s">
        <v>803</v>
      </c>
      <c r="AQ845" s="322"/>
      <c r="AR845" s="322"/>
      <c r="AS845" s="322"/>
      <c r="AT845" s="322"/>
      <c r="AU845" s="322"/>
      <c r="AV845" s="322"/>
      <c r="AW845" s="322"/>
      <c r="AX845" s="322"/>
    </row>
    <row r="846" spans="1:51" ht="30" customHeight="1" x14ac:dyDescent="0.15">
      <c r="A846" s="402">
        <v>2</v>
      </c>
      <c r="B846" s="402">
        <v>1</v>
      </c>
      <c r="C846" s="421" t="s">
        <v>771</v>
      </c>
      <c r="D846" s="416"/>
      <c r="E846" s="416"/>
      <c r="F846" s="416"/>
      <c r="G846" s="416"/>
      <c r="H846" s="416"/>
      <c r="I846" s="416"/>
      <c r="J846" s="417" t="s">
        <v>803</v>
      </c>
      <c r="K846" s="418"/>
      <c r="L846" s="418"/>
      <c r="M846" s="418"/>
      <c r="N846" s="418"/>
      <c r="O846" s="418"/>
      <c r="P846" s="317" t="s">
        <v>719</v>
      </c>
      <c r="Q846" s="317"/>
      <c r="R846" s="317"/>
      <c r="S846" s="317"/>
      <c r="T846" s="317"/>
      <c r="U846" s="317"/>
      <c r="V846" s="317"/>
      <c r="W846" s="317"/>
      <c r="X846" s="317"/>
      <c r="Y846" s="319">
        <v>0</v>
      </c>
      <c r="Z846" s="320"/>
      <c r="AA846" s="320"/>
      <c r="AB846" s="321"/>
      <c r="AC846" s="323"/>
      <c r="AD846" s="324"/>
      <c r="AE846" s="324"/>
      <c r="AF846" s="324"/>
      <c r="AG846" s="324"/>
      <c r="AH846" s="419" t="s">
        <v>803</v>
      </c>
      <c r="AI846" s="420"/>
      <c r="AJ846" s="420"/>
      <c r="AK846" s="420"/>
      <c r="AL846" s="327" t="s">
        <v>803</v>
      </c>
      <c r="AM846" s="328"/>
      <c r="AN846" s="328"/>
      <c r="AO846" s="329"/>
      <c r="AP846" s="322" t="s">
        <v>803</v>
      </c>
      <c r="AQ846" s="322"/>
      <c r="AR846" s="322"/>
      <c r="AS846" s="322"/>
      <c r="AT846" s="322"/>
      <c r="AU846" s="322"/>
      <c r="AV846" s="322"/>
      <c r="AW846" s="322"/>
      <c r="AX846" s="322"/>
      <c r="AY846">
        <f>COUNTA($C$846)</f>
        <v>1</v>
      </c>
    </row>
    <row r="847" spans="1:51" ht="30" customHeight="1" x14ac:dyDescent="0.15">
      <c r="A847" s="402">
        <v>3</v>
      </c>
      <c r="B847" s="402">
        <v>1</v>
      </c>
      <c r="C847" s="421" t="s">
        <v>772</v>
      </c>
      <c r="D847" s="416"/>
      <c r="E847" s="416"/>
      <c r="F847" s="416"/>
      <c r="G847" s="416"/>
      <c r="H847" s="416"/>
      <c r="I847" s="416"/>
      <c r="J847" s="417" t="s">
        <v>803</v>
      </c>
      <c r="K847" s="418"/>
      <c r="L847" s="418"/>
      <c r="M847" s="418"/>
      <c r="N847" s="418"/>
      <c r="O847" s="418"/>
      <c r="P847" s="317" t="s">
        <v>719</v>
      </c>
      <c r="Q847" s="317"/>
      <c r="R847" s="317"/>
      <c r="S847" s="317"/>
      <c r="T847" s="317"/>
      <c r="U847" s="317"/>
      <c r="V847" s="317"/>
      <c r="W847" s="317"/>
      <c r="X847" s="317"/>
      <c r="Y847" s="319">
        <v>0</v>
      </c>
      <c r="Z847" s="320"/>
      <c r="AA847" s="320"/>
      <c r="AB847" s="321"/>
      <c r="AC847" s="323"/>
      <c r="AD847" s="324"/>
      <c r="AE847" s="324"/>
      <c r="AF847" s="324"/>
      <c r="AG847" s="324"/>
      <c r="AH847" s="325" t="s">
        <v>803</v>
      </c>
      <c r="AI847" s="326"/>
      <c r="AJ847" s="326"/>
      <c r="AK847" s="326"/>
      <c r="AL847" s="327" t="s">
        <v>803</v>
      </c>
      <c r="AM847" s="328"/>
      <c r="AN847" s="328"/>
      <c r="AO847" s="329"/>
      <c r="AP847" s="322" t="s">
        <v>803</v>
      </c>
      <c r="AQ847" s="322"/>
      <c r="AR847" s="322"/>
      <c r="AS847" s="322"/>
      <c r="AT847" s="322"/>
      <c r="AU847" s="322"/>
      <c r="AV847" s="322"/>
      <c r="AW847" s="322"/>
      <c r="AX847" s="322"/>
      <c r="AY847">
        <f>COUNTA($C$847)</f>
        <v>1</v>
      </c>
    </row>
    <row r="848" spans="1:51" ht="30" customHeight="1" x14ac:dyDescent="0.15">
      <c r="A848" s="402">
        <v>4</v>
      </c>
      <c r="B848" s="402">
        <v>1</v>
      </c>
      <c r="C848" s="421" t="s">
        <v>773</v>
      </c>
      <c r="D848" s="416"/>
      <c r="E848" s="416"/>
      <c r="F848" s="416"/>
      <c r="G848" s="416"/>
      <c r="H848" s="416"/>
      <c r="I848" s="416"/>
      <c r="J848" s="417" t="s">
        <v>803</v>
      </c>
      <c r="K848" s="418"/>
      <c r="L848" s="418"/>
      <c r="M848" s="418"/>
      <c r="N848" s="418"/>
      <c r="O848" s="418"/>
      <c r="P848" s="318" t="s">
        <v>776</v>
      </c>
      <c r="Q848" s="317"/>
      <c r="R848" s="317"/>
      <c r="S848" s="317"/>
      <c r="T848" s="317"/>
      <c r="U848" s="317"/>
      <c r="V848" s="317"/>
      <c r="W848" s="317"/>
      <c r="X848" s="317"/>
      <c r="Y848" s="319">
        <v>0</v>
      </c>
      <c r="Z848" s="320"/>
      <c r="AA848" s="320"/>
      <c r="AB848" s="321"/>
      <c r="AC848" s="323"/>
      <c r="AD848" s="324"/>
      <c r="AE848" s="324"/>
      <c r="AF848" s="324"/>
      <c r="AG848" s="324"/>
      <c r="AH848" s="325" t="s">
        <v>803</v>
      </c>
      <c r="AI848" s="326"/>
      <c r="AJ848" s="326"/>
      <c r="AK848" s="326"/>
      <c r="AL848" s="327" t="s">
        <v>803</v>
      </c>
      <c r="AM848" s="328"/>
      <c r="AN848" s="328"/>
      <c r="AO848" s="329"/>
      <c r="AP848" s="322" t="s">
        <v>803</v>
      </c>
      <c r="AQ848" s="322"/>
      <c r="AR848" s="322"/>
      <c r="AS848" s="322"/>
      <c r="AT848" s="322"/>
      <c r="AU848" s="322"/>
      <c r="AV848" s="322"/>
      <c r="AW848" s="322"/>
      <c r="AX848" s="322"/>
      <c r="AY848">
        <f>COUNTA($C$848)</f>
        <v>1</v>
      </c>
    </row>
    <row r="849" spans="1:51" ht="30" customHeight="1" x14ac:dyDescent="0.15">
      <c r="A849" s="402">
        <v>5</v>
      </c>
      <c r="B849" s="402">
        <v>1</v>
      </c>
      <c r="C849" s="416" t="s">
        <v>774</v>
      </c>
      <c r="D849" s="416"/>
      <c r="E849" s="416"/>
      <c r="F849" s="416"/>
      <c r="G849" s="416"/>
      <c r="H849" s="416"/>
      <c r="I849" s="416"/>
      <c r="J849" s="417" t="s">
        <v>803</v>
      </c>
      <c r="K849" s="418"/>
      <c r="L849" s="418"/>
      <c r="M849" s="418"/>
      <c r="N849" s="418"/>
      <c r="O849" s="418"/>
      <c r="P849" s="317" t="s">
        <v>719</v>
      </c>
      <c r="Q849" s="317"/>
      <c r="R849" s="317"/>
      <c r="S849" s="317"/>
      <c r="T849" s="317"/>
      <c r="U849" s="317"/>
      <c r="V849" s="317"/>
      <c r="W849" s="317"/>
      <c r="X849" s="317"/>
      <c r="Y849" s="319">
        <v>0</v>
      </c>
      <c r="Z849" s="320"/>
      <c r="AA849" s="320"/>
      <c r="AB849" s="321"/>
      <c r="AC849" s="323"/>
      <c r="AD849" s="324"/>
      <c r="AE849" s="324"/>
      <c r="AF849" s="324"/>
      <c r="AG849" s="324"/>
      <c r="AH849" s="325" t="s">
        <v>803</v>
      </c>
      <c r="AI849" s="326"/>
      <c r="AJ849" s="326"/>
      <c r="AK849" s="326"/>
      <c r="AL849" s="327" t="s">
        <v>803</v>
      </c>
      <c r="AM849" s="328"/>
      <c r="AN849" s="328"/>
      <c r="AO849" s="329"/>
      <c r="AP849" s="322" t="s">
        <v>803</v>
      </c>
      <c r="AQ849" s="322"/>
      <c r="AR849" s="322"/>
      <c r="AS849" s="322"/>
      <c r="AT849" s="322"/>
      <c r="AU849" s="322"/>
      <c r="AV849" s="322"/>
      <c r="AW849" s="322"/>
      <c r="AX849" s="322"/>
      <c r="AY849">
        <f>COUNTA($C$849)</f>
        <v>1</v>
      </c>
    </row>
    <row r="850" spans="1:51" ht="30" customHeight="1" x14ac:dyDescent="0.15">
      <c r="A850" s="402">
        <v>6</v>
      </c>
      <c r="B850" s="402">
        <v>1</v>
      </c>
      <c r="C850" s="416" t="s">
        <v>775</v>
      </c>
      <c r="D850" s="416"/>
      <c r="E850" s="416"/>
      <c r="F850" s="416"/>
      <c r="G850" s="416"/>
      <c r="H850" s="416"/>
      <c r="I850" s="416"/>
      <c r="J850" s="417" t="s">
        <v>803</v>
      </c>
      <c r="K850" s="418"/>
      <c r="L850" s="418"/>
      <c r="M850" s="418"/>
      <c r="N850" s="418"/>
      <c r="O850" s="418"/>
      <c r="P850" s="317" t="s">
        <v>719</v>
      </c>
      <c r="Q850" s="317"/>
      <c r="R850" s="317"/>
      <c r="S850" s="317"/>
      <c r="T850" s="317"/>
      <c r="U850" s="317"/>
      <c r="V850" s="317"/>
      <c r="W850" s="317"/>
      <c r="X850" s="317"/>
      <c r="Y850" s="319">
        <v>0</v>
      </c>
      <c r="Z850" s="320"/>
      <c r="AA850" s="320"/>
      <c r="AB850" s="321"/>
      <c r="AC850" s="323"/>
      <c r="AD850" s="324"/>
      <c r="AE850" s="324"/>
      <c r="AF850" s="324"/>
      <c r="AG850" s="324"/>
      <c r="AH850" s="325" t="s">
        <v>803</v>
      </c>
      <c r="AI850" s="326"/>
      <c r="AJ850" s="326"/>
      <c r="AK850" s="326"/>
      <c r="AL850" s="327" t="s">
        <v>803</v>
      </c>
      <c r="AM850" s="328"/>
      <c r="AN850" s="328"/>
      <c r="AO850" s="329"/>
      <c r="AP850" s="322" t="s">
        <v>803</v>
      </c>
      <c r="AQ850" s="322"/>
      <c r="AR850" s="322"/>
      <c r="AS850" s="322"/>
      <c r="AT850" s="322"/>
      <c r="AU850" s="322"/>
      <c r="AV850" s="322"/>
      <c r="AW850" s="322"/>
      <c r="AX850" s="322"/>
      <c r="AY850">
        <f>COUNTA($C$850)</f>
        <v>1</v>
      </c>
    </row>
    <row r="851" spans="1:51" ht="30" customHeight="1" x14ac:dyDescent="0.15">
      <c r="A851" s="402">
        <v>7</v>
      </c>
      <c r="B851" s="402">
        <v>1</v>
      </c>
      <c r="C851" s="421" t="s">
        <v>791</v>
      </c>
      <c r="D851" s="416"/>
      <c r="E851" s="416"/>
      <c r="F851" s="416"/>
      <c r="G851" s="416"/>
      <c r="H851" s="416"/>
      <c r="I851" s="416"/>
      <c r="J851" s="417" t="s">
        <v>803</v>
      </c>
      <c r="K851" s="418"/>
      <c r="L851" s="418"/>
      <c r="M851" s="418"/>
      <c r="N851" s="418"/>
      <c r="O851" s="418"/>
      <c r="P851" s="317" t="s">
        <v>719</v>
      </c>
      <c r="Q851" s="317"/>
      <c r="R851" s="317"/>
      <c r="S851" s="317"/>
      <c r="T851" s="317"/>
      <c r="U851" s="317"/>
      <c r="V851" s="317"/>
      <c r="W851" s="317"/>
      <c r="X851" s="317"/>
      <c r="Y851" s="319">
        <v>0</v>
      </c>
      <c r="Z851" s="320"/>
      <c r="AA851" s="320"/>
      <c r="AB851" s="321"/>
      <c r="AC851" s="323"/>
      <c r="AD851" s="324"/>
      <c r="AE851" s="324"/>
      <c r="AF851" s="324"/>
      <c r="AG851" s="324"/>
      <c r="AH851" s="325" t="s">
        <v>803</v>
      </c>
      <c r="AI851" s="326"/>
      <c r="AJ851" s="326"/>
      <c r="AK851" s="326"/>
      <c r="AL851" s="327" t="s">
        <v>803</v>
      </c>
      <c r="AM851" s="328"/>
      <c r="AN851" s="328"/>
      <c r="AO851" s="329"/>
      <c r="AP851" s="322" t="s">
        <v>803</v>
      </c>
      <c r="AQ851" s="322"/>
      <c r="AR851" s="322"/>
      <c r="AS851" s="322"/>
      <c r="AT851" s="322"/>
      <c r="AU851" s="322"/>
      <c r="AV851" s="322"/>
      <c r="AW851" s="322"/>
      <c r="AX851" s="322"/>
      <c r="AY851">
        <f>COUNTA($C$851)</f>
        <v>1</v>
      </c>
    </row>
    <row r="852" spans="1:51" ht="30" customHeight="1" x14ac:dyDescent="0.15">
      <c r="A852" s="402">
        <v>8</v>
      </c>
      <c r="B852" s="402">
        <v>1</v>
      </c>
      <c r="C852" s="421" t="s">
        <v>792</v>
      </c>
      <c r="D852" s="416"/>
      <c r="E852" s="416"/>
      <c r="F852" s="416"/>
      <c r="G852" s="416"/>
      <c r="H852" s="416"/>
      <c r="I852" s="416"/>
      <c r="J852" s="417" t="s">
        <v>803</v>
      </c>
      <c r="K852" s="418"/>
      <c r="L852" s="418"/>
      <c r="M852" s="418"/>
      <c r="N852" s="418"/>
      <c r="O852" s="418"/>
      <c r="P852" s="317" t="s">
        <v>719</v>
      </c>
      <c r="Q852" s="317"/>
      <c r="R852" s="317"/>
      <c r="S852" s="317"/>
      <c r="T852" s="317"/>
      <c r="U852" s="317"/>
      <c r="V852" s="317"/>
      <c r="W852" s="317"/>
      <c r="X852" s="317"/>
      <c r="Y852" s="319">
        <v>0</v>
      </c>
      <c r="Z852" s="320"/>
      <c r="AA852" s="320"/>
      <c r="AB852" s="321"/>
      <c r="AC852" s="323"/>
      <c r="AD852" s="324"/>
      <c r="AE852" s="324"/>
      <c r="AF852" s="324"/>
      <c r="AG852" s="324"/>
      <c r="AH852" s="325" t="s">
        <v>803</v>
      </c>
      <c r="AI852" s="326"/>
      <c r="AJ852" s="326"/>
      <c r="AK852" s="326"/>
      <c r="AL852" s="327" t="s">
        <v>803</v>
      </c>
      <c r="AM852" s="328"/>
      <c r="AN852" s="328"/>
      <c r="AO852" s="329"/>
      <c r="AP852" s="322" t="s">
        <v>803</v>
      </c>
      <c r="AQ852" s="322"/>
      <c r="AR852" s="322"/>
      <c r="AS852" s="322"/>
      <c r="AT852" s="322"/>
      <c r="AU852" s="322"/>
      <c r="AV852" s="322"/>
      <c r="AW852" s="322"/>
      <c r="AX852" s="322"/>
      <c r="AY852">
        <f>COUNTA($C$852)</f>
        <v>1</v>
      </c>
    </row>
    <row r="853" spans="1:51" ht="30" customHeight="1" x14ac:dyDescent="0.15">
      <c r="A853" s="402">
        <v>9</v>
      </c>
      <c r="B853" s="402">
        <v>1</v>
      </c>
      <c r="C853" s="421" t="s">
        <v>793</v>
      </c>
      <c r="D853" s="416"/>
      <c r="E853" s="416"/>
      <c r="F853" s="416"/>
      <c r="G853" s="416"/>
      <c r="H853" s="416"/>
      <c r="I853" s="416"/>
      <c r="J853" s="417">
        <v>3011005003380</v>
      </c>
      <c r="K853" s="418"/>
      <c r="L853" s="418"/>
      <c r="M853" s="418"/>
      <c r="N853" s="418"/>
      <c r="O853" s="418"/>
      <c r="P853" s="318" t="s">
        <v>776</v>
      </c>
      <c r="Q853" s="317"/>
      <c r="R853" s="317"/>
      <c r="S853" s="317"/>
      <c r="T853" s="317"/>
      <c r="U853" s="317"/>
      <c r="V853" s="317"/>
      <c r="W853" s="317"/>
      <c r="X853" s="317"/>
      <c r="Y853" s="319">
        <v>0</v>
      </c>
      <c r="Z853" s="320"/>
      <c r="AA853" s="320"/>
      <c r="AB853" s="321"/>
      <c r="AC853" s="323"/>
      <c r="AD853" s="324"/>
      <c r="AE853" s="324"/>
      <c r="AF853" s="324"/>
      <c r="AG853" s="324"/>
      <c r="AH853" s="325" t="s">
        <v>803</v>
      </c>
      <c r="AI853" s="326"/>
      <c r="AJ853" s="326"/>
      <c r="AK853" s="326"/>
      <c r="AL853" s="327" t="s">
        <v>803</v>
      </c>
      <c r="AM853" s="328"/>
      <c r="AN853" s="328"/>
      <c r="AO853" s="329"/>
      <c r="AP853" s="322" t="s">
        <v>803</v>
      </c>
      <c r="AQ853" s="322"/>
      <c r="AR853" s="322"/>
      <c r="AS853" s="322"/>
      <c r="AT853" s="322"/>
      <c r="AU853" s="322"/>
      <c r="AV853" s="322"/>
      <c r="AW853" s="322"/>
      <c r="AX853" s="322"/>
      <c r="AY853">
        <f>COUNTA($C$853)</f>
        <v>1</v>
      </c>
    </row>
    <row r="854" spans="1:51" ht="30" customHeight="1" x14ac:dyDescent="0.15">
      <c r="A854" s="402">
        <v>10</v>
      </c>
      <c r="B854" s="402">
        <v>1</v>
      </c>
      <c r="C854" s="421" t="s">
        <v>794</v>
      </c>
      <c r="D854" s="416"/>
      <c r="E854" s="416"/>
      <c r="F854" s="416"/>
      <c r="G854" s="416"/>
      <c r="H854" s="416"/>
      <c r="I854" s="416"/>
      <c r="J854" s="417" t="s">
        <v>803</v>
      </c>
      <c r="K854" s="418"/>
      <c r="L854" s="418"/>
      <c r="M854" s="418"/>
      <c r="N854" s="418"/>
      <c r="O854" s="418"/>
      <c r="P854" s="317" t="s">
        <v>776</v>
      </c>
      <c r="Q854" s="317"/>
      <c r="R854" s="317"/>
      <c r="S854" s="317"/>
      <c r="T854" s="317"/>
      <c r="U854" s="317"/>
      <c r="V854" s="317"/>
      <c r="W854" s="317"/>
      <c r="X854" s="317"/>
      <c r="Y854" s="319">
        <v>0</v>
      </c>
      <c r="Z854" s="320"/>
      <c r="AA854" s="320"/>
      <c r="AB854" s="321"/>
      <c r="AC854" s="323"/>
      <c r="AD854" s="324"/>
      <c r="AE854" s="324"/>
      <c r="AF854" s="324"/>
      <c r="AG854" s="324"/>
      <c r="AH854" s="325" t="s">
        <v>803</v>
      </c>
      <c r="AI854" s="326"/>
      <c r="AJ854" s="326"/>
      <c r="AK854" s="326"/>
      <c r="AL854" s="327" t="s">
        <v>803</v>
      </c>
      <c r="AM854" s="328"/>
      <c r="AN854" s="328"/>
      <c r="AO854" s="329"/>
      <c r="AP854" s="322" t="s">
        <v>803</v>
      </c>
      <c r="AQ854" s="322"/>
      <c r="AR854" s="322"/>
      <c r="AS854" s="322"/>
      <c r="AT854" s="322"/>
      <c r="AU854" s="322"/>
      <c r="AV854" s="322"/>
      <c r="AW854" s="322"/>
      <c r="AX854" s="322"/>
      <c r="AY854">
        <f>COUNTA($C$854)</f>
        <v>1</v>
      </c>
    </row>
    <row r="855" spans="1:51" ht="30"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337</v>
      </c>
      <c r="AD877" s="277"/>
      <c r="AE877" s="277"/>
      <c r="AF877" s="277"/>
      <c r="AG877" s="277"/>
      <c r="AH877" s="346" t="s">
        <v>364</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797</v>
      </c>
      <c r="D878" s="416"/>
      <c r="E878" s="416"/>
      <c r="F878" s="416"/>
      <c r="G878" s="416"/>
      <c r="H878" s="416"/>
      <c r="I878" s="416"/>
      <c r="J878" s="417">
        <v>9010601040880</v>
      </c>
      <c r="K878" s="418"/>
      <c r="L878" s="418"/>
      <c r="M878" s="418"/>
      <c r="N878" s="418"/>
      <c r="O878" s="418"/>
      <c r="P878" s="318" t="s">
        <v>785</v>
      </c>
      <c r="Q878" s="317"/>
      <c r="R878" s="317"/>
      <c r="S878" s="317"/>
      <c r="T878" s="317"/>
      <c r="U878" s="317"/>
      <c r="V878" s="317"/>
      <c r="W878" s="317"/>
      <c r="X878" s="317"/>
      <c r="Y878" s="319">
        <v>1</v>
      </c>
      <c r="Z878" s="320"/>
      <c r="AA878" s="320"/>
      <c r="AB878" s="321"/>
      <c r="AC878" s="323" t="s">
        <v>375</v>
      </c>
      <c r="AD878" s="324"/>
      <c r="AE878" s="324"/>
      <c r="AF878" s="324"/>
      <c r="AG878" s="324"/>
      <c r="AH878" s="419" t="s">
        <v>788</v>
      </c>
      <c r="AI878" s="420"/>
      <c r="AJ878" s="420"/>
      <c r="AK878" s="420"/>
      <c r="AL878" s="327">
        <v>100</v>
      </c>
      <c r="AM878" s="328"/>
      <c r="AN878" s="328"/>
      <c r="AO878" s="329"/>
      <c r="AP878" s="322" t="s">
        <v>803</v>
      </c>
      <c r="AQ878" s="322"/>
      <c r="AR878" s="322"/>
      <c r="AS878" s="322"/>
      <c r="AT878" s="322"/>
      <c r="AU878" s="322"/>
      <c r="AV878" s="322"/>
      <c r="AW878" s="322"/>
      <c r="AX878" s="322"/>
      <c r="AY878">
        <f t="shared" si="118"/>
        <v>1</v>
      </c>
    </row>
    <row r="879" spans="1:51" ht="30" customHeight="1" x14ac:dyDescent="0.15">
      <c r="A879" s="402">
        <v>2</v>
      </c>
      <c r="B879" s="402">
        <v>1</v>
      </c>
      <c r="C879" s="421" t="s">
        <v>787</v>
      </c>
      <c r="D879" s="416"/>
      <c r="E879" s="416"/>
      <c r="F879" s="416"/>
      <c r="G879" s="416"/>
      <c r="H879" s="416"/>
      <c r="I879" s="416"/>
      <c r="J879" s="417">
        <v>8011101015572</v>
      </c>
      <c r="K879" s="418"/>
      <c r="L879" s="418"/>
      <c r="M879" s="418"/>
      <c r="N879" s="418"/>
      <c r="O879" s="418"/>
      <c r="P879" s="318" t="s">
        <v>786</v>
      </c>
      <c r="Q879" s="317"/>
      <c r="R879" s="317"/>
      <c r="S879" s="317"/>
      <c r="T879" s="317"/>
      <c r="U879" s="317"/>
      <c r="V879" s="317"/>
      <c r="W879" s="317"/>
      <c r="X879" s="317"/>
      <c r="Y879" s="319">
        <v>0.3</v>
      </c>
      <c r="Z879" s="320"/>
      <c r="AA879" s="320"/>
      <c r="AB879" s="321"/>
      <c r="AC879" s="323" t="s">
        <v>375</v>
      </c>
      <c r="AD879" s="324"/>
      <c r="AE879" s="324"/>
      <c r="AF879" s="324"/>
      <c r="AG879" s="324"/>
      <c r="AH879" s="419" t="s">
        <v>788</v>
      </c>
      <c r="AI879" s="420"/>
      <c r="AJ879" s="420"/>
      <c r="AK879" s="420"/>
      <c r="AL879" s="327">
        <v>100</v>
      </c>
      <c r="AM879" s="328"/>
      <c r="AN879" s="328"/>
      <c r="AO879" s="329"/>
      <c r="AP879" s="322" t="s">
        <v>803</v>
      </c>
      <c r="AQ879" s="322"/>
      <c r="AR879" s="322"/>
      <c r="AS879" s="322"/>
      <c r="AT879" s="322"/>
      <c r="AU879" s="322"/>
      <c r="AV879" s="322"/>
      <c r="AW879" s="322"/>
      <c r="AX879" s="322"/>
      <c r="AY879">
        <f>COUNTA($C$879)</f>
        <v>1</v>
      </c>
    </row>
    <row r="880" spans="1:51" ht="30" customHeight="1" x14ac:dyDescent="0.15">
      <c r="A880" s="402">
        <v>3</v>
      </c>
      <c r="B880" s="402">
        <v>1</v>
      </c>
      <c r="C880" s="421" t="s">
        <v>789</v>
      </c>
      <c r="D880" s="416"/>
      <c r="E880" s="416"/>
      <c r="F880" s="416"/>
      <c r="G880" s="416"/>
      <c r="H880" s="416"/>
      <c r="I880" s="416"/>
      <c r="J880" s="417">
        <v>3011301004925</v>
      </c>
      <c r="K880" s="418"/>
      <c r="L880" s="418"/>
      <c r="M880" s="418"/>
      <c r="N880" s="418"/>
      <c r="O880" s="418"/>
      <c r="P880" s="318" t="s">
        <v>790</v>
      </c>
      <c r="Q880" s="317"/>
      <c r="R880" s="317"/>
      <c r="S880" s="317"/>
      <c r="T880" s="317"/>
      <c r="U880" s="317"/>
      <c r="V880" s="317"/>
      <c r="W880" s="317"/>
      <c r="X880" s="317"/>
      <c r="Y880" s="319">
        <v>0.2</v>
      </c>
      <c r="Z880" s="320"/>
      <c r="AA880" s="320"/>
      <c r="AB880" s="321"/>
      <c r="AC880" s="323" t="s">
        <v>375</v>
      </c>
      <c r="AD880" s="324"/>
      <c r="AE880" s="324"/>
      <c r="AF880" s="324"/>
      <c r="AG880" s="324"/>
      <c r="AH880" s="325" t="s">
        <v>788</v>
      </c>
      <c r="AI880" s="326"/>
      <c r="AJ880" s="326"/>
      <c r="AK880" s="326"/>
      <c r="AL880" s="327">
        <v>100</v>
      </c>
      <c r="AM880" s="328"/>
      <c r="AN880" s="328"/>
      <c r="AO880" s="329"/>
      <c r="AP880" s="322" t="s">
        <v>803</v>
      </c>
      <c r="AQ880" s="322"/>
      <c r="AR880" s="322"/>
      <c r="AS880" s="322"/>
      <c r="AT880" s="322"/>
      <c r="AU880" s="322"/>
      <c r="AV880" s="322"/>
      <c r="AW880" s="322"/>
      <c r="AX880" s="322"/>
      <c r="AY880">
        <f>COUNTA($C$880)</f>
        <v>1</v>
      </c>
    </row>
    <row r="881" spans="1:51" ht="30" customHeight="1" x14ac:dyDescent="0.15">
      <c r="A881" s="402">
        <v>4</v>
      </c>
      <c r="B881" s="402">
        <v>1</v>
      </c>
      <c r="C881" s="421"/>
      <c r="D881" s="416"/>
      <c r="E881" s="416"/>
      <c r="F881" s="416"/>
      <c r="G881" s="416"/>
      <c r="H881" s="416"/>
      <c r="I881" s="416"/>
      <c r="J881" s="417"/>
      <c r="K881" s="418"/>
      <c r="L881" s="418"/>
      <c r="M881" s="418"/>
      <c r="N881" s="418"/>
      <c r="O881" s="418"/>
      <c r="P881" s="318"/>
      <c r="Q881" s="317"/>
      <c r="R881" s="317"/>
      <c r="S881" s="317"/>
      <c r="T881" s="317"/>
      <c r="U881" s="317"/>
      <c r="V881" s="317"/>
      <c r="W881" s="317"/>
      <c r="X881" s="317"/>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337</v>
      </c>
      <c r="AD910" s="277"/>
      <c r="AE910" s="277"/>
      <c r="AF910" s="277"/>
      <c r="AG910" s="277"/>
      <c r="AH910" s="346" t="s">
        <v>364</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0" customHeight="1" x14ac:dyDescent="0.15">
      <c r="A911" s="402">
        <v>1</v>
      </c>
      <c r="B911" s="402">
        <v>1</v>
      </c>
      <c r="C911" s="421" t="s">
        <v>777</v>
      </c>
      <c r="D911" s="416"/>
      <c r="E911" s="416"/>
      <c r="F911" s="416"/>
      <c r="G911" s="416"/>
      <c r="H911" s="416"/>
      <c r="I911" s="416"/>
      <c r="J911" s="417">
        <v>8010001017910</v>
      </c>
      <c r="K911" s="418"/>
      <c r="L911" s="418"/>
      <c r="M911" s="418"/>
      <c r="N911" s="418"/>
      <c r="O911" s="418"/>
      <c r="P911" s="318" t="s">
        <v>778</v>
      </c>
      <c r="Q911" s="317"/>
      <c r="R911" s="317"/>
      <c r="S911" s="317"/>
      <c r="T911" s="317"/>
      <c r="U911" s="317"/>
      <c r="V911" s="317"/>
      <c r="W911" s="317"/>
      <c r="X911" s="317"/>
      <c r="Y911" s="319">
        <v>1.2</v>
      </c>
      <c r="Z911" s="320"/>
      <c r="AA911" s="320"/>
      <c r="AB911" s="321"/>
      <c r="AC911" s="323" t="s">
        <v>80</v>
      </c>
      <c r="AD911" s="324"/>
      <c r="AE911" s="324"/>
      <c r="AF911" s="324"/>
      <c r="AG911" s="324"/>
      <c r="AH911" s="419" t="s">
        <v>715</v>
      </c>
      <c r="AI911" s="420"/>
      <c r="AJ911" s="420"/>
      <c r="AK911" s="420"/>
      <c r="AL911" s="327" t="s">
        <v>803</v>
      </c>
      <c r="AM911" s="328"/>
      <c r="AN911" s="328"/>
      <c r="AO911" s="329"/>
      <c r="AP911" s="322" t="s">
        <v>803</v>
      </c>
      <c r="AQ911" s="322"/>
      <c r="AR911" s="322"/>
      <c r="AS911" s="322"/>
      <c r="AT911" s="322"/>
      <c r="AU911" s="322"/>
      <c r="AV911" s="322"/>
      <c r="AW911" s="322"/>
      <c r="AX911" s="322"/>
      <c r="AY911">
        <f t="shared" si="119"/>
        <v>1</v>
      </c>
    </row>
    <row r="912" spans="1:51" ht="30"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8"/>
      <c r="Q913" s="317"/>
      <c r="R913" s="317"/>
      <c r="S913" s="317"/>
      <c r="T913" s="317"/>
      <c r="U913" s="317"/>
      <c r="V913" s="317"/>
      <c r="W913" s="317"/>
      <c r="X913" s="317"/>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8"/>
      <c r="Q914" s="317"/>
      <c r="R914" s="317"/>
      <c r="S914" s="317"/>
      <c r="T914" s="317"/>
      <c r="U914" s="317"/>
      <c r="V914" s="317"/>
      <c r="W914" s="317"/>
      <c r="X914" s="317"/>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337</v>
      </c>
      <c r="AD943" s="277"/>
      <c r="AE943" s="277"/>
      <c r="AF943" s="277"/>
      <c r="AG943" s="277"/>
      <c r="AH943" s="346" t="s">
        <v>364</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8"/>
      <c r="Q946" s="317"/>
      <c r="R946" s="317"/>
      <c r="S946" s="317"/>
      <c r="T946" s="317"/>
      <c r="U946" s="317"/>
      <c r="V946" s="317"/>
      <c r="W946" s="317"/>
      <c r="X946" s="317"/>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8"/>
      <c r="Q947" s="317"/>
      <c r="R947" s="317"/>
      <c r="S947" s="317"/>
      <c r="T947" s="317"/>
      <c r="U947" s="317"/>
      <c r="V947" s="317"/>
      <c r="W947" s="317"/>
      <c r="X947" s="317"/>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337</v>
      </c>
      <c r="AD976" s="277"/>
      <c r="AE976" s="277"/>
      <c r="AF976" s="277"/>
      <c r="AG976" s="277"/>
      <c r="AH976" s="346" t="s">
        <v>364</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8"/>
      <c r="Q979" s="317"/>
      <c r="R979" s="317"/>
      <c r="S979" s="317"/>
      <c r="T979" s="317"/>
      <c r="U979" s="317"/>
      <c r="V979" s="317"/>
      <c r="W979" s="317"/>
      <c r="X979" s="317"/>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8"/>
      <c r="Q980" s="317"/>
      <c r="R980" s="317"/>
      <c r="S980" s="317"/>
      <c r="T980" s="317"/>
      <c r="U980" s="317"/>
      <c r="V980" s="317"/>
      <c r="W980" s="317"/>
      <c r="X980" s="317"/>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337</v>
      </c>
      <c r="AD1009" s="277"/>
      <c r="AE1009" s="277"/>
      <c r="AF1009" s="277"/>
      <c r="AG1009" s="277"/>
      <c r="AH1009" s="346" t="s">
        <v>364</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8"/>
      <c r="Q1012" s="317"/>
      <c r="R1012" s="317"/>
      <c r="S1012" s="317"/>
      <c r="T1012" s="317"/>
      <c r="U1012" s="317"/>
      <c r="V1012" s="317"/>
      <c r="W1012" s="317"/>
      <c r="X1012" s="317"/>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8"/>
      <c r="Q1013" s="317"/>
      <c r="R1013" s="317"/>
      <c r="S1013" s="317"/>
      <c r="T1013" s="317"/>
      <c r="U1013" s="317"/>
      <c r="V1013" s="317"/>
      <c r="W1013" s="317"/>
      <c r="X1013" s="317"/>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337</v>
      </c>
      <c r="AD1042" s="277"/>
      <c r="AE1042" s="277"/>
      <c r="AF1042" s="277"/>
      <c r="AG1042" s="277"/>
      <c r="AH1042" s="346" t="s">
        <v>364</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8"/>
      <c r="Q1045" s="317"/>
      <c r="R1045" s="317"/>
      <c r="S1045" s="317"/>
      <c r="T1045" s="317"/>
      <c r="U1045" s="317"/>
      <c r="V1045" s="317"/>
      <c r="W1045" s="317"/>
      <c r="X1045" s="317"/>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8"/>
      <c r="Q1046" s="317"/>
      <c r="R1046" s="317"/>
      <c r="S1046" s="317"/>
      <c r="T1046" s="317"/>
      <c r="U1046" s="317"/>
      <c r="V1046" s="317"/>
      <c r="W1046" s="317"/>
      <c r="X1046" s="317"/>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337</v>
      </c>
      <c r="AD1075" s="277"/>
      <c r="AE1075" s="277"/>
      <c r="AF1075" s="277"/>
      <c r="AG1075" s="277"/>
      <c r="AH1075" s="346" t="s">
        <v>364</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8"/>
      <c r="Q1078" s="317"/>
      <c r="R1078" s="317"/>
      <c r="S1078" s="317"/>
      <c r="T1078" s="317"/>
      <c r="U1078" s="317"/>
      <c r="V1078" s="317"/>
      <c r="W1078" s="317"/>
      <c r="X1078" s="317"/>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8"/>
      <c r="Q1079" s="317"/>
      <c r="R1079" s="317"/>
      <c r="S1079" s="317"/>
      <c r="T1079" s="317"/>
      <c r="U1079" s="317"/>
      <c r="V1079" s="317"/>
      <c r="W1079" s="317"/>
      <c r="X1079" s="317"/>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329</v>
      </c>
      <c r="AQ1109" s="423"/>
      <c r="AR1109" s="423"/>
      <c r="AS1109" s="423"/>
      <c r="AT1109" s="423"/>
      <c r="AU1109" s="423"/>
      <c r="AV1109" s="423"/>
      <c r="AW1109" s="423"/>
      <c r="AX1109" s="423"/>
    </row>
    <row r="1110" spans="1:51" ht="30" customHeight="1" x14ac:dyDescent="0.15">
      <c r="A1110" s="402">
        <v>1</v>
      </c>
      <c r="B1110" s="402">
        <v>1</v>
      </c>
      <c r="C1110" s="887"/>
      <c r="D1110" s="887"/>
      <c r="E1110" s="262" t="s">
        <v>803</v>
      </c>
      <c r="F1110" s="886"/>
      <c r="G1110" s="886"/>
      <c r="H1110" s="886"/>
      <c r="I1110" s="886"/>
      <c r="J1110" s="417" t="s">
        <v>803</v>
      </c>
      <c r="K1110" s="418"/>
      <c r="L1110" s="418"/>
      <c r="M1110" s="418"/>
      <c r="N1110" s="418"/>
      <c r="O1110" s="418"/>
      <c r="P1110" s="318" t="s">
        <v>803</v>
      </c>
      <c r="Q1110" s="317"/>
      <c r="R1110" s="317"/>
      <c r="S1110" s="317"/>
      <c r="T1110" s="317"/>
      <c r="U1110" s="317"/>
      <c r="V1110" s="317"/>
      <c r="W1110" s="317"/>
      <c r="X1110" s="317"/>
      <c r="Y1110" s="319" t="s">
        <v>803</v>
      </c>
      <c r="Z1110" s="320"/>
      <c r="AA1110" s="320"/>
      <c r="AB1110" s="321"/>
      <c r="AC1110" s="323"/>
      <c r="AD1110" s="324"/>
      <c r="AE1110" s="324"/>
      <c r="AF1110" s="324"/>
      <c r="AG1110" s="324"/>
      <c r="AH1110" s="325" t="s">
        <v>803</v>
      </c>
      <c r="AI1110" s="326"/>
      <c r="AJ1110" s="326"/>
      <c r="AK1110" s="326"/>
      <c r="AL1110" s="327" t="s">
        <v>803</v>
      </c>
      <c r="AM1110" s="328"/>
      <c r="AN1110" s="328"/>
      <c r="AO1110" s="329"/>
      <c r="AP1110" s="322" t="s">
        <v>803</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7"/>
      <c r="Q1111" s="317"/>
      <c r="R1111" s="317"/>
      <c r="S1111" s="317"/>
      <c r="T1111" s="317"/>
      <c r="U1111" s="317"/>
      <c r="V1111" s="317"/>
      <c r="W1111" s="317"/>
      <c r="X1111" s="317"/>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7"/>
      <c r="Q1112" s="317"/>
      <c r="R1112" s="317"/>
      <c r="S1112" s="317"/>
      <c r="T1112" s="317"/>
      <c r="U1112" s="317"/>
      <c r="V1112" s="317"/>
      <c r="W1112" s="317"/>
      <c r="X1112" s="317"/>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7"/>
      <c r="Q1113" s="317"/>
      <c r="R1113" s="317"/>
      <c r="S1113" s="317"/>
      <c r="T1113" s="317"/>
      <c r="U1113" s="317"/>
      <c r="V1113" s="317"/>
      <c r="W1113" s="317"/>
      <c r="X1113" s="317"/>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7"/>
      <c r="Q1114" s="317"/>
      <c r="R1114" s="317"/>
      <c r="S1114" s="317"/>
      <c r="T1114" s="317"/>
      <c r="U1114" s="317"/>
      <c r="V1114" s="317"/>
      <c r="W1114" s="317"/>
      <c r="X1114" s="317"/>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7"/>
      <c r="Q1115" s="317"/>
      <c r="R1115" s="317"/>
      <c r="S1115" s="317"/>
      <c r="T1115" s="317"/>
      <c r="U1115" s="317"/>
      <c r="V1115" s="317"/>
      <c r="W1115" s="317"/>
      <c r="X1115" s="317"/>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7"/>
      <c r="Q1116" s="317"/>
      <c r="R1116" s="317"/>
      <c r="S1116" s="317"/>
      <c r="T1116" s="317"/>
      <c r="U1116" s="317"/>
      <c r="V1116" s="317"/>
      <c r="W1116" s="317"/>
      <c r="X1116" s="317"/>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7"/>
      <c r="Q1117" s="317"/>
      <c r="R1117" s="317"/>
      <c r="S1117" s="317"/>
      <c r="T1117" s="317"/>
      <c r="U1117" s="317"/>
      <c r="V1117" s="317"/>
      <c r="W1117" s="317"/>
      <c r="X1117" s="317"/>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7"/>
      <c r="Q1118" s="317"/>
      <c r="R1118" s="317"/>
      <c r="S1118" s="317"/>
      <c r="T1118" s="317"/>
      <c r="U1118" s="317"/>
      <c r="V1118" s="317"/>
      <c r="W1118" s="317"/>
      <c r="X1118" s="317"/>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7"/>
      <c r="Q1119" s="317"/>
      <c r="R1119" s="317"/>
      <c r="S1119" s="317"/>
      <c r="T1119" s="317"/>
      <c r="U1119" s="317"/>
      <c r="V1119" s="317"/>
      <c r="W1119" s="317"/>
      <c r="X1119" s="317"/>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7"/>
      <c r="Q1120" s="317"/>
      <c r="R1120" s="317"/>
      <c r="S1120" s="317"/>
      <c r="T1120" s="317"/>
      <c r="U1120" s="317"/>
      <c r="V1120" s="317"/>
      <c r="W1120" s="317"/>
      <c r="X1120" s="317"/>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7"/>
      <c r="Q1121" s="317"/>
      <c r="R1121" s="317"/>
      <c r="S1121" s="317"/>
      <c r="T1121" s="317"/>
      <c r="U1121" s="317"/>
      <c r="V1121" s="317"/>
      <c r="W1121" s="317"/>
      <c r="X1121" s="317"/>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7"/>
      <c r="Q1122" s="317"/>
      <c r="R1122" s="317"/>
      <c r="S1122" s="317"/>
      <c r="T1122" s="317"/>
      <c r="U1122" s="317"/>
      <c r="V1122" s="317"/>
      <c r="W1122" s="317"/>
      <c r="X1122" s="317"/>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7"/>
      <c r="Q1123" s="317"/>
      <c r="R1123" s="317"/>
      <c r="S1123" s="317"/>
      <c r="T1123" s="317"/>
      <c r="U1123" s="317"/>
      <c r="V1123" s="317"/>
      <c r="W1123" s="317"/>
      <c r="X1123" s="317"/>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7"/>
      <c r="Q1124" s="317"/>
      <c r="R1124" s="317"/>
      <c r="S1124" s="317"/>
      <c r="T1124" s="317"/>
      <c r="U1124" s="317"/>
      <c r="V1124" s="317"/>
      <c r="W1124" s="317"/>
      <c r="X1124" s="317"/>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7"/>
      <c r="Q1125" s="317"/>
      <c r="R1125" s="317"/>
      <c r="S1125" s="317"/>
      <c r="T1125" s="317"/>
      <c r="U1125" s="317"/>
      <c r="V1125" s="317"/>
      <c r="W1125" s="317"/>
      <c r="X1125" s="317"/>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7"/>
      <c r="Q1126" s="317"/>
      <c r="R1126" s="317"/>
      <c r="S1126" s="317"/>
      <c r="T1126" s="317"/>
      <c r="U1126" s="317"/>
      <c r="V1126" s="317"/>
      <c r="W1126" s="317"/>
      <c r="X1126" s="317"/>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7"/>
      <c r="Q1127" s="317"/>
      <c r="R1127" s="317"/>
      <c r="S1127" s="317"/>
      <c r="T1127" s="317"/>
      <c r="U1127" s="317"/>
      <c r="V1127" s="317"/>
      <c r="W1127" s="317"/>
      <c r="X1127" s="317"/>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7"/>
      <c r="Q1128" s="317"/>
      <c r="R1128" s="317"/>
      <c r="S1128" s="317"/>
      <c r="T1128" s="317"/>
      <c r="U1128" s="317"/>
      <c r="V1128" s="317"/>
      <c r="W1128" s="317"/>
      <c r="X1128" s="317"/>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7"/>
      <c r="Q1129" s="317"/>
      <c r="R1129" s="317"/>
      <c r="S1129" s="317"/>
      <c r="T1129" s="317"/>
      <c r="U1129" s="317"/>
      <c r="V1129" s="317"/>
      <c r="W1129" s="317"/>
      <c r="X1129" s="317"/>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7"/>
      <c r="Q1130" s="317"/>
      <c r="R1130" s="317"/>
      <c r="S1130" s="317"/>
      <c r="T1130" s="317"/>
      <c r="U1130" s="317"/>
      <c r="V1130" s="317"/>
      <c r="W1130" s="317"/>
      <c r="X1130" s="317"/>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7"/>
      <c r="Q1131" s="317"/>
      <c r="R1131" s="317"/>
      <c r="S1131" s="317"/>
      <c r="T1131" s="317"/>
      <c r="U1131" s="317"/>
      <c r="V1131" s="317"/>
      <c r="W1131" s="317"/>
      <c r="X1131" s="317"/>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7"/>
      <c r="Q1132" s="317"/>
      <c r="R1132" s="317"/>
      <c r="S1132" s="317"/>
      <c r="T1132" s="317"/>
      <c r="U1132" s="317"/>
      <c r="V1132" s="317"/>
      <c r="W1132" s="317"/>
      <c r="X1132" s="317"/>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7"/>
      <c r="Q1133" s="317"/>
      <c r="R1133" s="317"/>
      <c r="S1133" s="317"/>
      <c r="T1133" s="317"/>
      <c r="U1133" s="317"/>
      <c r="V1133" s="317"/>
      <c r="W1133" s="317"/>
      <c r="X1133" s="317"/>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7"/>
      <c r="Q1134" s="317"/>
      <c r="R1134" s="317"/>
      <c r="S1134" s="317"/>
      <c r="T1134" s="317"/>
      <c r="U1134" s="317"/>
      <c r="V1134" s="317"/>
      <c r="W1134" s="317"/>
      <c r="X1134" s="317"/>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7"/>
      <c r="Q1135" s="317"/>
      <c r="R1135" s="317"/>
      <c r="S1135" s="317"/>
      <c r="T1135" s="317"/>
      <c r="U1135" s="317"/>
      <c r="V1135" s="317"/>
      <c r="W1135" s="317"/>
      <c r="X1135" s="317"/>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7"/>
      <c r="Q1136" s="317"/>
      <c r="R1136" s="317"/>
      <c r="S1136" s="317"/>
      <c r="T1136" s="317"/>
      <c r="U1136" s="317"/>
      <c r="V1136" s="317"/>
      <c r="W1136" s="317"/>
      <c r="X1136" s="317"/>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7"/>
      <c r="Q1137" s="317"/>
      <c r="R1137" s="317"/>
      <c r="S1137" s="317"/>
      <c r="T1137" s="317"/>
      <c r="U1137" s="317"/>
      <c r="V1137" s="317"/>
      <c r="W1137" s="317"/>
      <c r="X1137" s="317"/>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7"/>
      <c r="Q1138" s="317"/>
      <c r="R1138" s="317"/>
      <c r="S1138" s="317"/>
      <c r="T1138" s="317"/>
      <c r="U1138" s="317"/>
      <c r="V1138" s="317"/>
      <c r="W1138" s="317"/>
      <c r="X1138" s="317"/>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7"/>
      <c r="Q1139" s="317"/>
      <c r="R1139" s="317"/>
      <c r="S1139" s="317"/>
      <c r="T1139" s="317"/>
      <c r="U1139" s="317"/>
      <c r="V1139" s="317"/>
      <c r="W1139" s="317"/>
      <c r="X1139" s="317"/>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7:AO874">
    <cfRule type="expression" dxfId="2501" priority="6633">
      <formula>IF(AND(AL847&gt;=0, RIGHT(TEXT(AL847,"0.#"),1)&lt;&gt;"."),TRUE,FALSE)</formula>
    </cfRule>
    <cfRule type="expression" dxfId="2500" priority="6634">
      <formula>IF(AND(AL847&gt;=0, RIGHT(TEXT(AL847,"0.#"),1)="."),TRUE,FALSE)</formula>
    </cfRule>
    <cfRule type="expression" dxfId="2499" priority="6635">
      <formula>IF(AND(AL847&lt;0, RIGHT(TEXT(AL847,"0.#"),1)&lt;&gt;"."),TRUE,FALSE)</formula>
    </cfRule>
    <cfRule type="expression" dxfId="2498" priority="6636">
      <formula>IF(AND(AL847&lt;0, RIGHT(TEXT(AL847,"0.#"),1)="."),TRUE,FALSE)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8 Y851:Y874">
    <cfRule type="expression" dxfId="2427" priority="2961">
      <formula>IF(RIGHT(TEXT(Y848,"0.#"),1)=".",FALSE,TRUE)</formula>
    </cfRule>
    <cfRule type="expression" dxfId="2426" priority="2962">
      <formula>IF(RIGHT(TEXT(Y848,"0.#"),1)=".",TRUE,FALSE)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10:AO1139">
    <cfRule type="expression" dxfId="2397" priority="2867">
      <formula>IF(AND(AL1110&gt;=0, RIGHT(TEXT(AL1110,"0.#"),1)&lt;&gt;"."),TRUE,FALSE)</formula>
    </cfRule>
    <cfRule type="expression" dxfId="2396" priority="2868">
      <formula>IF(AND(AL1110&gt;=0, RIGHT(TEXT(AL1110,"0.#"),1)="."),TRUE,FALSE)</formula>
    </cfRule>
    <cfRule type="expression" dxfId="2395" priority="2869">
      <formula>IF(AND(AL1110&lt;0, RIGHT(TEXT(AL1110,"0.#"),1)&lt;&gt;"."),TRUE,FALSE)</formula>
    </cfRule>
    <cfRule type="expression" dxfId="2394" priority="2870">
      <formula>IF(AND(AL1110&lt;0, RIGHT(TEXT(AL1110,"0.#"),1)="."),TRUE,FALSE)</formula>
    </cfRule>
  </conditionalFormatting>
  <conditionalFormatting sqref="Y1110:Y1139">
    <cfRule type="expression" dxfId="2393" priority="2865">
      <formula>IF(RIGHT(TEXT(Y1110,"0.#"),1)=".",FALSE,TRUE)</formula>
    </cfRule>
    <cfRule type="expression" dxfId="2392" priority="2866">
      <formula>IF(RIGHT(TEXT(Y1110,"0.#"),1)=".",TRUE,FALSE)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45:AO846">
    <cfRule type="expression" dxfId="2383" priority="2819">
      <formula>IF(AND(AL845&gt;=0, RIGHT(TEXT(AL845,"0.#"),1)&lt;&gt;"."),TRUE,FALSE)</formula>
    </cfRule>
    <cfRule type="expression" dxfId="2382" priority="2820">
      <formula>IF(AND(AL845&gt;=0, RIGHT(TEXT(AL845,"0.#"),1)="."),TRUE,FALSE)</formula>
    </cfRule>
    <cfRule type="expression" dxfId="2381" priority="2821">
      <formula>IF(AND(AL845&lt;0, RIGHT(TEXT(AL845,"0.#"),1)&lt;&gt;"."),TRUE,FALSE)</formula>
    </cfRule>
    <cfRule type="expression" dxfId="2380" priority="2822">
      <formula>IF(AND(AL845&lt;0, RIGHT(TEXT(AL845,"0.#"),1)="."),TRUE,FALSE)</formula>
    </cfRule>
  </conditionalFormatting>
  <conditionalFormatting sqref="Y845">
    <cfRule type="expression" dxfId="2379" priority="2817">
      <formula>IF(RIGHT(TEXT(Y845,"0.#"),1)=".",FALSE,TRUE)</formula>
    </cfRule>
    <cfRule type="expression" dxfId="2378" priority="2818">
      <formula>IF(RIGHT(TEXT(Y845,"0.#"),1)=".",TRUE,FALSE)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80:Y907">
    <cfRule type="expression" dxfId="2061" priority="2077">
      <formula>IF(RIGHT(TEXT(Y880,"0.#"),1)=".",FALSE,TRUE)</formula>
    </cfRule>
    <cfRule type="expression" dxfId="2060" priority="2078">
      <formula>IF(RIGHT(TEXT(Y880,"0.#"),1)=".",TRUE,FALSE)</formula>
    </cfRule>
  </conditionalFormatting>
  <conditionalFormatting sqref="Y878:Y879">
    <cfRule type="expression" dxfId="2059" priority="2071">
      <formula>IF(RIGHT(TEXT(Y878,"0.#"),1)=".",FALSE,TRUE)</formula>
    </cfRule>
    <cfRule type="expression" dxfId="2058" priority="2072">
      <formula>IF(RIGHT(TEXT(Y878,"0.#"),1)=".",TRUE,FALSE)</formula>
    </cfRule>
  </conditionalFormatting>
  <conditionalFormatting sqref="Y913:Y940">
    <cfRule type="expression" dxfId="2057" priority="2065">
      <formula>IF(RIGHT(TEXT(Y913,"0.#"),1)=".",FALSE,TRUE)</formula>
    </cfRule>
    <cfRule type="expression" dxfId="2056" priority="2066">
      <formula>IF(RIGHT(TEXT(Y913,"0.#"),1)=".",TRUE,FALSE)</formula>
    </cfRule>
  </conditionalFormatting>
  <conditionalFormatting sqref="Y911:Y912">
    <cfRule type="expression" dxfId="2055" priority="2059">
      <formula>IF(RIGHT(TEXT(Y911,"0.#"),1)=".",FALSE,TRUE)</formula>
    </cfRule>
    <cfRule type="expression" dxfId="2054" priority="2060">
      <formula>IF(RIGHT(TEXT(Y911,"0.#"),1)=".",TRUE,FALSE)</formula>
    </cfRule>
  </conditionalFormatting>
  <conditionalFormatting sqref="Y946:Y973">
    <cfRule type="expression" dxfId="2053" priority="2053">
      <formula>IF(RIGHT(TEXT(Y946,"0.#"),1)=".",FALSE,TRUE)</formula>
    </cfRule>
    <cfRule type="expression" dxfId="2052" priority="2054">
      <formula>IF(RIGHT(TEXT(Y946,"0.#"),1)=".",TRUE,FALSE)</formula>
    </cfRule>
  </conditionalFormatting>
  <conditionalFormatting sqref="Y944:Y945">
    <cfRule type="expression" dxfId="2051" priority="2047">
      <formula>IF(RIGHT(TEXT(Y944,"0.#"),1)=".",FALSE,TRUE)</formula>
    </cfRule>
    <cfRule type="expression" dxfId="2050" priority="2048">
      <formula>IF(RIGHT(TEXT(Y944,"0.#"),1)=".",TRUE,FALSE)</formula>
    </cfRule>
  </conditionalFormatting>
  <conditionalFormatting sqref="Y979:Y1006">
    <cfRule type="expression" dxfId="2049" priority="2041">
      <formula>IF(RIGHT(TEXT(Y979,"0.#"),1)=".",FALSE,TRUE)</formula>
    </cfRule>
    <cfRule type="expression" dxfId="2048" priority="2042">
      <formula>IF(RIGHT(TEXT(Y979,"0.#"),1)=".",TRUE,FALSE)</formula>
    </cfRule>
  </conditionalFormatting>
  <conditionalFormatting sqref="Y977:Y978">
    <cfRule type="expression" dxfId="2047" priority="2035">
      <formula>IF(RIGHT(TEXT(Y977,"0.#"),1)=".",FALSE,TRUE)</formula>
    </cfRule>
    <cfRule type="expression" dxfId="2046" priority="2036">
      <formula>IF(RIGHT(TEXT(Y977,"0.#"),1)=".",TRUE,FALSE)</formula>
    </cfRule>
  </conditionalFormatting>
  <conditionalFormatting sqref="Y1012:Y1039">
    <cfRule type="expression" dxfId="2045" priority="2029">
      <formula>IF(RIGHT(TEXT(Y1012,"0.#"),1)=".",FALSE,TRUE)</formula>
    </cfRule>
    <cfRule type="expression" dxfId="2044" priority="2030">
      <formula>IF(RIGHT(TEXT(Y1012,"0.#"),1)=".",TRUE,FALSE)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846:Y847">
    <cfRule type="expression" dxfId="707" priority="7">
      <formula>IF(RIGHT(TEXT(Y846,"0.#"),1)=".",FALSE,TRUE)</formula>
    </cfRule>
    <cfRule type="expression" dxfId="706" priority="8">
      <formula>IF(RIGHT(TEXT(Y846,"0.#"),1)=".",TRUE,FALSE)</formula>
    </cfRule>
  </conditionalFormatting>
  <conditionalFormatting sqref="Y849:Y850">
    <cfRule type="expression" dxfId="705" priority="5">
      <formula>IF(RIGHT(TEXT(Y849,"0.#"),1)=".",FALSE,TRUE)</formula>
    </cfRule>
    <cfRule type="expression" dxfId="704" priority="6">
      <formula>IF(RIGHT(TEXT(Y849,"0.#"),1)=".",TRUE,FALSE)</formula>
    </cfRule>
  </conditionalFormatting>
  <conditionalFormatting sqref="AQ107">
    <cfRule type="expression" dxfId="703" priority="3">
      <formula>IF(RIGHT(TEXT(AQ107,"0.#"),1)=".",FALSE,TRUE)</formula>
    </cfRule>
    <cfRule type="expression" dxfId="702" priority="4">
      <formula>IF(RIGHT(TEXT(AQ107,"0.#"),1)=".",TRUE,FALSE)</formula>
    </cfRule>
  </conditionalFormatting>
  <conditionalFormatting sqref="AQ110">
    <cfRule type="expression" dxfId="701" priority="1">
      <formula>IF(RIGHT(TEXT(AQ110,"0.#"),1)=".",FALSE,TRUE)</formula>
    </cfRule>
    <cfRule type="expression" dxfId="700" priority="2">
      <formula>IF(RIGHT(TEXT(AQ110,"0.#"),1)=".",TRUE,FALSE)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4" manualBreakCount="4">
    <brk id="43" max="49" man="1"/>
    <brk id="129" max="49" man="1"/>
    <brk id="483" max="49" man="1"/>
    <brk id="8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15" sqref="O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直接実施、委託・請負</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直接実施、委託・請負</v>
      </c>
      <c r="Q10" s="19"/>
      <c r="T10" s="13"/>
      <c r="W10" s="32" t="s">
        <v>156</v>
      </c>
      <c r="Y10" s="32" t="s">
        <v>421</v>
      </c>
      <c r="Z10" s="32" t="s">
        <v>554</v>
      </c>
      <c r="AA10" s="94" t="s">
        <v>515</v>
      </c>
      <c r="AB10" s="94" t="s">
        <v>648</v>
      </c>
      <c r="AC10" s="31"/>
      <c r="AD10" s="31"/>
      <c r="AE10" s="31"/>
      <c r="AF10" s="30"/>
      <c r="AG10" s="53" t="s">
        <v>359</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9"/>
      <c r="Z2" s="410"/>
      <c r="AA2" s="411"/>
      <c r="AB2" s="1003" t="s">
        <v>11</v>
      </c>
      <c r="AC2" s="1004"/>
      <c r="AD2" s="1005"/>
      <c r="AE2" s="991" t="s">
        <v>387</v>
      </c>
      <c r="AF2" s="991"/>
      <c r="AG2" s="991"/>
      <c r="AH2" s="991"/>
      <c r="AI2" s="991" t="s">
        <v>409</v>
      </c>
      <c r="AJ2" s="991"/>
      <c r="AK2" s="991"/>
      <c r="AL2" s="454"/>
      <c r="AM2" s="991" t="s">
        <v>506</v>
      </c>
      <c r="AN2" s="991"/>
      <c r="AO2" s="991"/>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1000"/>
      <c r="Z3" s="1001"/>
      <c r="AA3" s="1002"/>
      <c r="AB3" s="1006"/>
      <c r="AC3" s="1007"/>
      <c r="AD3" s="1008"/>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9"/>
      <c r="I4" s="1009"/>
      <c r="J4" s="1009"/>
      <c r="K4" s="1009"/>
      <c r="L4" s="1009"/>
      <c r="M4" s="1009"/>
      <c r="N4" s="1009"/>
      <c r="O4" s="1010"/>
      <c r="P4" s="191"/>
      <c r="Q4" s="1017"/>
      <c r="R4" s="1017"/>
      <c r="S4" s="1017"/>
      <c r="T4" s="1017"/>
      <c r="U4" s="1017"/>
      <c r="V4" s="1017"/>
      <c r="W4" s="1017"/>
      <c r="X4" s="1018"/>
      <c r="Y4" s="995" t="s">
        <v>12</v>
      </c>
      <c r="Z4" s="996"/>
      <c r="AA4" s="997"/>
      <c r="AB4" s="547"/>
      <c r="AC4" s="998"/>
      <c r="AD4" s="998"/>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1"/>
      <c r="H5" s="1012"/>
      <c r="I5" s="1012"/>
      <c r="J5" s="1012"/>
      <c r="K5" s="1012"/>
      <c r="L5" s="1012"/>
      <c r="M5" s="1012"/>
      <c r="N5" s="1012"/>
      <c r="O5" s="1013"/>
      <c r="P5" s="1019"/>
      <c r="Q5" s="1019"/>
      <c r="R5" s="1019"/>
      <c r="S5" s="1019"/>
      <c r="T5" s="1019"/>
      <c r="U5" s="1019"/>
      <c r="V5" s="1019"/>
      <c r="W5" s="1019"/>
      <c r="X5" s="1020"/>
      <c r="Y5" s="303" t="s">
        <v>54</v>
      </c>
      <c r="Z5" s="992"/>
      <c r="AA5" s="993"/>
      <c r="AB5" s="518"/>
      <c r="AC5" s="994"/>
      <c r="AD5" s="994"/>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4"/>
      <c r="H6" s="1015"/>
      <c r="I6" s="1015"/>
      <c r="J6" s="1015"/>
      <c r="K6" s="1015"/>
      <c r="L6" s="1015"/>
      <c r="M6" s="1015"/>
      <c r="N6" s="1015"/>
      <c r="O6" s="1016"/>
      <c r="P6" s="1021"/>
      <c r="Q6" s="1021"/>
      <c r="R6" s="1021"/>
      <c r="S6" s="1021"/>
      <c r="T6" s="1021"/>
      <c r="U6" s="1021"/>
      <c r="V6" s="1021"/>
      <c r="W6" s="1021"/>
      <c r="X6" s="1022"/>
      <c r="Y6" s="1023" t="s">
        <v>13</v>
      </c>
      <c r="Z6" s="992"/>
      <c r="AA6" s="993"/>
      <c r="AB6" s="457" t="s">
        <v>180</v>
      </c>
      <c r="AC6" s="1024"/>
      <c r="AD6" s="1024"/>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9"/>
      <c r="Z9" s="410"/>
      <c r="AA9" s="411"/>
      <c r="AB9" s="1003" t="s">
        <v>11</v>
      </c>
      <c r="AC9" s="1004"/>
      <c r="AD9" s="1005"/>
      <c r="AE9" s="991" t="s">
        <v>387</v>
      </c>
      <c r="AF9" s="991"/>
      <c r="AG9" s="991"/>
      <c r="AH9" s="991"/>
      <c r="AI9" s="991" t="s">
        <v>409</v>
      </c>
      <c r="AJ9" s="991"/>
      <c r="AK9" s="991"/>
      <c r="AL9" s="454"/>
      <c r="AM9" s="991" t="s">
        <v>506</v>
      </c>
      <c r="AN9" s="991"/>
      <c r="AO9" s="991"/>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1000"/>
      <c r="Z10" s="1001"/>
      <c r="AA10" s="1002"/>
      <c r="AB10" s="1006"/>
      <c r="AC10" s="1007"/>
      <c r="AD10" s="1008"/>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9"/>
      <c r="I11" s="1009"/>
      <c r="J11" s="1009"/>
      <c r="K11" s="1009"/>
      <c r="L11" s="1009"/>
      <c r="M11" s="1009"/>
      <c r="N11" s="1009"/>
      <c r="O11" s="1010"/>
      <c r="P11" s="191"/>
      <c r="Q11" s="1017"/>
      <c r="R11" s="1017"/>
      <c r="S11" s="1017"/>
      <c r="T11" s="1017"/>
      <c r="U11" s="1017"/>
      <c r="V11" s="1017"/>
      <c r="W11" s="1017"/>
      <c r="X11" s="1018"/>
      <c r="Y11" s="995" t="s">
        <v>12</v>
      </c>
      <c r="Z11" s="996"/>
      <c r="AA11" s="997"/>
      <c r="AB11" s="547"/>
      <c r="AC11" s="998"/>
      <c r="AD11" s="998"/>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8"/>
      <c r="AC12" s="994"/>
      <c r="AD12" s="994"/>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7" t="s">
        <v>180</v>
      </c>
      <c r="AC13" s="1024"/>
      <c r="AD13" s="1024"/>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9"/>
      <c r="Z16" s="410"/>
      <c r="AA16" s="411"/>
      <c r="AB16" s="1003" t="s">
        <v>11</v>
      </c>
      <c r="AC16" s="1004"/>
      <c r="AD16" s="1005"/>
      <c r="AE16" s="991" t="s">
        <v>387</v>
      </c>
      <c r="AF16" s="991"/>
      <c r="AG16" s="991"/>
      <c r="AH16" s="991"/>
      <c r="AI16" s="991" t="s">
        <v>409</v>
      </c>
      <c r="AJ16" s="991"/>
      <c r="AK16" s="991"/>
      <c r="AL16" s="454"/>
      <c r="AM16" s="991" t="s">
        <v>506</v>
      </c>
      <c r="AN16" s="991"/>
      <c r="AO16" s="991"/>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1000"/>
      <c r="Z17" s="1001"/>
      <c r="AA17" s="1002"/>
      <c r="AB17" s="1006"/>
      <c r="AC17" s="1007"/>
      <c r="AD17" s="1008"/>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9"/>
      <c r="I18" s="1009"/>
      <c r="J18" s="1009"/>
      <c r="K18" s="1009"/>
      <c r="L18" s="1009"/>
      <c r="M18" s="1009"/>
      <c r="N18" s="1009"/>
      <c r="O18" s="1010"/>
      <c r="P18" s="191"/>
      <c r="Q18" s="1017"/>
      <c r="R18" s="1017"/>
      <c r="S18" s="1017"/>
      <c r="T18" s="1017"/>
      <c r="U18" s="1017"/>
      <c r="V18" s="1017"/>
      <c r="W18" s="1017"/>
      <c r="X18" s="1018"/>
      <c r="Y18" s="995" t="s">
        <v>12</v>
      </c>
      <c r="Z18" s="996"/>
      <c r="AA18" s="997"/>
      <c r="AB18" s="547"/>
      <c r="AC18" s="998"/>
      <c r="AD18" s="998"/>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8"/>
      <c r="AC19" s="994"/>
      <c r="AD19" s="994"/>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7" t="s">
        <v>180</v>
      </c>
      <c r="AC20" s="1024"/>
      <c r="AD20" s="1024"/>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9"/>
      <c r="Z23" s="410"/>
      <c r="AA23" s="411"/>
      <c r="AB23" s="1003" t="s">
        <v>11</v>
      </c>
      <c r="AC23" s="1004"/>
      <c r="AD23" s="1005"/>
      <c r="AE23" s="991" t="s">
        <v>387</v>
      </c>
      <c r="AF23" s="991"/>
      <c r="AG23" s="991"/>
      <c r="AH23" s="991"/>
      <c r="AI23" s="991" t="s">
        <v>409</v>
      </c>
      <c r="AJ23" s="991"/>
      <c r="AK23" s="991"/>
      <c r="AL23" s="454"/>
      <c r="AM23" s="991" t="s">
        <v>506</v>
      </c>
      <c r="AN23" s="991"/>
      <c r="AO23" s="991"/>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1000"/>
      <c r="Z24" s="1001"/>
      <c r="AA24" s="1002"/>
      <c r="AB24" s="1006"/>
      <c r="AC24" s="1007"/>
      <c r="AD24" s="1008"/>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9"/>
      <c r="I25" s="1009"/>
      <c r="J25" s="1009"/>
      <c r="K25" s="1009"/>
      <c r="L25" s="1009"/>
      <c r="M25" s="1009"/>
      <c r="N25" s="1009"/>
      <c r="O25" s="1010"/>
      <c r="P25" s="191"/>
      <c r="Q25" s="1017"/>
      <c r="R25" s="1017"/>
      <c r="S25" s="1017"/>
      <c r="T25" s="1017"/>
      <c r="U25" s="1017"/>
      <c r="V25" s="1017"/>
      <c r="W25" s="1017"/>
      <c r="X25" s="1018"/>
      <c r="Y25" s="995" t="s">
        <v>12</v>
      </c>
      <c r="Z25" s="996"/>
      <c r="AA25" s="997"/>
      <c r="AB25" s="547"/>
      <c r="AC25" s="998"/>
      <c r="AD25" s="998"/>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8"/>
      <c r="AC26" s="994"/>
      <c r="AD26" s="994"/>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7" t="s">
        <v>180</v>
      </c>
      <c r="AC27" s="1024"/>
      <c r="AD27" s="1024"/>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9"/>
      <c r="Z30" s="410"/>
      <c r="AA30" s="411"/>
      <c r="AB30" s="1003" t="s">
        <v>11</v>
      </c>
      <c r="AC30" s="1004"/>
      <c r="AD30" s="1005"/>
      <c r="AE30" s="991" t="s">
        <v>387</v>
      </c>
      <c r="AF30" s="991"/>
      <c r="AG30" s="991"/>
      <c r="AH30" s="991"/>
      <c r="AI30" s="991" t="s">
        <v>409</v>
      </c>
      <c r="AJ30" s="991"/>
      <c r="AK30" s="991"/>
      <c r="AL30" s="454"/>
      <c r="AM30" s="991" t="s">
        <v>506</v>
      </c>
      <c r="AN30" s="991"/>
      <c r="AO30" s="991"/>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1000"/>
      <c r="Z31" s="1001"/>
      <c r="AA31" s="1002"/>
      <c r="AB31" s="1006"/>
      <c r="AC31" s="1007"/>
      <c r="AD31" s="1008"/>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9"/>
      <c r="I32" s="1009"/>
      <c r="J32" s="1009"/>
      <c r="K32" s="1009"/>
      <c r="L32" s="1009"/>
      <c r="M32" s="1009"/>
      <c r="N32" s="1009"/>
      <c r="O32" s="1010"/>
      <c r="P32" s="191"/>
      <c r="Q32" s="1017"/>
      <c r="R32" s="1017"/>
      <c r="S32" s="1017"/>
      <c r="T32" s="1017"/>
      <c r="U32" s="1017"/>
      <c r="V32" s="1017"/>
      <c r="W32" s="1017"/>
      <c r="X32" s="1018"/>
      <c r="Y32" s="995" t="s">
        <v>12</v>
      </c>
      <c r="Z32" s="996"/>
      <c r="AA32" s="997"/>
      <c r="AB32" s="547"/>
      <c r="AC32" s="998"/>
      <c r="AD32" s="998"/>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8"/>
      <c r="AC33" s="994"/>
      <c r="AD33" s="994"/>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7" t="s">
        <v>180</v>
      </c>
      <c r="AC34" s="1024"/>
      <c r="AD34" s="1024"/>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9"/>
      <c r="Z37" s="410"/>
      <c r="AA37" s="411"/>
      <c r="AB37" s="1003" t="s">
        <v>11</v>
      </c>
      <c r="AC37" s="1004"/>
      <c r="AD37" s="1005"/>
      <c r="AE37" s="991" t="s">
        <v>387</v>
      </c>
      <c r="AF37" s="991"/>
      <c r="AG37" s="991"/>
      <c r="AH37" s="991"/>
      <c r="AI37" s="991" t="s">
        <v>409</v>
      </c>
      <c r="AJ37" s="991"/>
      <c r="AK37" s="991"/>
      <c r="AL37" s="454"/>
      <c r="AM37" s="991" t="s">
        <v>506</v>
      </c>
      <c r="AN37" s="991"/>
      <c r="AO37" s="991"/>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1000"/>
      <c r="Z38" s="1001"/>
      <c r="AA38" s="1002"/>
      <c r="AB38" s="1006"/>
      <c r="AC38" s="1007"/>
      <c r="AD38" s="1008"/>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9"/>
      <c r="I39" s="1009"/>
      <c r="J39" s="1009"/>
      <c r="K39" s="1009"/>
      <c r="L39" s="1009"/>
      <c r="M39" s="1009"/>
      <c r="N39" s="1009"/>
      <c r="O39" s="1010"/>
      <c r="P39" s="191"/>
      <c r="Q39" s="1017"/>
      <c r="R39" s="1017"/>
      <c r="S39" s="1017"/>
      <c r="T39" s="1017"/>
      <c r="U39" s="1017"/>
      <c r="V39" s="1017"/>
      <c r="W39" s="1017"/>
      <c r="X39" s="1018"/>
      <c r="Y39" s="995" t="s">
        <v>12</v>
      </c>
      <c r="Z39" s="996"/>
      <c r="AA39" s="997"/>
      <c r="AB39" s="547"/>
      <c r="AC39" s="998"/>
      <c r="AD39" s="998"/>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8"/>
      <c r="AC40" s="994"/>
      <c r="AD40" s="994"/>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7" t="s">
        <v>180</v>
      </c>
      <c r="AC41" s="1024"/>
      <c r="AD41" s="1024"/>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9"/>
      <c r="Z44" s="410"/>
      <c r="AA44" s="411"/>
      <c r="AB44" s="1003" t="s">
        <v>11</v>
      </c>
      <c r="AC44" s="1004"/>
      <c r="AD44" s="1005"/>
      <c r="AE44" s="991" t="s">
        <v>387</v>
      </c>
      <c r="AF44" s="991"/>
      <c r="AG44" s="991"/>
      <c r="AH44" s="991"/>
      <c r="AI44" s="991" t="s">
        <v>409</v>
      </c>
      <c r="AJ44" s="991"/>
      <c r="AK44" s="991"/>
      <c r="AL44" s="454"/>
      <c r="AM44" s="991" t="s">
        <v>506</v>
      </c>
      <c r="AN44" s="991"/>
      <c r="AO44" s="991"/>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1000"/>
      <c r="Z45" s="1001"/>
      <c r="AA45" s="1002"/>
      <c r="AB45" s="1006"/>
      <c r="AC45" s="1007"/>
      <c r="AD45" s="1008"/>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9"/>
      <c r="I46" s="1009"/>
      <c r="J46" s="1009"/>
      <c r="K46" s="1009"/>
      <c r="L46" s="1009"/>
      <c r="M46" s="1009"/>
      <c r="N46" s="1009"/>
      <c r="O46" s="1010"/>
      <c r="P46" s="191"/>
      <c r="Q46" s="1017"/>
      <c r="R46" s="1017"/>
      <c r="S46" s="1017"/>
      <c r="T46" s="1017"/>
      <c r="U46" s="1017"/>
      <c r="V46" s="1017"/>
      <c r="W46" s="1017"/>
      <c r="X46" s="1018"/>
      <c r="Y46" s="995" t="s">
        <v>12</v>
      </c>
      <c r="Z46" s="996"/>
      <c r="AA46" s="997"/>
      <c r="AB46" s="547"/>
      <c r="AC46" s="998"/>
      <c r="AD46" s="998"/>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8"/>
      <c r="AC47" s="994"/>
      <c r="AD47" s="994"/>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7" t="s">
        <v>180</v>
      </c>
      <c r="AC48" s="1024"/>
      <c r="AD48" s="1024"/>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9"/>
      <c r="Z51" s="410"/>
      <c r="AA51" s="411"/>
      <c r="AB51" s="454" t="s">
        <v>11</v>
      </c>
      <c r="AC51" s="1004"/>
      <c r="AD51" s="1005"/>
      <c r="AE51" s="991" t="s">
        <v>387</v>
      </c>
      <c r="AF51" s="991"/>
      <c r="AG51" s="991"/>
      <c r="AH51" s="991"/>
      <c r="AI51" s="991" t="s">
        <v>409</v>
      </c>
      <c r="AJ51" s="991"/>
      <c r="AK51" s="991"/>
      <c r="AL51" s="454"/>
      <c r="AM51" s="991" t="s">
        <v>506</v>
      </c>
      <c r="AN51" s="991"/>
      <c r="AO51" s="991"/>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1000"/>
      <c r="Z52" s="1001"/>
      <c r="AA52" s="1002"/>
      <c r="AB52" s="1006"/>
      <c r="AC52" s="1007"/>
      <c r="AD52" s="1008"/>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9"/>
      <c r="I53" s="1009"/>
      <c r="J53" s="1009"/>
      <c r="K53" s="1009"/>
      <c r="L53" s="1009"/>
      <c r="M53" s="1009"/>
      <c r="N53" s="1009"/>
      <c r="O53" s="1010"/>
      <c r="P53" s="191"/>
      <c r="Q53" s="1017"/>
      <c r="R53" s="1017"/>
      <c r="S53" s="1017"/>
      <c r="T53" s="1017"/>
      <c r="U53" s="1017"/>
      <c r="V53" s="1017"/>
      <c r="W53" s="1017"/>
      <c r="X53" s="1018"/>
      <c r="Y53" s="995" t="s">
        <v>12</v>
      </c>
      <c r="Z53" s="996"/>
      <c r="AA53" s="997"/>
      <c r="AB53" s="547"/>
      <c r="AC53" s="998"/>
      <c r="AD53" s="998"/>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8"/>
      <c r="AC54" s="994"/>
      <c r="AD54" s="994"/>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7" t="s">
        <v>180</v>
      </c>
      <c r="AC55" s="1024"/>
      <c r="AD55" s="1024"/>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9"/>
      <c r="Z58" s="410"/>
      <c r="AA58" s="411"/>
      <c r="AB58" s="1003" t="s">
        <v>11</v>
      </c>
      <c r="AC58" s="1004"/>
      <c r="AD58" s="1005"/>
      <c r="AE58" s="991" t="s">
        <v>387</v>
      </c>
      <c r="AF58" s="991"/>
      <c r="AG58" s="991"/>
      <c r="AH58" s="991"/>
      <c r="AI58" s="991" t="s">
        <v>409</v>
      </c>
      <c r="AJ58" s="991"/>
      <c r="AK58" s="991"/>
      <c r="AL58" s="454"/>
      <c r="AM58" s="991" t="s">
        <v>506</v>
      </c>
      <c r="AN58" s="991"/>
      <c r="AO58" s="991"/>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1000"/>
      <c r="Z59" s="1001"/>
      <c r="AA59" s="1002"/>
      <c r="AB59" s="1006"/>
      <c r="AC59" s="1007"/>
      <c r="AD59" s="1008"/>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9"/>
      <c r="I60" s="1009"/>
      <c r="J60" s="1009"/>
      <c r="K60" s="1009"/>
      <c r="L60" s="1009"/>
      <c r="M60" s="1009"/>
      <c r="N60" s="1009"/>
      <c r="O60" s="1010"/>
      <c r="P60" s="191"/>
      <c r="Q60" s="1017"/>
      <c r="R60" s="1017"/>
      <c r="S60" s="1017"/>
      <c r="T60" s="1017"/>
      <c r="U60" s="1017"/>
      <c r="V60" s="1017"/>
      <c r="W60" s="1017"/>
      <c r="X60" s="1018"/>
      <c r="Y60" s="995" t="s">
        <v>12</v>
      </c>
      <c r="Z60" s="996"/>
      <c r="AA60" s="997"/>
      <c r="AB60" s="547"/>
      <c r="AC60" s="998"/>
      <c r="AD60" s="998"/>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8"/>
      <c r="AC61" s="994"/>
      <c r="AD61" s="994"/>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7" t="s">
        <v>180</v>
      </c>
      <c r="AC62" s="1024"/>
      <c r="AD62" s="1024"/>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9"/>
      <c r="Z65" s="410"/>
      <c r="AA65" s="411"/>
      <c r="AB65" s="1003" t="s">
        <v>11</v>
      </c>
      <c r="AC65" s="1004"/>
      <c r="AD65" s="1005"/>
      <c r="AE65" s="991" t="s">
        <v>387</v>
      </c>
      <c r="AF65" s="991"/>
      <c r="AG65" s="991"/>
      <c r="AH65" s="991"/>
      <c r="AI65" s="991" t="s">
        <v>409</v>
      </c>
      <c r="AJ65" s="991"/>
      <c r="AK65" s="991"/>
      <c r="AL65" s="454"/>
      <c r="AM65" s="991" t="s">
        <v>506</v>
      </c>
      <c r="AN65" s="991"/>
      <c r="AO65" s="991"/>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1000"/>
      <c r="Z66" s="1001"/>
      <c r="AA66" s="1002"/>
      <c r="AB66" s="1006"/>
      <c r="AC66" s="1007"/>
      <c r="AD66" s="1008"/>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9"/>
      <c r="I67" s="1009"/>
      <c r="J67" s="1009"/>
      <c r="K67" s="1009"/>
      <c r="L67" s="1009"/>
      <c r="M67" s="1009"/>
      <c r="N67" s="1009"/>
      <c r="O67" s="1010"/>
      <c r="P67" s="191"/>
      <c r="Q67" s="1017"/>
      <c r="R67" s="1017"/>
      <c r="S67" s="1017"/>
      <c r="T67" s="1017"/>
      <c r="U67" s="1017"/>
      <c r="V67" s="1017"/>
      <c r="W67" s="1017"/>
      <c r="X67" s="1018"/>
      <c r="Y67" s="995" t="s">
        <v>12</v>
      </c>
      <c r="Z67" s="996"/>
      <c r="AA67" s="997"/>
      <c r="AB67" s="547"/>
      <c r="AC67" s="998"/>
      <c r="AD67" s="998"/>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8"/>
      <c r="AC68" s="994"/>
      <c r="AD68" s="994"/>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352</v>
      </c>
      <c r="Z3" s="347"/>
      <c r="AA3" s="347"/>
      <c r="AB3" s="347"/>
      <c r="AC3" s="277" t="s">
        <v>337</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2">
        <v>1</v>
      </c>
      <c r="B4" s="1052">
        <v>1</v>
      </c>
      <c r="C4" s="416"/>
      <c r="D4" s="416"/>
      <c r="E4" s="416"/>
      <c r="F4" s="416"/>
      <c r="G4" s="416"/>
      <c r="H4" s="416"/>
      <c r="I4" s="416"/>
      <c r="J4" s="417"/>
      <c r="K4" s="418"/>
      <c r="L4" s="418"/>
      <c r="M4" s="418"/>
      <c r="N4" s="418"/>
      <c r="O4" s="418"/>
      <c r="P4" s="317"/>
      <c r="Q4" s="317"/>
      <c r="R4" s="317"/>
      <c r="S4" s="317"/>
      <c r="T4" s="317"/>
      <c r="U4" s="317"/>
      <c r="V4" s="317"/>
      <c r="W4" s="317"/>
      <c r="X4" s="317"/>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7"/>
      <c r="Q5" s="317"/>
      <c r="R5" s="317"/>
      <c r="S5" s="317"/>
      <c r="T5" s="317"/>
      <c r="U5" s="317"/>
      <c r="V5" s="317"/>
      <c r="W5" s="317"/>
      <c r="X5" s="317"/>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7"/>
      <c r="Q6" s="317"/>
      <c r="R6" s="317"/>
      <c r="S6" s="317"/>
      <c r="T6" s="317"/>
      <c r="U6" s="317"/>
      <c r="V6" s="317"/>
      <c r="W6" s="317"/>
      <c r="X6" s="317"/>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7"/>
      <c r="Q7" s="317"/>
      <c r="R7" s="317"/>
      <c r="S7" s="317"/>
      <c r="T7" s="317"/>
      <c r="U7" s="317"/>
      <c r="V7" s="317"/>
      <c r="W7" s="317"/>
      <c r="X7" s="317"/>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7"/>
      <c r="Q8" s="317"/>
      <c r="R8" s="317"/>
      <c r="S8" s="317"/>
      <c r="T8" s="317"/>
      <c r="U8" s="317"/>
      <c r="V8" s="317"/>
      <c r="W8" s="317"/>
      <c r="X8" s="317"/>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7"/>
      <c r="Q9" s="317"/>
      <c r="R9" s="317"/>
      <c r="S9" s="317"/>
      <c r="T9" s="317"/>
      <c r="U9" s="317"/>
      <c r="V9" s="317"/>
      <c r="W9" s="317"/>
      <c r="X9" s="317"/>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352</v>
      </c>
      <c r="Z36" s="347"/>
      <c r="AA36" s="347"/>
      <c r="AB36" s="347"/>
      <c r="AC36" s="277" t="s">
        <v>337</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352</v>
      </c>
      <c r="Z69" s="347"/>
      <c r="AA69" s="347"/>
      <c r="AB69" s="347"/>
      <c r="AC69" s="277" t="s">
        <v>337</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352</v>
      </c>
      <c r="Z102" s="347"/>
      <c r="AA102" s="347"/>
      <c r="AB102" s="347"/>
      <c r="AC102" s="277" t="s">
        <v>337</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352</v>
      </c>
      <c r="Z135" s="347"/>
      <c r="AA135" s="347"/>
      <c r="AB135" s="347"/>
      <c r="AC135" s="277" t="s">
        <v>337</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352</v>
      </c>
      <c r="Z168" s="347"/>
      <c r="AA168" s="347"/>
      <c r="AB168" s="347"/>
      <c r="AC168" s="277" t="s">
        <v>337</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352</v>
      </c>
      <c r="Z201" s="347"/>
      <c r="AA201" s="347"/>
      <c r="AB201" s="347"/>
      <c r="AC201" s="277" t="s">
        <v>337</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352</v>
      </c>
      <c r="Z234" s="347"/>
      <c r="AA234" s="347"/>
      <c r="AB234" s="347"/>
      <c r="AC234" s="277" t="s">
        <v>337</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352</v>
      </c>
      <c r="Z267" s="347"/>
      <c r="AA267" s="347"/>
      <c r="AB267" s="347"/>
      <c r="AC267" s="277" t="s">
        <v>337</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352</v>
      </c>
      <c r="Z300" s="347"/>
      <c r="AA300" s="347"/>
      <c r="AB300" s="347"/>
      <c r="AC300" s="277" t="s">
        <v>337</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352</v>
      </c>
      <c r="Z333" s="347"/>
      <c r="AA333" s="347"/>
      <c r="AB333" s="347"/>
      <c r="AC333" s="277" t="s">
        <v>337</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352</v>
      </c>
      <c r="Z366" s="347"/>
      <c r="AA366" s="347"/>
      <c r="AB366" s="347"/>
      <c r="AC366" s="277" t="s">
        <v>337</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352</v>
      </c>
      <c r="Z399" s="347"/>
      <c r="AA399" s="347"/>
      <c r="AB399" s="347"/>
      <c r="AC399" s="277" t="s">
        <v>337</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352</v>
      </c>
      <c r="Z432" s="347"/>
      <c r="AA432" s="347"/>
      <c r="AB432" s="347"/>
      <c r="AC432" s="277" t="s">
        <v>337</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352</v>
      </c>
      <c r="Z465" s="347"/>
      <c r="AA465" s="347"/>
      <c r="AB465" s="347"/>
      <c r="AC465" s="277" t="s">
        <v>337</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352</v>
      </c>
      <c r="Z498" s="347"/>
      <c r="AA498" s="347"/>
      <c r="AB498" s="347"/>
      <c r="AC498" s="277" t="s">
        <v>337</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352</v>
      </c>
      <c r="Z531" s="347"/>
      <c r="AA531" s="347"/>
      <c r="AB531" s="347"/>
      <c r="AC531" s="277" t="s">
        <v>337</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352</v>
      </c>
      <c r="Z564" s="347"/>
      <c r="AA564" s="347"/>
      <c r="AB564" s="347"/>
      <c r="AC564" s="277" t="s">
        <v>337</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352</v>
      </c>
      <c r="Z597" s="347"/>
      <c r="AA597" s="347"/>
      <c r="AB597" s="347"/>
      <c r="AC597" s="277" t="s">
        <v>337</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352</v>
      </c>
      <c r="Z630" s="347"/>
      <c r="AA630" s="347"/>
      <c r="AB630" s="347"/>
      <c r="AC630" s="277" t="s">
        <v>337</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352</v>
      </c>
      <c r="Z663" s="347"/>
      <c r="AA663" s="347"/>
      <c r="AB663" s="347"/>
      <c r="AC663" s="277" t="s">
        <v>337</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352</v>
      </c>
      <c r="Z696" s="347"/>
      <c r="AA696" s="347"/>
      <c r="AB696" s="347"/>
      <c r="AC696" s="277" t="s">
        <v>337</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352</v>
      </c>
      <c r="Z729" s="347"/>
      <c r="AA729" s="347"/>
      <c r="AB729" s="347"/>
      <c r="AC729" s="277" t="s">
        <v>337</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352</v>
      </c>
      <c r="Z762" s="347"/>
      <c r="AA762" s="347"/>
      <c r="AB762" s="347"/>
      <c r="AC762" s="277" t="s">
        <v>337</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352</v>
      </c>
      <c r="Z795" s="347"/>
      <c r="AA795" s="347"/>
      <c r="AB795" s="347"/>
      <c r="AC795" s="277" t="s">
        <v>337</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352</v>
      </c>
      <c r="Z828" s="347"/>
      <c r="AA828" s="347"/>
      <c r="AB828" s="347"/>
      <c r="AC828" s="277" t="s">
        <v>337</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352</v>
      </c>
      <c r="Z861" s="347"/>
      <c r="AA861" s="347"/>
      <c r="AB861" s="347"/>
      <c r="AC861" s="277" t="s">
        <v>337</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352</v>
      </c>
      <c r="Z894" s="347"/>
      <c r="AA894" s="347"/>
      <c r="AB894" s="347"/>
      <c r="AC894" s="277" t="s">
        <v>337</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352</v>
      </c>
      <c r="Z927" s="347"/>
      <c r="AA927" s="347"/>
      <c r="AB927" s="347"/>
      <c r="AC927" s="277" t="s">
        <v>337</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352</v>
      </c>
      <c r="Z960" s="347"/>
      <c r="AA960" s="347"/>
      <c r="AB960" s="347"/>
      <c r="AC960" s="277" t="s">
        <v>337</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352</v>
      </c>
      <c r="Z993" s="347"/>
      <c r="AA993" s="347"/>
      <c r="AB993" s="347"/>
      <c r="AC993" s="277" t="s">
        <v>337</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352</v>
      </c>
      <c r="Z1026" s="347"/>
      <c r="AA1026" s="347"/>
      <c r="AB1026" s="347"/>
      <c r="AC1026" s="277" t="s">
        <v>337</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352</v>
      </c>
      <c r="Z1059" s="347"/>
      <c r="AA1059" s="347"/>
      <c r="AB1059" s="347"/>
      <c r="AC1059" s="277" t="s">
        <v>337</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352</v>
      </c>
      <c r="Z1092" s="347"/>
      <c r="AA1092" s="347"/>
      <c r="AB1092" s="347"/>
      <c r="AC1092" s="277" t="s">
        <v>337</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352</v>
      </c>
      <c r="Z1125" s="347"/>
      <c r="AA1125" s="347"/>
      <c r="AB1125" s="347"/>
      <c r="AC1125" s="277" t="s">
        <v>337</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352</v>
      </c>
      <c r="Z1158" s="347"/>
      <c r="AA1158" s="347"/>
      <c r="AB1158" s="347"/>
      <c r="AC1158" s="277" t="s">
        <v>337</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352</v>
      </c>
      <c r="Z1191" s="347"/>
      <c r="AA1191" s="347"/>
      <c r="AB1191" s="347"/>
      <c r="AC1191" s="277" t="s">
        <v>337</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352</v>
      </c>
      <c r="Z1224" s="347"/>
      <c r="AA1224" s="347"/>
      <c r="AB1224" s="347"/>
      <c r="AC1224" s="277" t="s">
        <v>337</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352</v>
      </c>
      <c r="Z1257" s="347"/>
      <c r="AA1257" s="347"/>
      <c r="AB1257" s="347"/>
      <c r="AC1257" s="277" t="s">
        <v>337</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352</v>
      </c>
      <c r="Z1290" s="347"/>
      <c r="AA1290" s="347"/>
      <c r="AB1290" s="347"/>
      <c r="AC1290" s="277" t="s">
        <v>337</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裕嗣(okada-hirotsugu)</cp:lastModifiedBy>
  <cp:lastPrinted>2021-06-09T06:37:23Z</cp:lastPrinted>
  <dcterms:created xsi:type="dcterms:W3CDTF">2012-03-13T00:50:25Z</dcterms:created>
  <dcterms:modified xsi:type="dcterms:W3CDTF">2021-08-12T02:21:21Z</dcterms:modified>
</cp:coreProperties>
</file>