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<sst xmlns="http://schemas.openxmlformats.org/spreadsheetml/2006/main" count="3099" uniqueCount="780">
  <si>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</si>
  <si>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</si>
  <si>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</si>
  <si>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</si>
  <si>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</si>
  <si>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</si>
  <si>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</si>
  <si>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</si>
  <si>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</si>
  <si>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</si>
  <si>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</si>
  <si>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</si>
  <si>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</si>
  <si>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</si>
  <si>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</si>
  <si>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</si>
  <si>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</si>
  <si>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</si>
  <si>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</si>
  <si>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</si>
  <si>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</si>
  <si>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</si>
  <si>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</si>
  <si>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</si>
  <si>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</si>
  <si>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</si>
  <si>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</si>
  <si>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</si>
  <si>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</si>
  <si>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</si>
  <si>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</si>
  <si>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</si>
  <si>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</si>
  <si>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</si>
  <si>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</si>
  <si>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</si>
  <si>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</si>
  <si>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</si>
  <si>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</si>
  <si>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</si>
  <si>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</si>
  <si>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</si>
  <si>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</si>
  <si>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</si>
  <si>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</si>
  <si>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</si>
  <si>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</si>
  <si>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</si>
  <si>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</si>
  <si>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</si>
  <si>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</si>
  <si>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</si>
  <si>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</si>
  <si>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</si>
  <si>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</si>
  <si>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</si>
  <si>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</si>
  <si>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</si>
  <si>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</si>
  <si>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</si>
  <si>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</si>
  <si>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</si>
  <si>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</si>
  <si>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</si>
  <si>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</si>
  <si>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</si>
  <si>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</si>
  <si>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</si>
  <si>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</si>
  <si>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</si>
  <si>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</si>
  <si>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</si>
  <si>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</si>
  <si>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</si>
  <si>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</si>
  <si>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</si>
  <si>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</si>
  <si>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</si>
  <si>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</si>
  <si>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</si>
  <si>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</si>
  <si>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</si>
  <si>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</si>
  <si>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</si>
  <si>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</si>
  <si>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</si>
  <si>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</si>
  <si>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</si>
  <si>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</si>
  <si>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</si>
  <si>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</si>
  <si>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</si>
  <si>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</si>
  <si>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</si>
  <si>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</si>
  <si>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</si>
  <si>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</si>
  <si>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</si>
  <si>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</si>
  <si>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</si>
  <si>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</si>
  <si>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</si>
  <si>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</si>
  <si>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</si>
  <si>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</si>
  <si>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</si>
  <si>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</si>
  <si>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</si>
  <si>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</si>
  <si>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</si>
  <si>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</si>
  <si>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</si>
  <si>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</si>
  <si>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</si>
  <si>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</si>
  <si>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</si>
  <si>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</si>
  <si>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</si>
  <si>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</si>
  <si>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</si>
  <si>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</si>
  <si>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</si>
  <si>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</si>
  <si>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</si>
  <si>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</si>
  <si>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</si>
  <si>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</si>
  <si>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</si>
  <si>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</si>
  <si>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</si>
  <si>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</si>
  <si>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</si>
  <si>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</si>
  <si>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</si>
  <si>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</si>
  <si>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</si>
  <si>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</si>
  <si>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</si>
  <si>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</si>
  <si>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</si>
  <si>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</si>
  <si>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</si>
  <si>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</si>
  <si>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</si>
  <si>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</si>
  <si>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</si>
  <si>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</si>
  <si>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</si>
  <si>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</si>
  <si>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</si>
  <si>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</si>
  <si>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</si>
  <si>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</si>
  <si>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</si>
  <si>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</si>
  <si>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</si>
  <si>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</si>
  <si>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</si>
  <si>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</si>
  <si>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</si>
  <si>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</si>
  <si>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</si>
  <si>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</si>
  <si>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</si>
  <si>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</si>
  <si>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</si>
  <si>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</si>
  <si>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</si>
  <si>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</si>
  <si>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</si>
  <si>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</si>
  <si>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</si>
  <si>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</si>
  <si>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</si>
  <si>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</si>
  <si>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</si>
  <si>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</si>
  <si>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</si>
  <si>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</si>
  <si>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</si>
  <si>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</si>
  <si>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</si>
  <si>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</si>
  <si>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</si>
  <si>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</si>
  <si>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</si>
  <si>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</si>
  <si>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</si>
  <si>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</si>
  <si>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</si>
  <si>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</si>
  <si>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</si>
  <si>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</si>
  <si>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</si>
  <si>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</si>
  <si>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</si>
  <si>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</si>
  <si>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</si>
  <si>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</si>
  <si>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</si>
  <si>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</si>
  <si>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</si>
  <si>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</si>
  <si>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</si>
  <si>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</si>
  <si>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</si>
  <si>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</si>
  <si>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</si>
  <si>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</si>
  <si>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</si>
  <si>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</si>
  <si>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</si>
  <si>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</si>
  <si>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</si>
  <si>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</si>
  <si>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</si>
  <si>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</si>
  <si>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</si>
  <si>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</si>
  <si>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</si>
  <si>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</si>
  <si>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</si>
  <si>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</si>
  <si>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</si>
  <si>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</si>
  <si>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</si>
  <si>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</si>
  <si>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</si>
  <si>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</si>
  <si>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</si>
  <si>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</si>
  <si>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</si>
  <si>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</si>
  <si>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</si>
  <si>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</si>
  <si>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</si>
  <si>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</si>
  <si>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</si>
  <si>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</si>
  <si>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</si>
  <si>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</si>
  <si>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</si>
  <si>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</si>
  <si>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</si>
  <si>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</si>
  <si>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</si>
  <si>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</si>
  <si>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</si>
  <si>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</si>
  <si>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</si>
  <si>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</si>
  <si>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</si>
  <si>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</si>
  <si>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</si>
  <si>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</si>
  <si>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</si>
  <si>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</si>
  <si>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</si>
  <si>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</si>
  <si>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</si>
  <si>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</si>
  <si>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</si>
  <si>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</si>
  <si>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</si>
  <si>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</si>
  <si>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</si>
  <si>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</si>
  <si>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</si>
  <si>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</si>
  <si>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</si>
  <si>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</si>
  <si>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</si>
  <si>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</si>
  <si>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</si>
  <si>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</si>
  <si>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</si>
  <si>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</si>
  <si>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</si>
  <si>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</si>
  <si>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</si>
  <si>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</si>
  <si>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</si>
  <si>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</si>
  <si>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</si>
  <si>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</si>
  <si>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</si>
  <si>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</si>
  <si>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</si>
  <si>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</si>
  <si>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</si>
  <si>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</si>
  <si>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</si>
  <si>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</si>
  <si>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</si>
  <si>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</si>
  <si>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</si>
  <si>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</si>
  <si>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</si>
  <si>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</si>
  <si>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</si>
  <si>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</si>
  <si>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</si>
  <si>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</si>
  <si>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</si>
  <si>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</si>
  <si>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</si>
  <si>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</si>
  <si>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</si>
  <si>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</si>
  <si>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</si>
  <si>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</si>
  <si>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</si>
  <si>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</si>
  <si>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</si>
  <si>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</si>
  <si>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</si>
  <si>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</si>
  <si>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</si>
  <si>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</si>
  <si>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</si>
  <si>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</si>
  <si>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</si>
  <si>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</si>
  <si>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</si>
  <si>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</si>
  <si>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</si>
  <si>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</si>
  <si>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</si>
  <si>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</si>
  <si>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</si>
  <si>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</si>
  <si>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</si>
  <si>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</si>
  <si>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</si>
  <si>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</si>
  <si>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</si>
  <si>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</si>
  <si>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</si>
  <si>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</si>
  <si>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</si>
  <si>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</si>
  <si>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</si>
  <si>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</si>
  <si>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</si>
  <si>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</si>
  <si>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</si>
  <si>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</si>
  <si>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</si>
  <si>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</si>
  <si>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</si>
  <si>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</si>
  <si>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</si>
  <si>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</si>
  <si>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</si>
  <si>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</si>
  <si>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</si>
  <si>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</si>
  <si>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</si>
  <si>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</si>
  <si>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</si>
  <si>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</si>
  <si>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</si>
  <si>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</si>
  <si>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</si>
  <si>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</si>
  <si>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</si>
  <si>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</si>
  <si>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</si>
  <si>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</si>
  <si>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</si>
  <si>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</si>
  <si>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</si>
  <si>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</si>
  <si>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</si>
  <si>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</si>
  <si>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</si>
  <si>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</si>
  <si>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</si>
  <si>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</si>
  <si>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</si>
  <si>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</si>
  <si>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</si>
  <si>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</si>
  <si>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</si>
  <si>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</si>
  <si>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</si>
  <si>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</si>
  <si>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</si>
  <si>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</si>
  <si>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</si>
  <si>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</si>
  <si>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</si>
  <si>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</si>
  <si>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</si>
  <si>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</si>
  <si>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</si>
  <si>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</si>
  <si>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</si>
  <si>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</si>
  <si>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</si>
  <si>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</si>
  <si>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</si>
  <si>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</si>
  <si>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</si>
  <si>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</si>
  <si>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</si>
  <si>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</si>
  <si>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</si>
  <si>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</si>
  <si>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</si>
  <si>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</si>
  <si>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</si>
  <si>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</si>
  <si>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</si>
  <si>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</si>
  <si>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</si>
  <si>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</si>
  <si>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</si>
  <si>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</si>
  <si>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</si>
  <si>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</si>
  <si>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</si>
  <si>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</si>
  <si>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</si>
  <si>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</si>
  <si>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</si>
  <si>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</si>
  <si>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</si>
  <si>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</si>
  <si>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</si>
  <si>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</si>
  <si>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</si>
  <si>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</si>
  <si>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</si>
  <si>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</si>
  <si>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</si>
  <si>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</si>
  <si>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</si>
  <si>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</si>
  <si>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</si>
  <si>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</si>
  <si>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</si>
  <si>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</si>
  <si>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</si>
  <si>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</si>
  <si>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</si>
  <si>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</si>
  <si>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</si>
  <si>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</si>
  <si>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</si>
  <si>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</si>
  <si>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</si>
  <si>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</si>
  <si>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</si>
  <si>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</si>
  <si>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</si>
  <si>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</si>
  <si>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</si>
  <si>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</si>
  <si>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</si>
  <si>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</si>
  <si>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</si>
  <si>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</si>
  <si>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</si>
  <si>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</si>
  <si>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</si>
  <si>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</si>
  <si>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</si>
  <si>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</si>
  <si>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</si>
  <si>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</si>
  <si>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</si>
  <si>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</si>
  <si>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</si>
  <si>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</si>
  <si>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</si>
  <si>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</si>
  <si>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</si>
  <si>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</si>
  <si>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</si>
  <si>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</si>
  <si>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</si>
  <si>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</si>
  <si>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</si>
  <si>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</si>
  <si>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</si>
  <si>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</si>
  <si>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</si>
  <si>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</si>
  <si>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</si>
  <si>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</si>
  <si>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</si>
  <si>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</si>
  <si>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</si>
  <si>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</si>
  <si>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</si>
  <si>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</si>
  <si>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</si>
  <si>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</si>
  <si>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</si>
  <si>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</si>
  <si>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</si>
  <si>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</si>
  <si>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</si>
  <si>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</si>
  <si>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</si>
  <si>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</si>
  <si>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</si>
  <si>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</si>
  <si>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</si>
  <si>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</si>
  <si>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</si>
  <si>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</si>
  <si>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</si>
  <si>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</si>
  <si>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</si>
  <si>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</si>
  <si>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</si>
  <si>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</si>
  <si>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</si>
  <si>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</si>
  <si>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</si>
  <si>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</si>
  <si>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</si>
  <si>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</si>
  <si>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</si>
  <si>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</si>
  <si>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</si>
  <si>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</si>
  <si>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</si>
  <si>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</si>
  <si>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</si>
  <si>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</si>
  <si>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</si>
  <si>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</si>
  <si>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</si>
  <si>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</si>
  <si>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</si>
  <si>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</si>
  <si>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</si>
  <si>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</si>
  <si>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</si>
  <si>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</si>
  <si>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</si>
  <si>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</si>
  <si>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</si>
  <si>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</si>
  <si>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</si>
  <si>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</si>
  <si>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</si>
  <si>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</si>
  <si>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</si>
  <si>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</si>
  <si>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</si>
  <si>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</si>
  <si>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</si>
  <si>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</si>
  <si>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</si>
  <si>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</si>
  <si>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</si>
  <si>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</si>
  <si>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</si>
  <si>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</si>
  <si>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</si>
  <si>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</si>
  <si>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</si>
  <si>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</si>
  <si>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</si>
  <si>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</si>
  <si>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</si>
  <si>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</si>
  <si>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</si>
  <si>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</si>
  <si>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</si>
  <si>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</si>
  <si>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</si>
  <si>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</si>
  <si>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</si>
  <si>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</si>
  <si>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</si>
  <si>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</si>
  <si>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</si>
  <si>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</si>
  <si>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</si>
  <si>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</si>
  <si>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</si>
  <si>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</si>
  <si>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</si>
  <si>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</si>
  <si>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</si>
  <si>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</si>
  <si>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</si>
  <si>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</si>
  <si>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</si>
  <si>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</si>
  <si>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</si>
  <si>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</si>
  <si>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</si>
  <si>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</si>
  <si>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</si>
  <si>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</si>
  <si>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</si>
  <si>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</si>
  <si>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</si>
  <si>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</si>
  <si>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</si>
  <si>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</si>
  <si>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</si>
  <si>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</si>
  <si>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</si>
  <si>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</si>
  <si>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</si>
  <si>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</si>
  <si>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</si>
  <si>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</si>
  <si>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</si>
  <si>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</si>
  <si>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</si>
  <si>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</si>
  <si>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</si>
  <si>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</si>
  <si>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</si>
  <si>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</si>
  <si>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</si>
  <si>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</si>
  <si>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</si>
  <si>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</si>
  <si>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</si>
  <si>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</si>
  <si>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</si>
  <si>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</si>
  <si>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</si>
  <si>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</si>
  <si>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</si>
  <si>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</si>
  <si>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</si>
  <si>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</si>
  <si>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</si>
  <si>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</si>
  <si>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</si>
  <si>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</si>
  <si>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</si>
  <si>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</si>
  <si>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</si>
  <si>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</si>
  <si>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</si>
  <si>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</si>
  <si>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</si>
  <si>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</si>
  <si>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</si>
  <si>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</si>
  <si>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</si>
  <si>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</si>
  <si>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</si>
  <si>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</si>
  <si>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</si>
  <si>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</si>
  <si>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</si>
  <si>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</si>
  <si>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</si>
  <si>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</si>
  <si>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</si>
  <si>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</si>
  <si>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</si>
  <si>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</si>
  <si>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</si>
  <si>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</si>
  <si>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</si>
  <si>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</si>
  <si>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</si>
  <si>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</si>
  <si>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</si>
  <si>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</si>
  <si>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</si>
  <si>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</si>
  <si>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</si>
  <si>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</si>
  <si>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</si>
  <si>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</si>
  <si>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</si>
  <si>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</si>
  <si>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</si>
  <si>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</si>
  <si>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</si>
  <si>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</si>
  <si>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</si>
  <si>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</si>
  <si>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</si>
  <si>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</si>
  <si>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</si>
  <si>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</si>
  <si>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</si>
  <si>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</si>
  <si>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</si>
  <si>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</si>
  <si>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</si>
  <si>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</si>
  <si>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</si>
  <si>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</si>
  <si>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</si>
  <si>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</si>
  <si>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</si>
  <si>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</si>
  <si>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</si>
  <si>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</si>
  <si>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</si>
  <si>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</si>
  <si>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</si>
  <si>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</si>
  <si>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</si>
  <si>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</si>
  <si>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</si>
  <si>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国民健康保険保険者等指導費</t>
  </si>
  <si>
    <t>保険局</t>
  </si>
  <si>
    <t>森田　博通</t>
  </si>
  <si>
    <t>昭和５２年度</t>
  </si>
  <si>
    <t>終了予定なし</t>
  </si>
  <si>
    <t>国民健康保険課</t>
  </si>
  <si>
    <t>－</t>
  </si>
  <si>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</si>
  <si>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</si>
  <si>
    <t>-</t>
  </si>
  <si>
    <t>医療費適正化業務庁費</t>
  </si>
  <si>
    <t>職員旅費</t>
  </si>
  <si>
    <t>委員等旅費</t>
  </si>
  <si>
    <t>諸謝金</t>
  </si>
  <si>
    <t>国民健康保険功績者大臣表彰表彰者数</t>
  </si>
  <si>
    <t>個人・団体</t>
  </si>
  <si>
    <t>国民健康保険課の各年度の推薦状況</t>
  </si>
  <si>
    <t>国民健康保険功績者大臣表彰（年１回実施）</t>
  </si>
  <si>
    <t>回数</t>
  </si>
  <si>
    <t>大臣表執（執行見込み額）／大臣表彰１回当たり　　　　　　　　　　　　　　</t>
    <phoneticPr fontId="5"/>
  </si>
  <si>
    <t>百万円</t>
  </si>
  <si>
    <t>　　執行見込み額/経費一式</t>
    <phoneticPr fontId="5"/>
  </si>
  <si>
    <t>0.6／１</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</si>
  <si>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</si>
  <si>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</si>
  <si>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262</t>
  </si>
  <si>
    <t>233</t>
  </si>
  <si>
    <t>199</t>
  </si>
  <si>
    <t>232</t>
  </si>
  <si>
    <t>244</t>
  </si>
  <si>
    <t>254</t>
  </si>
  <si>
    <t>249</t>
  </si>
  <si>
    <t>○</t>
  </si>
  <si>
    <t>厚労</t>
  </si>
  <si>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</si>
  <si>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phoneticPr fontId="5"/>
  </si>
  <si>
    <t>-</t>
    <phoneticPr fontId="5"/>
  </si>
  <si>
    <t>無</t>
  </si>
  <si>
    <t>‐</t>
  </si>
  <si>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</si>
  <si>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国民健康保険事業の発展に資するものであり、優先度が高い事業である。</t>
    <phoneticPr fontId="5"/>
  </si>
  <si>
    <t>会計法令等の規定に基づき、契約している。</t>
    <phoneticPr fontId="5"/>
  </si>
  <si>
    <t>大臣表彰や課長会議の経費について、必要最小限となるよう努めている。</t>
    <phoneticPr fontId="5"/>
  </si>
  <si>
    <t>国民健康保険に関する会議や、大臣表彰に係る費用について、省内会議室を活用するなど、コスト削減に努めた。</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</si>
  <si>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phoneticPr fontId="5"/>
  </si>
  <si>
    <t>令和２年度においても、前年同様着実に実施している。</t>
    <phoneticPr fontId="5"/>
  </si>
  <si>
    <t>令和２年度においては、121の個人、団体への国民健康保険功績者へ表彰を行うなど、前年度と同水準の成果を得た。</t>
    <phoneticPr fontId="5"/>
  </si>
  <si>
    <t>A.大和綜合印刷（株）</t>
    <phoneticPr fontId="5"/>
  </si>
  <si>
    <t>印刷製本費</t>
    <phoneticPr fontId="5"/>
  </si>
  <si>
    <t>国民健康保険関係功績者厚生労働大臣表彰に係る印刷・製本</t>
    <rPh sb="22" eb="24">
      <t>インサツ</t>
    </rPh>
    <rPh sb="25" eb="27">
      <t>セイホン</t>
    </rPh>
    <phoneticPr fontId="5"/>
  </si>
  <si>
    <t>大和綜合印刷（株）</t>
    <phoneticPr fontId="5"/>
  </si>
  <si>
    <t>国民健康保険関係功績者厚生労働大臣表彰に係る印刷・製本</t>
    <phoneticPr fontId="5"/>
  </si>
  <si>
    <t>独立行政法人国立印刷局</t>
    <phoneticPr fontId="5"/>
  </si>
  <si>
    <t>（有限）タケマエ</t>
    <phoneticPr fontId="5"/>
  </si>
  <si>
    <t>国民健康保険関係功績者厚生労働大臣表彰に係る雑役雑務</t>
    <rPh sb="22" eb="24">
      <t>ザツエキ</t>
    </rPh>
    <rPh sb="24" eb="26">
      <t>ザツム</t>
    </rPh>
    <phoneticPr fontId="5"/>
  </si>
  <si>
    <t>株式会社ミクニ商会</t>
    <phoneticPr fontId="5"/>
  </si>
  <si>
    <t>国民健康保険保険者等を指導するための備品購入</t>
    <rPh sb="0" eb="2">
      <t>コクミン</t>
    </rPh>
    <rPh sb="2" eb="4">
      <t>ケンコウ</t>
    </rPh>
    <rPh sb="4" eb="6">
      <t>ホケン</t>
    </rPh>
    <rPh sb="6" eb="8">
      <t>ホケン</t>
    </rPh>
    <rPh sb="8" eb="9">
      <t>シャ</t>
    </rPh>
    <rPh sb="9" eb="10">
      <t>トウ</t>
    </rPh>
    <rPh sb="11" eb="13">
      <t>シドウ</t>
    </rPh>
    <rPh sb="18" eb="20">
      <t>ビヒン</t>
    </rPh>
    <rPh sb="20" eb="22">
      <t>コウニュウ</t>
    </rPh>
    <phoneticPr fontId="5"/>
  </si>
  <si>
    <t>国民健康保険関係功績者厚生労働大臣表彰紙筒購入</t>
    <rPh sb="19" eb="21">
      <t>カミヅツ</t>
    </rPh>
    <rPh sb="21" eb="23">
      <t>コウニュウ</t>
    </rPh>
    <phoneticPr fontId="5"/>
  </si>
  <si>
    <t>個人Ａ</t>
    <rPh sb="0" eb="2">
      <t>コジン</t>
    </rPh>
    <phoneticPr fontId="5"/>
  </si>
  <si>
    <t>個人Ｂ</t>
    <rPh sb="0" eb="2">
      <t>コジン</t>
    </rPh>
    <phoneticPr fontId="5"/>
  </si>
  <si>
    <t>個人Ｃ</t>
    <rPh sb="0" eb="2">
      <t>コジン</t>
    </rPh>
    <phoneticPr fontId="5"/>
  </si>
  <si>
    <t>国民健康保険保険者等を指導するための諸謝金</t>
    <rPh sb="18" eb="21">
      <t>ショシャキン</t>
    </rPh>
    <phoneticPr fontId="5"/>
  </si>
  <si>
    <t>-</t>
    <phoneticPr fontId="5"/>
  </si>
  <si>
    <t>0.2／１</t>
    <phoneticPr fontId="5"/>
  </si>
  <si>
    <t>国民健康保険関係功績者厚生労働大臣表彰状購入</t>
    <rPh sb="19" eb="20">
      <t>ジョウ</t>
    </rPh>
    <rPh sb="20" eb="22">
      <t>コウニュウ</t>
    </rPh>
    <phoneticPr fontId="5"/>
  </si>
  <si>
    <t>大臣表彰等は必要な経費と認めるが、引き続きコスト削減に努めるとともに執行率を踏まえ、予算額の見直しを図ること</t>
    <rPh sb="0" eb="2">
      <t>ダイジン</t>
    </rPh>
    <rPh sb="2" eb="4">
      <t>ヒョウショウ</t>
    </rPh>
    <rPh sb="4" eb="5">
      <t>トウ</t>
    </rPh>
    <rPh sb="6" eb="8">
      <t>ヒツヨウ</t>
    </rPh>
    <rPh sb="9" eb="11">
      <t>ケイヒ</t>
    </rPh>
    <rPh sb="12" eb="13">
      <t>ミト</t>
    </rPh>
    <rPh sb="17" eb="18">
      <t>ヒ</t>
    </rPh>
    <rPh sb="19" eb="20">
      <t>ツヅ</t>
    </rPh>
    <rPh sb="24" eb="26">
      <t>サクゲン</t>
    </rPh>
    <rPh sb="27" eb="28">
      <t>ツト</t>
    </rPh>
    <rPh sb="34" eb="36">
      <t>シッコウ</t>
    </rPh>
    <rPh sb="36" eb="37">
      <t>リツ</t>
    </rPh>
    <rPh sb="38" eb="39">
      <t>フ</t>
    </rPh>
    <rPh sb="42" eb="44">
      <t>ヨサン</t>
    </rPh>
    <rPh sb="44" eb="45">
      <t>ガク</t>
    </rPh>
    <rPh sb="46" eb="48">
      <t>ミナオ</t>
    </rPh>
    <rPh sb="50" eb="51">
      <t>ハカ</t>
    </rPh>
    <phoneticPr fontId="5"/>
  </si>
  <si>
    <t>点検対象外</t>
    <rPh sb="0" eb="2">
      <t>テンケン</t>
    </rPh>
    <rPh sb="2" eb="5">
      <t>タイショウガイ</t>
    </rPh>
    <phoneticPr fontId="5"/>
  </si>
  <si>
    <t>今後も適切な執行を行い、コスト見直しに努める。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</si>
</sst>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xdr:colOff>
      <xdr:row>749</xdr:row>
      <xdr:rowOff>74103</xdr:rowOff>
    </xdr:from>
    <xdr:to>
      <xdr:col>31</xdr:col>
      <xdr:colOff>178056</xdr:colOff>
      <xdr:row>751</xdr:row>
      <xdr:rowOff>5560</xdr:rowOff>
    </xdr:to>
    <xdr:sp macro="" textlink="">
      <xdr:nvSpPr>
        <xdr:cNvPr id="2" name="正方形/長方形 1"/>
        <xdr:cNvSpPr/>
      </xdr:nvSpPr>
      <xdr:spPr>
        <a:xfrm>
          <a:off x="4800606" y="40783953"/>
          <a:ext cx="1578225" cy="6363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0.6</a:t>
          </a:r>
          <a:r>
            <a:rPr kumimoji="1" lang="ja-JP" altLang="en-US" sz="1100">
              <a:solidFill>
                <a:sysClr val="windowText" lastClr="000000"/>
              </a:solidFill>
              <a:latin typeface="+mj-ea"/>
              <a:ea typeface="+mj-ea"/>
            </a:rPr>
            <a:t>百万円</a:t>
          </a:r>
        </a:p>
      </xdr:txBody>
    </xdr:sp>
    <xdr:clientData/>
  </xdr:twoCellAnchor>
  <xdr:twoCellAnchor>
    <xdr:from>
      <xdr:col>22</xdr:col>
      <xdr:colOff>105856</xdr:colOff>
      <xdr:row>751</xdr:row>
      <xdr:rowOff>95280</xdr:rowOff>
    </xdr:from>
    <xdr:to>
      <xdr:col>33</xdr:col>
      <xdr:colOff>97996</xdr:colOff>
      <xdr:row>753</xdr:row>
      <xdr:rowOff>36450</xdr:rowOff>
    </xdr:to>
    <xdr:grpSp>
      <xdr:nvGrpSpPr>
        <xdr:cNvPr id="3" name="グループ化 6"/>
        <xdr:cNvGrpSpPr>
          <a:grpSpLocks/>
        </xdr:cNvGrpSpPr>
      </xdr:nvGrpSpPr>
      <xdr:grpSpPr bwMode="auto">
        <a:xfrm>
          <a:off x="4596213" y="42998601"/>
          <a:ext cx="2237319" cy="648742"/>
          <a:chOff x="2574364" y="37211546"/>
          <a:chExt cx="1738710" cy="853777"/>
        </a:xfrm>
      </xdr:grpSpPr>
      <xdr:sp macro="" textlink="">
        <xdr:nvSpPr>
          <xdr:cNvPr id="4" name="大かっこ 3"/>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国民健康保険事業の健全な運営を確保するための国民健康保険保険者等指導費（大臣表彰等）</a:t>
            </a:r>
          </a:p>
        </xdr:txBody>
      </xdr:sp>
    </xdr:grpSp>
    <xdr:clientData/>
  </xdr:twoCellAnchor>
  <xdr:twoCellAnchor>
    <xdr:from>
      <xdr:col>28</xdr:col>
      <xdr:colOff>10583</xdr:colOff>
      <xdr:row>753</xdr:row>
      <xdr:rowOff>105834</xdr:rowOff>
    </xdr:from>
    <xdr:to>
      <xdr:col>28</xdr:col>
      <xdr:colOff>11569</xdr:colOff>
      <xdr:row>755</xdr:row>
      <xdr:rowOff>170344</xdr:rowOff>
    </xdr:to>
    <xdr:cxnSp macro="">
      <xdr:nvCxnSpPr>
        <xdr:cNvPr id="6" name="直線矢印コネクタ 5"/>
        <xdr:cNvCxnSpPr/>
      </xdr:nvCxnSpPr>
      <xdr:spPr>
        <a:xfrm>
          <a:off x="5611283" y="42225384"/>
          <a:ext cx="986" cy="7693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757</xdr:row>
      <xdr:rowOff>1</xdr:rowOff>
    </xdr:from>
    <xdr:to>
      <xdr:col>32</xdr:col>
      <xdr:colOff>73216</xdr:colOff>
      <xdr:row>759</xdr:row>
      <xdr:rowOff>165475</xdr:rowOff>
    </xdr:to>
    <xdr:sp macro="" textlink="">
      <xdr:nvSpPr>
        <xdr:cNvPr id="7" name="正方形/長方形 6"/>
        <xdr:cNvSpPr/>
      </xdr:nvSpPr>
      <xdr:spPr>
        <a:xfrm>
          <a:off x="4853520" y="43529251"/>
          <a:ext cx="1620496" cy="8703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Ａ．民間企業等（</a:t>
          </a:r>
          <a:r>
            <a:rPr kumimoji="1" lang="en-US" altLang="ja-JP" sz="1100">
              <a:solidFill>
                <a:sysClr val="windowText" lastClr="000000"/>
              </a:solidFill>
              <a:latin typeface="+mn-ea"/>
              <a:ea typeface="+mn-ea"/>
            </a:rPr>
            <a:t>12</a:t>
          </a:r>
          <a:r>
            <a:rPr kumimoji="1" lang="ja-JP" altLang="en-US" sz="1100">
              <a:solidFill>
                <a:sysClr val="windowText" lastClr="000000"/>
              </a:solidFill>
              <a:latin typeface="+mn-ea"/>
              <a:ea typeface="+mn-ea"/>
            </a:rPr>
            <a:t>）</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0.6</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755</xdr:row>
      <xdr:rowOff>232834</xdr:rowOff>
    </xdr:from>
    <xdr:to>
      <xdr:col>32</xdr:col>
      <xdr:colOff>23033</xdr:colOff>
      <xdr:row>757</xdr:row>
      <xdr:rowOff>50241</xdr:rowOff>
    </xdr:to>
    <xdr:sp macro="" textlink="">
      <xdr:nvSpPr>
        <xdr:cNvPr id="8" name="正方形/長方形 7"/>
        <xdr:cNvSpPr/>
      </xdr:nvSpPr>
      <xdr:spPr bwMode="auto">
        <a:xfrm>
          <a:off x="4969933" y="43057234"/>
          <a:ext cx="1453900" cy="5222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760</xdr:row>
      <xdr:rowOff>52916</xdr:rowOff>
    </xdr:from>
    <xdr:to>
      <xdr:col>33</xdr:col>
      <xdr:colOff>117201</xdr:colOff>
      <xdr:row>761</xdr:row>
      <xdr:rowOff>8328</xdr:rowOff>
    </xdr:to>
    <xdr:sp macro="" textlink="">
      <xdr:nvSpPr>
        <xdr:cNvPr id="9" name="大かっこ 8"/>
        <xdr:cNvSpPr/>
      </xdr:nvSpPr>
      <xdr:spPr>
        <a:xfrm flipV="1">
          <a:off x="4548722" y="44639441"/>
          <a:ext cx="2169304" cy="30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759</xdr:row>
      <xdr:rowOff>275169</xdr:rowOff>
    </xdr:from>
    <xdr:to>
      <xdr:col>33</xdr:col>
      <xdr:colOff>53702</xdr:colOff>
      <xdr:row>761</xdr:row>
      <xdr:rowOff>158753</xdr:rowOff>
    </xdr:to>
    <xdr:sp macro="" textlink="">
      <xdr:nvSpPr>
        <xdr:cNvPr id="10" name="正方形/長方形 9"/>
        <xdr:cNvSpPr/>
      </xdr:nvSpPr>
      <xdr:spPr>
        <a:xfrm>
          <a:off x="4674663" y="44509269"/>
          <a:ext cx="1979864" cy="5884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BB18" sqref="BB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745</v>
      </c>
      <c r="AK2" s="944"/>
      <c r="AL2" s="944"/>
      <c r="AM2" s="944"/>
      <c r="AN2" s="98" t="s">
        <v>407</v>
      </c>
      <c r="AO2" s="944">
        <v>20</v>
      </c>
      <c r="AP2" s="944"/>
      <c r="AQ2" s="944"/>
      <c r="AR2" s="99" t="s">
        <v>710</v>
      </c>
      <c r="AS2" s="950">
        <v>333</v>
      </c>
      <c r="AT2" s="950"/>
      <c r="AU2" s="950"/>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715</v>
      </c>
      <c r="H5" s="837"/>
      <c r="I5" s="837"/>
      <c r="J5" s="837"/>
      <c r="K5" s="837"/>
      <c r="L5" s="837"/>
      <c r="M5" s="838" t="s">
        <v>66</v>
      </c>
      <c r="N5" s="839"/>
      <c r="O5" s="839"/>
      <c r="P5" s="839"/>
      <c r="Q5" s="839"/>
      <c r="R5" s="840"/>
      <c r="S5" s="841" t="s">
        <v>716</v>
      </c>
      <c r="T5" s="837"/>
      <c r="U5" s="837"/>
      <c r="V5" s="837"/>
      <c r="W5" s="837"/>
      <c r="X5" s="842"/>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5" t="str">
        <f>入力規則等!A27</f>
        <v>高齢社会対策</v>
      </c>
      <c r="H8" s="718"/>
      <c r="I8" s="718"/>
      <c r="J8" s="718"/>
      <c r="K8" s="718"/>
      <c r="L8" s="718"/>
      <c r="M8" s="718"/>
      <c r="N8" s="718"/>
      <c r="O8" s="718"/>
      <c r="P8" s="718"/>
      <c r="Q8" s="718"/>
      <c r="R8" s="718"/>
      <c r="S8" s="718"/>
      <c r="T8" s="718"/>
      <c r="U8" s="718"/>
      <c r="V8" s="718"/>
      <c r="W8" s="718"/>
      <c r="X8" s="946"/>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4" t="s">
        <v>7</v>
      </c>
      <c r="J13" s="765"/>
      <c r="K13" s="765"/>
      <c r="L13" s="765"/>
      <c r="M13" s="765"/>
      <c r="N13" s="765"/>
      <c r="O13" s="766"/>
      <c r="P13" s="655">
        <v>6</v>
      </c>
      <c r="Q13" s="656"/>
      <c r="R13" s="656"/>
      <c r="S13" s="656"/>
      <c r="T13" s="656"/>
      <c r="U13" s="656"/>
      <c r="V13" s="657"/>
      <c r="W13" s="655">
        <v>6</v>
      </c>
      <c r="X13" s="656"/>
      <c r="Y13" s="656"/>
      <c r="Z13" s="656"/>
      <c r="AA13" s="656"/>
      <c r="AB13" s="656"/>
      <c r="AC13" s="657"/>
      <c r="AD13" s="655">
        <v>7</v>
      </c>
      <c r="AE13" s="656"/>
      <c r="AF13" s="656"/>
      <c r="AG13" s="656"/>
      <c r="AH13" s="656"/>
      <c r="AI13" s="656"/>
      <c r="AJ13" s="657"/>
      <c r="AK13" s="655">
        <v>7</v>
      </c>
      <c r="AL13" s="656"/>
      <c r="AM13" s="656"/>
      <c r="AN13" s="656"/>
      <c r="AO13" s="656"/>
      <c r="AP13" s="656"/>
      <c r="AQ13" s="657"/>
      <c r="AR13" s="917">
        <v>7</v>
      </c>
      <c r="AS13" s="918"/>
      <c r="AT13" s="918"/>
      <c r="AU13" s="918"/>
      <c r="AV13" s="918"/>
      <c r="AW13" s="918"/>
      <c r="AX13" s="919"/>
    </row>
    <row r="14" spans="1:50" ht="21" customHeight="1" x14ac:dyDescent="0.15">
      <c r="A14" s="612"/>
      <c r="B14" s="613"/>
      <c r="C14" s="613"/>
      <c r="D14" s="613"/>
      <c r="E14" s="613"/>
      <c r="F14" s="614"/>
      <c r="G14" s="723"/>
      <c r="H14" s="724"/>
      <c r="I14" s="709" t="s">
        <v>8</v>
      </c>
      <c r="J14" s="762"/>
      <c r="K14" s="762"/>
      <c r="L14" s="762"/>
      <c r="M14" s="762"/>
      <c r="N14" s="762"/>
      <c r="O14" s="763"/>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8"/>
      <c r="AS14" s="788"/>
      <c r="AT14" s="788"/>
      <c r="AU14" s="788"/>
      <c r="AV14" s="788"/>
      <c r="AW14" s="788"/>
      <c r="AX14" s="789"/>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803"/>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7"/>
      <c r="AS16" s="758"/>
      <c r="AT16" s="758"/>
      <c r="AU16" s="758"/>
      <c r="AV16" s="758"/>
      <c r="AW16" s="758"/>
      <c r="AX16" s="759"/>
    </row>
    <row r="17" spans="1:50" ht="24.75" customHeight="1" x14ac:dyDescent="0.15">
      <c r="A17" s="612"/>
      <c r="B17" s="613"/>
      <c r="C17" s="613"/>
      <c r="D17" s="613"/>
      <c r="E17" s="613"/>
      <c r="F17" s="614"/>
      <c r="G17" s="723"/>
      <c r="H17" s="724"/>
      <c r="I17" s="709" t="s">
        <v>50</v>
      </c>
      <c r="J17" s="762"/>
      <c r="K17" s="762"/>
      <c r="L17" s="762"/>
      <c r="M17" s="762"/>
      <c r="N17" s="762"/>
      <c r="O17" s="763"/>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5">
        <f>SUM(P13:V17)</f>
        <v>6</v>
      </c>
      <c r="Q18" s="876"/>
      <c r="R18" s="876"/>
      <c r="S18" s="876"/>
      <c r="T18" s="876"/>
      <c r="U18" s="876"/>
      <c r="V18" s="877"/>
      <c r="W18" s="875">
        <f>SUM(W13:AC17)</f>
        <v>6</v>
      </c>
      <c r="X18" s="876"/>
      <c r="Y18" s="876"/>
      <c r="Z18" s="876"/>
      <c r="AA18" s="876"/>
      <c r="AB18" s="876"/>
      <c r="AC18" s="877"/>
      <c r="AD18" s="875">
        <f>SUM(AD13:AJ17)</f>
        <v>7</v>
      </c>
      <c r="AE18" s="876"/>
      <c r="AF18" s="876"/>
      <c r="AG18" s="876"/>
      <c r="AH18" s="876"/>
      <c r="AI18" s="876"/>
      <c r="AJ18" s="877"/>
      <c r="AK18" s="875">
        <f>SUM(AK13:AQ17)</f>
        <v>7</v>
      </c>
      <c r="AL18" s="876"/>
      <c r="AM18" s="876"/>
      <c r="AN18" s="876"/>
      <c r="AO18" s="876"/>
      <c r="AP18" s="876"/>
      <c r="AQ18" s="877"/>
      <c r="AR18" s="875">
        <f>SUM(AR13:AX17)</f>
        <v>7</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3</v>
      </c>
      <c r="Q19" s="656"/>
      <c r="R19" s="656"/>
      <c r="S19" s="656"/>
      <c r="T19" s="656"/>
      <c r="U19" s="656"/>
      <c r="V19" s="657"/>
      <c r="W19" s="655">
        <v>3</v>
      </c>
      <c r="X19" s="656"/>
      <c r="Y19" s="656"/>
      <c r="Z19" s="656"/>
      <c r="AA19" s="656"/>
      <c r="AB19" s="656"/>
      <c r="AC19" s="657"/>
      <c r="AD19" s="655">
        <v>0.64463300000000001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0.5</v>
      </c>
      <c r="Q20" s="316"/>
      <c r="R20" s="316"/>
      <c r="S20" s="316"/>
      <c r="T20" s="316"/>
      <c r="U20" s="316"/>
      <c r="V20" s="316"/>
      <c r="W20" s="316">
        <f t="shared" ref="W20" si="0">IF(W18=0, "-", SUM(W19)/W18)</f>
        <v>0.5</v>
      </c>
      <c r="X20" s="316"/>
      <c r="Y20" s="316"/>
      <c r="Z20" s="316"/>
      <c r="AA20" s="316"/>
      <c r="AB20" s="316"/>
      <c r="AC20" s="316"/>
      <c r="AD20" s="316">
        <f t="shared" ref="AD20" si="1">IF(AD18=0, "-", SUM(AD19)/AD18)</f>
        <v>9.2090428571428573E-2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6"/>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9.2090428571428573E-2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7">
        <v>4</v>
      </c>
      <c r="Q23" s="918"/>
      <c r="R23" s="918"/>
      <c r="S23" s="918"/>
      <c r="T23" s="918"/>
      <c r="U23" s="918"/>
      <c r="V23" s="934"/>
      <c r="W23" s="917">
        <v>4</v>
      </c>
      <c r="X23" s="918"/>
      <c r="Y23" s="918"/>
      <c r="Z23" s="918"/>
      <c r="AA23" s="918"/>
      <c r="AB23" s="918"/>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723</v>
      </c>
      <c r="H24" s="936"/>
      <c r="I24" s="936"/>
      <c r="J24" s="936"/>
      <c r="K24" s="936"/>
      <c r="L24" s="936"/>
      <c r="M24" s="936"/>
      <c r="N24" s="936"/>
      <c r="O24" s="937"/>
      <c r="P24" s="655">
        <v>2</v>
      </c>
      <c r="Q24" s="656"/>
      <c r="R24" s="656"/>
      <c r="S24" s="656"/>
      <c r="T24" s="656"/>
      <c r="U24" s="656"/>
      <c r="V24" s="657"/>
      <c r="W24" s="655">
        <v>2</v>
      </c>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724</v>
      </c>
      <c r="H25" s="936"/>
      <c r="I25" s="936"/>
      <c r="J25" s="936"/>
      <c r="K25" s="936"/>
      <c r="L25" s="936"/>
      <c r="M25" s="936"/>
      <c r="N25" s="936"/>
      <c r="O25" s="937"/>
      <c r="P25" s="655">
        <v>0.6</v>
      </c>
      <c r="Q25" s="656"/>
      <c r="R25" s="656"/>
      <c r="S25" s="656"/>
      <c r="T25" s="656"/>
      <c r="U25" s="656"/>
      <c r="V25" s="657"/>
      <c r="W25" s="655">
        <v>0.6</v>
      </c>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725</v>
      </c>
      <c r="H26" s="936"/>
      <c r="I26" s="936"/>
      <c r="J26" s="936"/>
      <c r="K26" s="936"/>
      <c r="L26" s="936"/>
      <c r="M26" s="936"/>
      <c r="N26" s="936"/>
      <c r="O26" s="937"/>
      <c r="P26" s="655">
        <v>0.2</v>
      </c>
      <c r="Q26" s="656"/>
      <c r="R26" s="656"/>
      <c r="S26" s="656"/>
      <c r="T26" s="656"/>
      <c r="U26" s="656"/>
      <c r="V26" s="657"/>
      <c r="W26" s="655">
        <v>0.2</v>
      </c>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5">
        <f>P29-SUM(P23:P27)</f>
        <v>0.20000000000000018</v>
      </c>
      <c r="Q28" s="876"/>
      <c r="R28" s="876"/>
      <c r="S28" s="876"/>
      <c r="T28" s="876"/>
      <c r="U28" s="876"/>
      <c r="V28" s="877"/>
      <c r="W28" s="875">
        <f>W29-SUM(W23:W27)</f>
        <v>0.20000000000000018</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7</v>
      </c>
      <c r="Q29" s="656"/>
      <c r="R29" s="656"/>
      <c r="S29" s="656"/>
      <c r="T29" s="656"/>
      <c r="U29" s="656"/>
      <c r="V29" s="657"/>
      <c r="W29" s="951">
        <f>AR13</f>
        <v>7</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721</v>
      </c>
      <c r="AR31" s="201"/>
      <c r="AS31" s="136" t="s">
        <v>233</v>
      </c>
      <c r="AT31" s="137"/>
      <c r="AU31" s="200">
        <v>2</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123</v>
      </c>
      <c r="AF32" s="219"/>
      <c r="AG32" s="219"/>
      <c r="AH32" s="219"/>
      <c r="AI32" s="218">
        <v>122</v>
      </c>
      <c r="AJ32" s="219"/>
      <c r="AK32" s="219"/>
      <c r="AL32" s="219"/>
      <c r="AM32" s="218">
        <v>121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180</v>
      </c>
      <c r="AF33" s="219"/>
      <c r="AG33" s="219"/>
      <c r="AH33" s="219"/>
      <c r="AI33" s="218">
        <v>180</v>
      </c>
      <c r="AJ33" s="219"/>
      <c r="AK33" s="219"/>
      <c r="AL33" s="219"/>
      <c r="AM33" s="218">
        <v>180</v>
      </c>
      <c r="AN33" s="219"/>
      <c r="AO33" s="219"/>
      <c r="AP33" s="219"/>
      <c r="AQ33" s="336" t="s">
        <v>721</v>
      </c>
      <c r="AR33" s="208"/>
      <c r="AS33" s="208"/>
      <c r="AT33" s="337"/>
      <c r="AU33" s="219"/>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68.3</v>
      </c>
      <c r="AF34" s="219"/>
      <c r="AG34" s="219"/>
      <c r="AH34" s="219"/>
      <c r="AI34" s="218">
        <v>67.8</v>
      </c>
      <c r="AJ34" s="219"/>
      <c r="AK34" s="219"/>
      <c r="AL34" s="219"/>
      <c r="AM34" s="218">
        <v>67.2</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v>
      </c>
      <c r="AF101" s="282"/>
      <c r="AG101" s="282"/>
      <c r="AH101" s="282"/>
      <c r="AI101" s="282">
        <v>1</v>
      </c>
      <c r="AJ101" s="282"/>
      <c r="AK101" s="282"/>
      <c r="AL101" s="282"/>
      <c r="AM101" s="282">
        <v>1</v>
      </c>
      <c r="AN101" s="282"/>
      <c r="AO101" s="282"/>
      <c r="AP101" s="282"/>
      <c r="AQ101" s="282" t="s">
        <v>746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0.6</v>
      </c>
      <c r="AF116" s="282"/>
      <c r="AG116" s="282"/>
      <c r="AH116" s="282"/>
      <c r="AI116" s="282">
        <v>0.6</v>
      </c>
      <c r="AJ116" s="282"/>
      <c r="AK116" s="282"/>
      <c r="AL116" s="282"/>
      <c r="AM116" s="282">
        <v>0.2</v>
      </c>
      <c r="AN116" s="282"/>
      <c r="AO116" s="282"/>
      <c r="AP116" s="282"/>
      <c r="AQ116" s="218">
        <v>0.2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734</v>
      </c>
      <c r="AJ117" s="550"/>
      <c r="AK117" s="550"/>
      <c r="AL117" s="550"/>
      <c r="AM117" s="550" t="s">
        <v>775</v>
      </c>
      <c r="AN117" s="550"/>
      <c r="AO117" s="550"/>
      <c r="AP117" s="550"/>
      <c r="AQ117" s="550" t="s">
        <v>775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9.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5"/>
      <c r="G430" s="896" t="s">
        <v>252</v>
      </c>
      <c r="H430" s="126"/>
      <c r="I430" s="126"/>
      <c r="J430" s="897" t="s">
        <v>721</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hidden="1" customHeight="1" x14ac:dyDescent="0.15">
      <c r="A698" s="190"/>
      <c r="B698" s="187"/>
      <c r="C698" s="181"/>
      <c r="D698" s="187"/>
      <c r="E698" s="128" t="s">
        <v>748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60"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744</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744</v>
      </c>
      <c r="AE704" s="783"/>
      <c r="AF704" s="783"/>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2" t="s">
        <v>744</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749</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750</v>
      </c>
      <c r="AE708" s="603"/>
      <c r="AF708" s="603"/>
      <c r="AG708" s="742" t="s">
        <v>748</v>
      </c>
      <c r="AH708" s="743"/>
      <c r="AI708" s="743"/>
      <c r="AJ708" s="743"/>
      <c r="AK708" s="743"/>
      <c r="AL708" s="743"/>
      <c r="AM708" s="743"/>
      <c r="AN708" s="743"/>
      <c r="AO708" s="743"/>
      <c r="AP708" s="743"/>
      <c r="AQ708" s="743"/>
      <c r="AR708" s="743"/>
      <c r="AS708" s="743"/>
      <c r="AT708" s="743"/>
      <c r="AU708" s="743"/>
      <c r="AV708" s="743"/>
      <c r="AW708" s="743"/>
      <c r="AX708" s="744"/>
    </row>
    <row r="709" spans="1:50" ht="42"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744</v>
      </c>
      <c r="AE712" s="783"/>
      <c r="AF712" s="783"/>
      <c r="AG712" s="807" t="s">
        <v>755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750</v>
      </c>
      <c r="AE713" s="323"/>
      <c r="AF713" s="661"/>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744</v>
      </c>
      <c r="AE714" s="805"/>
      <c r="AF714" s="806"/>
      <c r="AG714" s="736" t="s">
        <v>755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744</v>
      </c>
      <c r="AE715" s="603"/>
      <c r="AF715" s="654"/>
      <c r="AG715" s="742" t="s">
        <v>757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9"/>
      <c r="C726" s="812" t="s">
        <v>53</v>
      </c>
      <c r="D726" s="834"/>
      <c r="E726" s="834"/>
      <c r="F726" s="835"/>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5" customHeight="1" thickBot="1" x14ac:dyDescent="0.2">
      <c r="A731" s="671" t="s">
        <v>138</v>
      </c>
      <c r="B731" s="672"/>
      <c r="C731" s="672"/>
      <c r="D731" s="672"/>
      <c r="E731" s="673"/>
      <c r="F731" s="727" t="s">
        <v>777</v>
      </c>
      <c r="G731" s="728"/>
      <c r="H731" s="728"/>
      <c r="I731" s="728"/>
      <c r="J731" s="728"/>
      <c r="K731" s="728"/>
      <c r="L731" s="728"/>
      <c r="M731" s="728"/>
      <c r="N731" s="728"/>
      <c r="O731" s="728"/>
      <c r="P731" s="728"/>
      <c r="Q731" s="728"/>
      <c r="R731" s="728"/>
      <c r="S731" s="728"/>
      <c r="T731" s="728"/>
      <c r="U731" s="728"/>
      <c r="V731" s="728"/>
      <c r="W731" s="728"/>
      <c r="X731" s="728"/>
      <c r="Y731" s="728"/>
      <c r="Z731" s="728"/>
      <c r="AA731" s="728"/>
      <c r="AB731" s="728"/>
      <c r="AC731" s="728"/>
      <c r="AD731" s="728"/>
      <c r="AE731" s="728"/>
      <c r="AF731" s="728"/>
      <c r="AG731" s="728"/>
      <c r="AH731" s="728"/>
      <c r="AI731" s="728"/>
      <c r="AJ731" s="728"/>
      <c r="AK731" s="728"/>
      <c r="AL731" s="728"/>
      <c r="AM731" s="728"/>
      <c r="AN731" s="728"/>
      <c r="AO731" s="728"/>
      <c r="AP731" s="728"/>
      <c r="AQ731" s="728"/>
      <c r="AR731" s="728"/>
      <c r="AS731" s="728"/>
      <c r="AT731" s="728"/>
      <c r="AU731" s="728"/>
      <c r="AV731" s="728"/>
      <c r="AW731" s="728"/>
      <c r="AX731" s="72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45" customHeight="1" thickBot="1" x14ac:dyDescent="0.2">
      <c r="A733" s="671" t="s">
        <v>138</v>
      </c>
      <c r="B733" s="672"/>
      <c r="C733" s="672"/>
      <c r="D733" s="672"/>
      <c r="E733" s="673"/>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737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740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741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742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743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737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272</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282</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8"/>
      <c r="AC788" s="812"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760</v>
      </c>
      <c r="H789" s="669"/>
      <c r="I789" s="669"/>
      <c r="J789" s="669"/>
      <c r="K789" s="670"/>
      <c r="L789" s="662" t="s">
        <v>761</v>
      </c>
      <c r="M789" s="663"/>
      <c r="N789" s="663"/>
      <c r="O789" s="663"/>
      <c r="P789" s="663"/>
      <c r="Q789" s="663"/>
      <c r="R789" s="663"/>
      <c r="S789" s="663"/>
      <c r="T789" s="663"/>
      <c r="U789" s="663"/>
      <c r="V789" s="663"/>
      <c r="W789" s="663"/>
      <c r="X789" s="664"/>
      <c r="Y789" s="382">
        <v>0.1</v>
      </c>
      <c r="Z789" s="383"/>
      <c r="AA789" s="383"/>
      <c r="AB789" s="802"/>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0.1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8"/>
      <c r="AC801" s="812"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2"/>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8"/>
      <c r="AC814" s="812"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2"/>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8"/>
      <c r="AC827" s="812"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2"/>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762</v>
      </c>
      <c r="D845" s="343"/>
      <c r="E845" s="343"/>
      <c r="F845" s="343"/>
      <c r="G845" s="343"/>
      <c r="H845" s="343"/>
      <c r="I845" s="343"/>
      <c r="J845" s="344">
        <v>6010001021699</v>
      </c>
      <c r="K845" s="345"/>
      <c r="L845" s="345"/>
      <c r="M845" s="345"/>
      <c r="N845" s="345"/>
      <c r="O845" s="345"/>
      <c r="P845" s="359" t="s">
        <v>763</v>
      </c>
      <c r="Q845" s="346"/>
      <c r="R845" s="346"/>
      <c r="S845" s="346"/>
      <c r="T845" s="346"/>
      <c r="U845" s="346"/>
      <c r="V845" s="346"/>
      <c r="W845" s="346"/>
      <c r="X845" s="346"/>
      <c r="Y845" s="347">
        <v>8.3000000000000004E-2</v>
      </c>
      <c r="Z845" s="348"/>
      <c r="AA845" s="348"/>
      <c r="AB845" s="349"/>
      <c r="AC845" s="350" t="s">
        <v>379</v>
      </c>
      <c r="AD845" s="351"/>
      <c r="AE845" s="351"/>
      <c r="AF845" s="351"/>
      <c r="AG845" s="351"/>
      <c r="AH845" s="366" t="s">
        <v>748</v>
      </c>
      <c r="AI845" s="367"/>
      <c r="AJ845" s="367"/>
      <c r="AK845" s="367"/>
      <c r="AL845" s="354">
        <v>100</v>
      </c>
      <c r="AM845" s="355"/>
      <c r="AN845" s="355"/>
      <c r="AO845" s="356"/>
      <c r="AP845" s="357" t="s">
        <v>748</v>
      </c>
      <c r="AQ845" s="357"/>
      <c r="AR845" s="357"/>
      <c r="AS845" s="357"/>
      <c r="AT845" s="357"/>
      <c r="AU845" s="357"/>
      <c r="AV845" s="357"/>
      <c r="AW845" s="357"/>
      <c r="AX845" s="357"/>
    </row>
    <row r="846" spans="1:51" ht="42" customHeight="1" x14ac:dyDescent="0.15">
      <c r="A846" s="370">
        <v>2</v>
      </c>
      <c r="B846" s="370">
        <v>1</v>
      </c>
      <c r="C846" s="358" t="s">
        <v>764</v>
      </c>
      <c r="D846" s="343"/>
      <c r="E846" s="343"/>
      <c r="F846" s="343"/>
      <c r="G846" s="343"/>
      <c r="H846" s="343"/>
      <c r="I846" s="343"/>
      <c r="J846" s="344">
        <v>6010405003434</v>
      </c>
      <c r="K846" s="345"/>
      <c r="L846" s="345"/>
      <c r="M846" s="345"/>
      <c r="N846" s="345"/>
      <c r="O846" s="345"/>
      <c r="P846" s="359" t="s">
        <v>776</v>
      </c>
      <c r="Q846" s="346"/>
      <c r="R846" s="346"/>
      <c r="S846" s="346"/>
      <c r="T846" s="346"/>
      <c r="U846" s="346"/>
      <c r="V846" s="346"/>
      <c r="W846" s="346"/>
      <c r="X846" s="346"/>
      <c r="Y846" s="347">
        <v>7.4499999999999997E-2</v>
      </c>
      <c r="Z846" s="348"/>
      <c r="AA846" s="348"/>
      <c r="AB846" s="349"/>
      <c r="AC846" s="350" t="s">
        <v>379</v>
      </c>
      <c r="AD846" s="351"/>
      <c r="AE846" s="351"/>
      <c r="AF846" s="351"/>
      <c r="AG846" s="351"/>
      <c r="AH846" s="366" t="s">
        <v>748</v>
      </c>
      <c r="AI846" s="367"/>
      <c r="AJ846" s="367"/>
      <c r="AK846" s="367"/>
      <c r="AL846" s="354">
        <v>100</v>
      </c>
      <c r="AM846" s="355"/>
      <c r="AN846" s="355"/>
      <c r="AO846" s="356"/>
      <c r="AP846" s="357" t="s">
        <v>748</v>
      </c>
      <c r="AQ846" s="357"/>
      <c r="AR846" s="357"/>
      <c r="AS846" s="357"/>
      <c r="AT846" s="357"/>
      <c r="AU846" s="357"/>
      <c r="AV846" s="357"/>
      <c r="AW846" s="357"/>
      <c r="AX846" s="357"/>
      <c r="AY846">
        <f>COUNTA($C$846)</f>
        <v>1</v>
      </c>
    </row>
    <row r="847" spans="1:51" ht="42" customHeight="1" x14ac:dyDescent="0.15">
      <c r="A847" s="370">
        <v>3</v>
      </c>
      <c r="B847" s="370">
        <v>1</v>
      </c>
      <c r="C847" s="358" t="s">
        <v>765</v>
      </c>
      <c r="D847" s="343"/>
      <c r="E847" s="343"/>
      <c r="F847" s="343"/>
      <c r="G847" s="343"/>
      <c r="H847" s="343"/>
      <c r="I847" s="343"/>
      <c r="J847" s="344">
        <v>3010002049767</v>
      </c>
      <c r="K847" s="345"/>
      <c r="L847" s="345"/>
      <c r="M847" s="345"/>
      <c r="N847" s="345"/>
      <c r="O847" s="345"/>
      <c r="P847" s="359" t="s">
        <v>768</v>
      </c>
      <c r="Q847" s="346"/>
      <c r="R847" s="346"/>
      <c r="S847" s="346"/>
      <c r="T847" s="346"/>
      <c r="U847" s="346"/>
      <c r="V847" s="346"/>
      <c r="W847" s="346"/>
      <c r="X847" s="346"/>
      <c r="Y847" s="347">
        <v>0.1</v>
      </c>
      <c r="Z847" s="348"/>
      <c r="AA847" s="348"/>
      <c r="AB847" s="349"/>
      <c r="AC847" s="350" t="s">
        <v>379</v>
      </c>
      <c r="AD847" s="351"/>
      <c r="AE847" s="351"/>
      <c r="AF847" s="351"/>
      <c r="AG847" s="351"/>
      <c r="AH847" s="366" t="s">
        <v>748</v>
      </c>
      <c r="AI847" s="367"/>
      <c r="AJ847" s="367"/>
      <c r="AK847" s="367"/>
      <c r="AL847" s="354">
        <v>100</v>
      </c>
      <c r="AM847" s="355"/>
      <c r="AN847" s="355"/>
      <c r="AO847" s="356"/>
      <c r="AP847" s="357" t="s">
        <v>748</v>
      </c>
      <c r="AQ847" s="357"/>
      <c r="AR847" s="357"/>
      <c r="AS847" s="357"/>
      <c r="AT847" s="357"/>
      <c r="AU847" s="357"/>
      <c r="AV847" s="357"/>
      <c r="AW847" s="357"/>
      <c r="AX847" s="357"/>
      <c r="AY847">
        <f>COUNTA($C$847)</f>
        <v>1</v>
      </c>
    </row>
    <row r="848" spans="1:51" ht="42" customHeight="1" x14ac:dyDescent="0.15">
      <c r="A848" s="370">
        <v>4</v>
      </c>
      <c r="B848" s="370">
        <v>1</v>
      </c>
      <c r="C848" s="358" t="s">
        <v>765</v>
      </c>
      <c r="D848" s="343"/>
      <c r="E848" s="343"/>
      <c r="F848" s="343"/>
      <c r="G848" s="343"/>
      <c r="H848" s="343"/>
      <c r="I848" s="343"/>
      <c r="J848" s="344">
        <v>3010002049767</v>
      </c>
      <c r="K848" s="345"/>
      <c r="L848" s="345"/>
      <c r="M848" s="345"/>
      <c r="N848" s="345"/>
      <c r="O848" s="345"/>
      <c r="P848" s="359" t="s">
        <v>768</v>
      </c>
      <c r="Q848" s="346"/>
      <c r="R848" s="346"/>
      <c r="S848" s="346"/>
      <c r="T848" s="346"/>
      <c r="U848" s="346"/>
      <c r="V848" s="346"/>
      <c r="W848" s="346"/>
      <c r="X848" s="346"/>
      <c r="Y848" s="347">
        <v>0.1</v>
      </c>
      <c r="Z848" s="348"/>
      <c r="AA848" s="348"/>
      <c r="AB848" s="349"/>
      <c r="AC848" s="350" t="s">
        <v>379</v>
      </c>
      <c r="AD848" s="351"/>
      <c r="AE848" s="351"/>
      <c r="AF848" s="351"/>
      <c r="AG848" s="351"/>
      <c r="AH848" s="366" t="s">
        <v>748</v>
      </c>
      <c r="AI848" s="367"/>
      <c r="AJ848" s="367"/>
      <c r="AK848" s="367"/>
      <c r="AL848" s="354">
        <v>100</v>
      </c>
      <c r="AM848" s="355"/>
      <c r="AN848" s="355"/>
      <c r="AO848" s="356"/>
      <c r="AP848" s="357" t="s">
        <v>748</v>
      </c>
      <c r="AQ848" s="357"/>
      <c r="AR848" s="357"/>
      <c r="AS848" s="357"/>
      <c r="AT848" s="357"/>
      <c r="AU848" s="357"/>
      <c r="AV848" s="357"/>
      <c r="AW848" s="357"/>
      <c r="AX848" s="357"/>
      <c r="AY848">
        <f>COUNTA($C$848)</f>
        <v>1</v>
      </c>
    </row>
    <row r="849" spans="1:51" ht="42" customHeight="1" x14ac:dyDescent="0.15">
      <c r="A849" s="370">
        <v>5</v>
      </c>
      <c r="B849" s="370">
        <v>1</v>
      </c>
      <c r="C849" s="358" t="s">
        <v>762</v>
      </c>
      <c r="D849" s="343"/>
      <c r="E849" s="343"/>
      <c r="F849" s="343"/>
      <c r="G849" s="343"/>
      <c r="H849" s="343"/>
      <c r="I849" s="343"/>
      <c r="J849" s="344">
        <v>6010001021699</v>
      </c>
      <c r="K849" s="345"/>
      <c r="L849" s="345"/>
      <c r="M849" s="345"/>
      <c r="N849" s="345"/>
      <c r="O849" s="345"/>
      <c r="P849" s="359" t="s">
        <v>766</v>
      </c>
      <c r="Q849" s="346"/>
      <c r="R849" s="346"/>
      <c r="S849" s="346"/>
      <c r="T849" s="346"/>
      <c r="U849" s="346"/>
      <c r="V849" s="346"/>
      <c r="W849" s="346"/>
      <c r="X849" s="346"/>
      <c r="Y849" s="347">
        <v>3.9E-2</v>
      </c>
      <c r="Z849" s="348"/>
      <c r="AA849" s="348"/>
      <c r="AB849" s="349"/>
      <c r="AC849" s="350" t="s">
        <v>379</v>
      </c>
      <c r="AD849" s="351"/>
      <c r="AE849" s="351"/>
      <c r="AF849" s="351"/>
      <c r="AG849" s="351"/>
      <c r="AH849" s="366" t="s">
        <v>748</v>
      </c>
      <c r="AI849" s="367"/>
      <c r="AJ849" s="367"/>
      <c r="AK849" s="367"/>
      <c r="AL849" s="354">
        <v>100</v>
      </c>
      <c r="AM849" s="355"/>
      <c r="AN849" s="355"/>
      <c r="AO849" s="356"/>
      <c r="AP849" s="357" t="s">
        <v>748</v>
      </c>
      <c r="AQ849" s="357"/>
      <c r="AR849" s="357"/>
      <c r="AS849" s="357"/>
      <c r="AT849" s="357"/>
      <c r="AU849" s="357"/>
      <c r="AV849" s="357"/>
      <c r="AW849" s="357"/>
      <c r="AX849" s="357"/>
      <c r="AY849">
        <f>COUNTA($C$849)</f>
        <v>1</v>
      </c>
    </row>
    <row r="850" spans="1:51" ht="42" customHeight="1" x14ac:dyDescent="0.15">
      <c r="A850" s="370">
        <v>6</v>
      </c>
      <c r="B850" s="370">
        <v>1</v>
      </c>
      <c r="C850" s="358" t="s">
        <v>767</v>
      </c>
      <c r="D850" s="343"/>
      <c r="E850" s="343"/>
      <c r="F850" s="343"/>
      <c r="G850" s="343"/>
      <c r="H850" s="343"/>
      <c r="I850" s="343"/>
      <c r="J850" s="344">
        <v>1010001030093</v>
      </c>
      <c r="K850" s="345"/>
      <c r="L850" s="345"/>
      <c r="M850" s="345"/>
      <c r="N850" s="345"/>
      <c r="O850" s="345"/>
      <c r="P850" s="359" t="s">
        <v>769</v>
      </c>
      <c r="Q850" s="346"/>
      <c r="R850" s="346"/>
      <c r="S850" s="346"/>
      <c r="T850" s="346"/>
      <c r="U850" s="346"/>
      <c r="V850" s="346"/>
      <c r="W850" s="346"/>
      <c r="X850" s="346"/>
      <c r="Y850" s="347">
        <v>2.75E-2</v>
      </c>
      <c r="Z850" s="348"/>
      <c r="AA850" s="348"/>
      <c r="AB850" s="349"/>
      <c r="AC850" s="350" t="s">
        <v>379</v>
      </c>
      <c r="AD850" s="351"/>
      <c r="AE850" s="351"/>
      <c r="AF850" s="351"/>
      <c r="AG850" s="351"/>
      <c r="AH850" s="366" t="s">
        <v>748</v>
      </c>
      <c r="AI850" s="367"/>
      <c r="AJ850" s="367"/>
      <c r="AK850" s="367"/>
      <c r="AL850" s="354">
        <v>100</v>
      </c>
      <c r="AM850" s="355"/>
      <c r="AN850" s="355"/>
      <c r="AO850" s="356"/>
      <c r="AP850" s="357" t="s">
        <v>748</v>
      </c>
      <c r="AQ850" s="357"/>
      <c r="AR850" s="357"/>
      <c r="AS850" s="357"/>
      <c r="AT850" s="357"/>
      <c r="AU850" s="357"/>
      <c r="AV850" s="357"/>
      <c r="AW850" s="357"/>
      <c r="AX850" s="357"/>
      <c r="AY850">
        <f>COUNTA($C$850)</f>
        <v>1</v>
      </c>
    </row>
    <row r="851" spans="1:51" ht="42" customHeight="1" x14ac:dyDescent="0.15">
      <c r="A851" s="370">
        <v>7</v>
      </c>
      <c r="B851" s="370">
        <v>1</v>
      </c>
      <c r="C851" s="358" t="s">
        <v>765</v>
      </c>
      <c r="D851" s="343"/>
      <c r="E851" s="343"/>
      <c r="F851" s="343"/>
      <c r="G851" s="343"/>
      <c r="H851" s="343"/>
      <c r="I851" s="343"/>
      <c r="J851" s="344">
        <v>3010002049767</v>
      </c>
      <c r="K851" s="345"/>
      <c r="L851" s="345"/>
      <c r="M851" s="345"/>
      <c r="N851" s="345"/>
      <c r="O851" s="345"/>
      <c r="P851" s="359" t="s">
        <v>768</v>
      </c>
      <c r="Q851" s="346"/>
      <c r="R851" s="346"/>
      <c r="S851" s="346"/>
      <c r="T851" s="346"/>
      <c r="U851" s="346"/>
      <c r="V851" s="346"/>
      <c r="W851" s="346"/>
      <c r="X851" s="346"/>
      <c r="Y851" s="347">
        <v>0.03</v>
      </c>
      <c r="Z851" s="348"/>
      <c r="AA851" s="348"/>
      <c r="AB851" s="349"/>
      <c r="AC851" s="350" t="s">
        <v>379</v>
      </c>
      <c r="AD851" s="351"/>
      <c r="AE851" s="351"/>
      <c r="AF851" s="351"/>
      <c r="AG851" s="351"/>
      <c r="AH851" s="366" t="s">
        <v>748</v>
      </c>
      <c r="AI851" s="367"/>
      <c r="AJ851" s="367"/>
      <c r="AK851" s="367"/>
      <c r="AL851" s="354">
        <v>100</v>
      </c>
      <c r="AM851" s="355"/>
      <c r="AN851" s="355"/>
      <c r="AO851" s="356"/>
      <c r="AP851" s="357" t="s">
        <v>748</v>
      </c>
      <c r="AQ851" s="357"/>
      <c r="AR851" s="357"/>
      <c r="AS851" s="357"/>
      <c r="AT851" s="357"/>
      <c r="AU851" s="357"/>
      <c r="AV851" s="357"/>
      <c r="AW851" s="357"/>
      <c r="AX851" s="357"/>
      <c r="AY851">
        <f>COUNTA($C$851)</f>
        <v>1</v>
      </c>
    </row>
    <row r="852" spans="1:51" ht="42" customHeight="1" x14ac:dyDescent="0.15">
      <c r="A852" s="370">
        <v>8</v>
      </c>
      <c r="B852" s="370">
        <v>1</v>
      </c>
      <c r="C852" s="358" t="s">
        <v>770</v>
      </c>
      <c r="D852" s="343"/>
      <c r="E852" s="343"/>
      <c r="F852" s="343"/>
      <c r="G852" s="343"/>
      <c r="H852" s="343"/>
      <c r="I852" s="343"/>
      <c r="J852" s="344" t="s">
        <v>748</v>
      </c>
      <c r="K852" s="345"/>
      <c r="L852" s="345"/>
      <c r="M852" s="345"/>
      <c r="N852" s="345"/>
      <c r="O852" s="345"/>
      <c r="P852" s="359" t="s">
        <v>773</v>
      </c>
      <c r="Q852" s="346"/>
      <c r="R852" s="346"/>
      <c r="S852" s="346"/>
      <c r="T852" s="346"/>
      <c r="U852" s="346"/>
      <c r="V852" s="346"/>
      <c r="W852" s="346"/>
      <c r="X852" s="346"/>
      <c r="Y852" s="347">
        <v>0.03</v>
      </c>
      <c r="Z852" s="348"/>
      <c r="AA852" s="348"/>
      <c r="AB852" s="349"/>
      <c r="AC852" s="350" t="s">
        <v>379</v>
      </c>
      <c r="AD852" s="351"/>
      <c r="AE852" s="351"/>
      <c r="AF852" s="351"/>
      <c r="AG852" s="351"/>
      <c r="AH852" s="366" t="s">
        <v>748</v>
      </c>
      <c r="AI852" s="367"/>
      <c r="AJ852" s="367"/>
      <c r="AK852" s="367"/>
      <c r="AL852" s="354">
        <v>100</v>
      </c>
      <c r="AM852" s="355"/>
      <c r="AN852" s="355"/>
      <c r="AO852" s="356"/>
      <c r="AP852" s="357" t="s">
        <v>748</v>
      </c>
      <c r="AQ852" s="357"/>
      <c r="AR852" s="357"/>
      <c r="AS852" s="357"/>
      <c r="AT852" s="357"/>
      <c r="AU852" s="357"/>
      <c r="AV852" s="357"/>
      <c r="AW852" s="357"/>
      <c r="AX852" s="357"/>
      <c r="AY852">
        <f>COUNTA($C$852)</f>
        <v>1</v>
      </c>
    </row>
    <row r="853" spans="1:51" ht="42" customHeight="1" x14ac:dyDescent="0.15">
      <c r="A853" s="370">
        <v>9</v>
      </c>
      <c r="B853" s="370">
        <v>1</v>
      </c>
      <c r="C853" s="358" t="s">
        <v>771</v>
      </c>
      <c r="D853" s="343"/>
      <c r="E853" s="343"/>
      <c r="F853" s="343"/>
      <c r="G853" s="343"/>
      <c r="H853" s="343"/>
      <c r="I853" s="343"/>
      <c r="J853" s="344" t="s">
        <v>748</v>
      </c>
      <c r="K853" s="345"/>
      <c r="L853" s="345"/>
      <c r="M853" s="345"/>
      <c r="N853" s="345"/>
      <c r="O853" s="345"/>
      <c r="P853" s="929" t="s">
        <v>773</v>
      </c>
      <c r="Q853" s="930"/>
      <c r="R853" s="930"/>
      <c r="S853" s="930"/>
      <c r="T853" s="930"/>
      <c r="U853" s="930"/>
      <c r="V853" s="930"/>
      <c r="W853" s="930"/>
      <c r="X853" s="930"/>
      <c r="Y853" s="347">
        <v>0.02</v>
      </c>
      <c r="Z853" s="348"/>
      <c r="AA853" s="348"/>
      <c r="AB853" s="349"/>
      <c r="AC853" s="350" t="s">
        <v>379</v>
      </c>
      <c r="AD853" s="351"/>
      <c r="AE853" s="351"/>
      <c r="AF853" s="351"/>
      <c r="AG853" s="351"/>
      <c r="AH853" s="366" t="s">
        <v>748</v>
      </c>
      <c r="AI853" s="367"/>
      <c r="AJ853" s="367"/>
      <c r="AK853" s="367"/>
      <c r="AL853" s="354">
        <v>100</v>
      </c>
      <c r="AM853" s="355"/>
      <c r="AN853" s="355"/>
      <c r="AO853" s="356"/>
      <c r="AP853" s="357" t="s">
        <v>748</v>
      </c>
      <c r="AQ853" s="357"/>
      <c r="AR853" s="357"/>
      <c r="AS853" s="357"/>
      <c r="AT853" s="357"/>
      <c r="AU853" s="357"/>
      <c r="AV853" s="357"/>
      <c r="AW853" s="357"/>
      <c r="AX853" s="357"/>
      <c r="AY853">
        <f>COUNTA($C$853)</f>
        <v>1</v>
      </c>
    </row>
    <row r="854" spans="1:51" ht="42" customHeight="1" x14ac:dyDescent="0.15">
      <c r="A854" s="370">
        <v>10</v>
      </c>
      <c r="B854" s="370">
        <v>1</v>
      </c>
      <c r="C854" s="358" t="s">
        <v>772</v>
      </c>
      <c r="D854" s="343"/>
      <c r="E854" s="343"/>
      <c r="F854" s="343"/>
      <c r="G854" s="343"/>
      <c r="H854" s="343"/>
      <c r="I854" s="343"/>
      <c r="J854" s="344" t="s">
        <v>748</v>
      </c>
      <c r="K854" s="345"/>
      <c r="L854" s="345"/>
      <c r="M854" s="345"/>
      <c r="N854" s="345"/>
      <c r="O854" s="345"/>
      <c r="P854" s="929" t="s">
        <v>773</v>
      </c>
      <c r="Q854" s="930"/>
      <c r="R854" s="930"/>
      <c r="S854" s="930"/>
      <c r="T854" s="930"/>
      <c r="U854" s="930"/>
      <c r="V854" s="930"/>
      <c r="W854" s="930"/>
      <c r="X854" s="930"/>
      <c r="Y854" s="347">
        <v>0.02</v>
      </c>
      <c r="Z854" s="348"/>
      <c r="AA854" s="348"/>
      <c r="AB854" s="349"/>
      <c r="AC854" s="350" t="s">
        <v>379</v>
      </c>
      <c r="AD854" s="351"/>
      <c r="AE854" s="351"/>
      <c r="AF854" s="351"/>
      <c r="AG854" s="351"/>
      <c r="AH854" s="366" t="s">
        <v>748</v>
      </c>
      <c r="AI854" s="367"/>
      <c r="AJ854" s="367"/>
      <c r="AK854" s="367"/>
      <c r="AL854" s="354">
        <v>100</v>
      </c>
      <c r="AM854" s="355"/>
      <c r="AN854" s="355"/>
      <c r="AO854" s="356"/>
      <c r="AP854" s="357" t="s">
        <v>748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774</v>
      </c>
      <c r="F1110" s="369"/>
      <c r="G1110" s="369"/>
      <c r="H1110" s="369"/>
      <c r="I1110" s="369"/>
      <c r="J1110" s="344" t="s">
        <v>774</v>
      </c>
      <c r="K1110" s="345"/>
      <c r="L1110" s="345"/>
      <c r="M1110" s="345"/>
      <c r="N1110" s="345"/>
      <c r="O1110" s="345"/>
      <c r="P1110" s="359" t="s">
        <v>774</v>
      </c>
      <c r="Q1110" s="346"/>
      <c r="R1110" s="346"/>
      <c r="S1110" s="346"/>
      <c r="T1110" s="346"/>
      <c r="U1110" s="346"/>
      <c r="V1110" s="346"/>
      <c r="W1110" s="346"/>
      <c r="X1110" s="346"/>
      <c r="Y1110" s="347" t="s">
        <v>774</v>
      </c>
      <c r="Z1110" s="348"/>
      <c r="AA1110" s="348"/>
      <c r="AB1110" s="349"/>
      <c r="AC1110" s="350"/>
      <c r="AD1110" s="351"/>
      <c r="AE1110" s="351"/>
      <c r="AF1110" s="351"/>
      <c r="AG1110" s="351"/>
      <c r="AH1110" s="352" t="s">
        <v>774</v>
      </c>
      <c r="AI1110" s="353"/>
      <c r="AJ1110" s="353"/>
      <c r="AK1110" s="353"/>
      <c r="AL1110" s="354" t="s">
        <v>774</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55:Y874">
    <cfRule type="expression" dxfId="2423" priority="2953">
      <formula>IF(RIGHT(TEXT(Y855,"0.#"),1)=".",FALSE,TRUE)</formula>
    </cfRule>
    <cfRule type="expression" dxfId="2422" priority="2954">
      <formula>IF(RIGHT(TEXT(Y855,"0.#"),1)=".",TRUE,FALSE)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54">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699" max="16383"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6"/>
      <c r="AA2" s="827"/>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6"/>
      <c r="AA9" s="827"/>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6"/>
      <c r="AA16" s="827"/>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6"/>
      <c r="AA23" s="827"/>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6"/>
      <c r="AA30" s="827"/>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6"/>
      <c r="AA37" s="827"/>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6"/>
      <c r="AA44" s="827"/>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6"/>
      <c r="AA51" s="827"/>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6"/>
      <c r="AA58" s="827"/>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6"/>
      <c r="AA65" s="827"/>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6"/>
      <c r="I3" s="666"/>
      <c r="J3" s="666"/>
      <c r="K3" s="666"/>
      <c r="L3" s="665" t="s">
        <v>18</v>
      </c>
      <c r="M3" s="666"/>
      <c r="N3" s="666"/>
      <c r="O3" s="666"/>
      <c r="P3" s="666"/>
      <c r="Q3" s="666"/>
      <c r="R3" s="666"/>
      <c r="S3" s="666"/>
      <c r="T3" s="666"/>
      <c r="U3" s="666"/>
      <c r="V3" s="666"/>
      <c r="W3" s="666"/>
      <c r="X3" s="667"/>
      <c r="Y3" s="651" t="s">
        <v>19</v>
      </c>
      <c r="Z3" s="652"/>
      <c r="AA3" s="652"/>
      <c r="AB3" s="798"/>
      <c r="AC3" s="812"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2"/>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12"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8"/>
      <c r="AC16" s="812"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2"/>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12"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8"/>
      <c r="AC29" s="812"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2"/>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12"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8"/>
      <c r="AC42" s="812"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2"/>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12"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8"/>
      <c r="AC56" s="812"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2"/>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12"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8"/>
      <c r="AC69" s="812"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2"/>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12"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8"/>
      <c r="AC82" s="812"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2"/>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12"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8"/>
      <c r="AC95" s="812"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2"/>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12"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8"/>
      <c r="AC109" s="812"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2"/>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12"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8"/>
      <c r="AC122" s="812"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2"/>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12"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8"/>
      <c r="AC135" s="812"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2"/>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12"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8"/>
      <c r="AC148" s="812"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2"/>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12"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8"/>
      <c r="AC162" s="812"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2"/>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12"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8"/>
      <c r="AC175" s="812"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2"/>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12"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8"/>
      <c r="AC188" s="812"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2"/>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12"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8"/>
      <c r="AC201" s="812"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2"/>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12"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8"/>
      <c r="AC215" s="812"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2"/>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12"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8"/>
      <c r="AC228" s="812"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2"/>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12"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8"/>
      <c r="AC241" s="812"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2"/>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12"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8"/>
      <c r="AC254" s="812"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2"/>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重郎(suzuki-shigeo)</dc:creator>
  <cp:lastModifiedBy>福市 純(fukuichi-jun)</cp:lastModifiedBy>
  <cp:lastPrinted>2021-05-28T05:46:28Z</cp:lastPrinted>
  <dcterms:created xsi:type="dcterms:W3CDTF">2012-03-13T00:50:25Z</dcterms:created>
  <dcterms:modified xsi:type="dcterms:W3CDTF">2021-08-25T17:17:57Z</dcterms:modified>
</cp:coreProperties>
</file>