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2 20210816 会計課登録予定\"/>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<sst xmlns="http://schemas.openxmlformats.org/spreadsheetml/2006/main" count="3110" uniqueCount="783">
  <si>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</si>
  <si>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</si>
  <si>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</si>
  <si>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</si>
  <si>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</si>
  <si>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</si>
  <si>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</si>
  <si>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</si>
  <si>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</si>
  <si>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</si>
  <si>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</si>
  <si>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</si>
  <si>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</si>
  <si>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</si>
  <si>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</si>
  <si>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</si>
  <si>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</si>
  <si>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</si>
  <si>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</si>
  <si>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</si>
  <si>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</si>
  <si>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</si>
  <si>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</si>
  <si>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</si>
  <si>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</si>
  <si>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</si>
  <si>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</si>
  <si>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</si>
  <si>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</si>
  <si>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</si>
  <si>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</si>
  <si>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</si>
  <si>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</si>
  <si>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</si>
  <si>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</si>
  <si>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</si>
  <si>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</si>
  <si>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</si>
  <si>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</si>
  <si>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</si>
  <si>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</si>
  <si>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</si>
  <si>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</si>
  <si>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</si>
  <si>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</si>
  <si>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</si>
  <si>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</si>
  <si>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</si>
  <si>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</si>
  <si>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</si>
  <si>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</si>
  <si>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</si>
  <si>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</si>
  <si>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</si>
  <si>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</si>
  <si>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</si>
  <si>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</si>
  <si>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</si>
  <si>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</si>
  <si>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</si>
  <si>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</si>
  <si>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</si>
  <si>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</si>
  <si>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</si>
  <si>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</si>
  <si>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</si>
  <si>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</si>
  <si>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</si>
  <si>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</si>
  <si>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</si>
  <si>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</si>
  <si>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</si>
  <si>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</si>
  <si>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</si>
  <si>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</si>
  <si>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</si>
  <si>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</si>
  <si>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</si>
  <si>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</si>
  <si>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</si>
  <si>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</si>
  <si>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</si>
  <si>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</si>
  <si>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</si>
  <si>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</si>
  <si>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</si>
  <si>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</si>
  <si>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</si>
  <si>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</si>
  <si>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</si>
  <si>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</si>
  <si>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</si>
  <si>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</si>
  <si>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</si>
  <si>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</si>
  <si>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</si>
  <si>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</si>
  <si>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</si>
  <si>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</si>
  <si>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</si>
  <si>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</si>
  <si>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</si>
  <si>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</si>
  <si>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</si>
  <si>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</si>
  <si>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</si>
  <si>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</si>
  <si>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</si>
  <si>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</si>
  <si>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</si>
  <si>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</si>
  <si>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</si>
  <si>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</si>
  <si>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</si>
  <si>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</si>
  <si>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</si>
  <si>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</si>
  <si>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</si>
  <si>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</si>
  <si>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</si>
  <si>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</si>
  <si>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</si>
  <si>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</si>
  <si>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</si>
  <si>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</si>
  <si>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</si>
  <si>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</si>
  <si>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</si>
  <si>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</si>
  <si>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</si>
  <si>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</si>
  <si>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</si>
  <si>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</si>
  <si>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</si>
  <si>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</si>
  <si>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</si>
  <si>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</si>
  <si>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</si>
  <si>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</si>
  <si>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</si>
  <si>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</si>
  <si>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</si>
  <si>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</si>
  <si>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</si>
  <si>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</si>
  <si>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</si>
  <si>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</si>
  <si>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</si>
  <si>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</si>
  <si>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</si>
  <si>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</si>
  <si>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</si>
  <si>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</si>
  <si>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</si>
  <si>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</si>
  <si>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</si>
  <si>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</si>
  <si>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</si>
  <si>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</si>
  <si>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</si>
  <si>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</si>
  <si>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</si>
  <si>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</si>
  <si>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</si>
  <si>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</si>
  <si>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</si>
  <si>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</si>
  <si>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</si>
  <si>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</si>
  <si>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</si>
  <si>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</si>
  <si>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</si>
  <si>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</si>
  <si>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</si>
  <si>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</si>
  <si>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</si>
  <si>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</si>
  <si>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</si>
  <si>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</si>
  <si>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</si>
  <si>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</si>
  <si>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</si>
  <si>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</si>
  <si>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</si>
  <si>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</si>
  <si>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</si>
  <si>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</si>
  <si>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</si>
  <si>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</si>
  <si>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</si>
  <si>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</si>
  <si>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</si>
  <si>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</si>
  <si>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</si>
  <si>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</si>
  <si>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</si>
  <si>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</si>
  <si>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</si>
  <si>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</si>
  <si>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</si>
  <si>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</si>
  <si>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</si>
  <si>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</si>
  <si>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</si>
  <si>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</si>
  <si>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</si>
  <si>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</si>
  <si>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</si>
  <si>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</si>
  <si>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</si>
  <si>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</si>
  <si>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</si>
  <si>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</si>
  <si>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</si>
  <si>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</si>
  <si>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</si>
  <si>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</si>
  <si>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</si>
  <si>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</si>
  <si>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</si>
  <si>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</si>
  <si>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</si>
  <si>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</si>
  <si>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</si>
  <si>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</si>
  <si>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</si>
  <si>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</si>
  <si>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</si>
  <si>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</si>
  <si>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</si>
  <si>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</si>
  <si>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</si>
  <si>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</si>
  <si>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</si>
  <si>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</si>
  <si>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</si>
  <si>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</si>
  <si>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</si>
  <si>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</si>
  <si>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</si>
  <si>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</si>
  <si>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</si>
  <si>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</si>
  <si>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</si>
  <si>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</si>
  <si>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</si>
  <si>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</si>
  <si>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</si>
  <si>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</si>
  <si>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</si>
  <si>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</si>
  <si>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</si>
  <si>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</si>
  <si>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</si>
  <si>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</si>
  <si>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</si>
  <si>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</si>
  <si>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</si>
  <si>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</si>
  <si>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</si>
  <si>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</si>
  <si>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</si>
  <si>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</si>
  <si>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</si>
  <si>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</si>
  <si>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</si>
  <si>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</si>
  <si>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</si>
  <si>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</si>
  <si>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</si>
  <si>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</si>
  <si>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</si>
  <si>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</si>
  <si>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</si>
  <si>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</si>
  <si>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</si>
  <si>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</si>
  <si>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</si>
  <si>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</si>
  <si>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</si>
  <si>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</si>
  <si>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</si>
  <si>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</si>
  <si>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</si>
  <si>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</si>
  <si>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</si>
  <si>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</si>
  <si>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</si>
  <si>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</si>
  <si>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</si>
  <si>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</si>
  <si>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</si>
  <si>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</si>
  <si>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</si>
  <si>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</si>
  <si>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</si>
  <si>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</si>
  <si>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</si>
  <si>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</si>
  <si>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</si>
  <si>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</si>
  <si>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</si>
  <si>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</si>
  <si>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</si>
  <si>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</si>
  <si>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</si>
  <si>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</si>
  <si>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</si>
  <si>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</si>
  <si>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</si>
  <si>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</si>
  <si>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</si>
  <si>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</si>
  <si>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</si>
  <si>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</si>
  <si>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</si>
  <si>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</si>
  <si>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</si>
  <si>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</si>
  <si>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</si>
  <si>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</si>
  <si>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</si>
  <si>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</si>
  <si>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</si>
  <si>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</si>
  <si>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</si>
  <si>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</si>
  <si>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</si>
  <si>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</si>
  <si>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</si>
  <si>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</si>
  <si>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</si>
  <si>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</si>
  <si>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</si>
  <si>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</si>
  <si>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</si>
  <si>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</si>
  <si>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</si>
  <si>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</si>
  <si>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</si>
  <si>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</si>
  <si>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</si>
  <si>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</si>
  <si>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</si>
  <si>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</si>
  <si>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</si>
  <si>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</si>
  <si>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</si>
  <si>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</si>
  <si>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</si>
  <si>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</si>
  <si>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</si>
  <si>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</si>
  <si>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</si>
  <si>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</si>
  <si>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</si>
  <si>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</si>
  <si>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</si>
  <si>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</si>
  <si>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</si>
  <si>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</si>
  <si>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</si>
  <si>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</si>
  <si>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</si>
  <si>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</si>
  <si>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</si>
  <si>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</si>
  <si>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</si>
  <si>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</si>
  <si>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</si>
  <si>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</si>
  <si>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</si>
  <si>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</si>
  <si>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</si>
  <si>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</si>
  <si>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</si>
  <si>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</si>
  <si>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</si>
  <si>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</si>
  <si>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</si>
  <si>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</si>
  <si>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</si>
  <si>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</si>
  <si>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</si>
  <si>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</si>
  <si>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</si>
  <si>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</si>
  <si>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</si>
  <si>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</si>
  <si>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</si>
  <si>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</si>
  <si>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</si>
  <si>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</si>
  <si>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</si>
  <si>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</si>
  <si>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</si>
  <si>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</si>
  <si>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</si>
  <si>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</si>
  <si>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</si>
  <si>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</si>
  <si>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</si>
  <si>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</si>
  <si>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</si>
  <si>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</si>
  <si>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</si>
  <si>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</si>
  <si>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</si>
  <si>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</si>
  <si>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</si>
  <si>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</si>
  <si>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</si>
  <si>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</si>
  <si>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</si>
  <si>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</si>
  <si>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</si>
  <si>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</si>
  <si>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</si>
  <si>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</si>
  <si>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</si>
  <si>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</si>
  <si>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</si>
  <si>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</si>
  <si>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</si>
  <si>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</si>
  <si>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</si>
  <si>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</si>
  <si>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</si>
  <si>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</si>
  <si>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</si>
  <si>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</si>
  <si>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</si>
  <si>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</si>
  <si>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</si>
  <si>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</si>
  <si>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</si>
  <si>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</si>
  <si>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</si>
  <si>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</si>
  <si>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</si>
  <si>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</si>
  <si>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</si>
  <si>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</si>
  <si>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</si>
  <si>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</si>
  <si>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</si>
  <si>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</si>
  <si>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</si>
  <si>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</si>
  <si>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</si>
  <si>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</si>
  <si>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</si>
  <si>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</si>
  <si>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</si>
  <si>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</si>
  <si>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</si>
  <si>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</si>
  <si>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</si>
  <si>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</si>
  <si>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</si>
  <si>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</si>
  <si>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</si>
  <si>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</si>
  <si>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</si>
  <si>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</si>
  <si>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</si>
  <si>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</si>
  <si>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</si>
  <si>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</si>
  <si>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</si>
  <si>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</si>
  <si>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</si>
  <si>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</si>
  <si>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</si>
  <si>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</si>
  <si>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</si>
  <si>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</si>
  <si>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</si>
  <si>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</si>
  <si>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</si>
  <si>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</si>
  <si>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</si>
  <si>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</si>
  <si>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</si>
  <si>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</si>
  <si>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</si>
  <si>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</si>
  <si>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</si>
  <si>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</si>
  <si>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</si>
  <si>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</si>
  <si>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</si>
  <si>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</si>
  <si>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</si>
  <si>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</si>
  <si>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</si>
  <si>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</si>
  <si>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</si>
  <si>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</si>
  <si>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</si>
  <si>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</si>
  <si>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</si>
  <si>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</si>
  <si>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</si>
  <si>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</si>
  <si>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</si>
  <si>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</si>
  <si>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</si>
  <si>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</si>
  <si>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</si>
  <si>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</si>
  <si>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</si>
  <si>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</si>
  <si>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</si>
  <si>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</si>
  <si>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</si>
  <si>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</si>
  <si>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</si>
  <si>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</si>
  <si>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</si>
  <si>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</si>
  <si>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</si>
  <si>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</si>
  <si>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</si>
  <si>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</si>
  <si>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</si>
  <si>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</si>
  <si>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</si>
  <si>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</si>
  <si>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</si>
  <si>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</si>
  <si>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</si>
  <si>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</si>
  <si>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</si>
  <si>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</si>
  <si>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</si>
  <si>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</si>
  <si>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</si>
  <si>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</si>
  <si>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</si>
  <si>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</si>
  <si>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</si>
  <si>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</si>
  <si>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</si>
  <si>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</si>
  <si>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</si>
  <si>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</si>
  <si>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</si>
  <si>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</si>
  <si>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</si>
  <si>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</si>
  <si>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</si>
  <si>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</si>
  <si>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</si>
  <si>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</si>
  <si>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</si>
  <si>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</si>
  <si>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</si>
  <si>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</si>
  <si>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</si>
  <si>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</si>
  <si>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</si>
  <si>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</si>
  <si>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</si>
  <si>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</si>
  <si>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</si>
  <si>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</si>
  <si>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</si>
  <si>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</si>
  <si>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</si>
  <si>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</si>
  <si>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</si>
  <si>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</si>
  <si>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</si>
  <si>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</si>
  <si>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</si>
  <si>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</si>
  <si>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</si>
  <si>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</si>
  <si>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</si>
  <si>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</si>
  <si>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</si>
  <si>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</si>
  <si>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</si>
  <si>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</si>
  <si>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</si>
  <si>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</si>
  <si>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</si>
  <si>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</si>
  <si>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</si>
  <si>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</si>
  <si>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</si>
  <si>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</si>
  <si>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</si>
  <si>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</si>
  <si>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</si>
  <si>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</si>
  <si>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</si>
  <si>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</si>
  <si>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</si>
  <si>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</si>
  <si>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</si>
  <si>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</si>
  <si>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</si>
  <si>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</si>
  <si>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</si>
  <si>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</si>
  <si>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</si>
  <si>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</si>
  <si>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</si>
  <si>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</si>
  <si>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</si>
  <si>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</si>
  <si>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</si>
  <si>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</si>
  <si>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</si>
  <si>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</si>
  <si>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</si>
  <si>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</si>
  <si>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</si>
  <si>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</si>
  <si>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</si>
  <si>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</si>
  <si>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</si>
  <si>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</si>
  <si>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</si>
  <si>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</si>
  <si>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</si>
  <si>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</si>
  <si>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</si>
  <si>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</si>
  <si>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</si>
  <si>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</si>
  <si>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</si>
  <si>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</si>
  <si>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</si>
  <si>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</si>
  <si>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</si>
  <si>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</si>
  <si>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</si>
  <si>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</si>
  <si>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</si>
  <si>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</si>
  <si>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</si>
  <si>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</si>
  <si>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</si>
  <si>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</si>
  <si>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</si>
  <si>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</si>
  <si>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</si>
  <si>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</si>
  <si>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</si>
  <si>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</si>
  <si>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</si>
  <si>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</si>
  <si>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</si>
  <si>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</si>
  <si>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</si>
  <si>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</si>
  <si>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</si>
  <si>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</si>
  <si>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</si>
  <si>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</si>
  <si>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</si>
  <si>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</si>
  <si>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</si>
  <si>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</si>
  <si>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</si>
  <si>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</si>
  <si>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</si>
  <si>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</si>
  <si>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</si>
  <si>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</si>
  <si>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</si>
  <si>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</si>
  <si>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</si>
  <si>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</si>
  <si>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</si>
  <si>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</si>
  <si>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</si>
  <si>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</si>
  <si>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</si>
  <si>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</si>
  <si>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</si>
  <si>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</si>
  <si>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</si>
  <si>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</si>
  <si>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</si>
  <si>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</si>
  <si>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</si>
  <si>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</si>
  <si>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</si>
  <si>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</si>
  <si>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</si>
  <si>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</si>
  <si>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</si>
  <si>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</si>
  <si>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</si>
  <si>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</si>
  <si>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</si>
  <si>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</si>
  <si>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</si>
  <si>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</si>
  <si>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</si>
  <si>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</si>
  <si>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</si>
  <si>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</si>
  <si>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</si>
  <si>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</si>
  <si>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</si>
  <si>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</si>
  <si>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行政指導費</t>
  </si>
  <si>
    <t>保険局</t>
  </si>
  <si>
    <t>須田 俊孝</t>
  </si>
  <si>
    <t>昭和40年度</t>
  </si>
  <si>
    <t>終了予定なし</t>
  </si>
  <si>
    <t>総務課</t>
  </si>
  <si>
    <t>-</t>
  </si>
  <si>
    <t>保険局職員が使用する医療保険制度資料を作成等することで、保険局事業の効率的かつ円滑な運営を図る事を目的とする。</t>
  </si>
  <si>
    <t>保険局職員が使用する医療保険制度関係資料等を印刷業者あて発注する。
保険局職員が参加する行政研修等の旅費を賄う。
保険局内で使用する消耗品を購入する。
保険局所管の行政文書を保管する。</t>
  </si>
  <si>
    <t>医療給付適正化業務庁費</t>
  </si>
  <si>
    <t>職員旅費</t>
  </si>
  <si>
    <t>主意書、会議資料の印刷経費や消耗品の購入費であり、定量的な目標設定は困難。</t>
  </si>
  <si>
    <t>主意書の印刷数</t>
  </si>
  <si>
    <t>回答書から政策等の趣旨を適切に周知するもの</t>
  </si>
  <si>
    <t>件</t>
  </si>
  <si>
    <t>主意書の件数から１件当たり費用を算出
主意書印刷費用／主意書本数　　　　　　　　　　　　　　</t>
    <phoneticPr fontId="5"/>
  </si>
  <si>
    <t>千円</t>
  </si>
  <si>
    <t>435/4</t>
  </si>
  <si>
    <t>0</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</si>
  <si>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</si>
  <si>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</si>
  <si>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259</t>
  </si>
  <si>
    <t>230</t>
  </si>
  <si>
    <t>196</t>
  </si>
  <si>
    <t>229</t>
  </si>
  <si>
    <t>241</t>
  </si>
  <si>
    <t>251</t>
  </si>
  <si>
    <t>246</t>
  </si>
  <si>
    <t>○</t>
  </si>
  <si>
    <t>厚労</t>
  </si>
  <si>
    <t>-</t>
    <phoneticPr fontId="5"/>
  </si>
  <si>
    <t>主意書の回答書や会議の開催により、保険局の施策について適切に周知することで、ひいては医療保険制度の安定的な運営に資する。
なお、主意書の印刷件数は、目標値を下回っている。</t>
    <rPh sb="0" eb="3">
      <t>シュイショ</t>
    </rPh>
    <rPh sb="4" eb="7">
      <t>カイトウショ</t>
    </rPh>
    <rPh sb="8" eb="10">
      <t>カイギ</t>
    </rPh>
    <rPh sb="11" eb="13">
      <t>カイサイ</t>
    </rPh>
    <rPh sb="17" eb="20">
      <t>ホケンキョク</t>
    </rPh>
    <rPh sb="21" eb="23">
      <t>セサク</t>
    </rPh>
    <rPh sb="27" eb="29">
      <t>テキセツ</t>
    </rPh>
    <rPh sb="30" eb="32">
      <t>シュウチ</t>
    </rPh>
    <rPh sb="42" eb="44">
      <t>イリョウ</t>
    </rPh>
    <rPh sb="44" eb="46">
      <t>ホケン</t>
    </rPh>
    <rPh sb="46" eb="48">
      <t>セイド</t>
    </rPh>
    <rPh sb="49" eb="52">
      <t>アンテイテキ</t>
    </rPh>
    <rPh sb="53" eb="55">
      <t>ウンエイ</t>
    </rPh>
    <rPh sb="56" eb="57">
      <t>シ</t>
    </rPh>
    <rPh sb="64" eb="67">
      <t>シュイショ</t>
    </rPh>
    <rPh sb="68" eb="70">
      <t>インサツ</t>
    </rPh>
    <rPh sb="70" eb="72">
      <t>ケンスウ</t>
    </rPh>
    <rPh sb="74" eb="77">
      <t>モクヒョウチ</t>
    </rPh>
    <rPh sb="78" eb="80">
      <t>シタマワ</t>
    </rPh>
    <phoneticPr fontId="5"/>
  </si>
  <si>
    <t>-</t>
    <phoneticPr fontId="5"/>
  </si>
  <si>
    <t>０</t>
    <phoneticPr fontId="5"/>
  </si>
  <si>
    <t>主意書及び会議資料等の印刷にかかる費用を支出する。職員が使用する医療保険制度資料等を作成し、効率的かつ円滑な事業運営に資する事を目的とする。</t>
    <rPh sb="0" eb="3">
      <t>シュイショ</t>
    </rPh>
    <rPh sb="3" eb="4">
      <t>オヨ</t>
    </rPh>
    <rPh sb="5" eb="7">
      <t>カイギ</t>
    </rPh>
    <rPh sb="7" eb="9">
      <t>シリョウ</t>
    </rPh>
    <rPh sb="9" eb="10">
      <t>トウ</t>
    </rPh>
    <rPh sb="11" eb="13">
      <t>インサツ</t>
    </rPh>
    <rPh sb="17" eb="19">
      <t>ヒヨウ</t>
    </rPh>
    <rPh sb="20" eb="22">
      <t>シシュツ</t>
    </rPh>
    <rPh sb="25" eb="27">
      <t>ショクイン</t>
    </rPh>
    <rPh sb="28" eb="30">
      <t>シヨウ</t>
    </rPh>
    <rPh sb="32" eb="34">
      <t>イリョウ</t>
    </rPh>
    <rPh sb="34" eb="36">
      <t>ホケン</t>
    </rPh>
    <rPh sb="36" eb="38">
      <t>セイド</t>
    </rPh>
    <rPh sb="38" eb="40">
      <t>シリョウ</t>
    </rPh>
    <rPh sb="40" eb="41">
      <t>トウ</t>
    </rPh>
    <rPh sb="42" eb="44">
      <t>サクセイ</t>
    </rPh>
    <rPh sb="46" eb="49">
      <t>コウリツテキ</t>
    </rPh>
    <rPh sb="51" eb="53">
      <t>エンカツ</t>
    </rPh>
    <rPh sb="54" eb="56">
      <t>ジギョウ</t>
    </rPh>
    <rPh sb="56" eb="58">
      <t>ウンエイ</t>
    </rPh>
    <rPh sb="59" eb="60">
      <t>シ</t>
    </rPh>
    <rPh sb="62" eb="63">
      <t>コト</t>
    </rPh>
    <rPh sb="64" eb="66">
      <t>モクテキ</t>
    </rPh>
    <phoneticPr fontId="5"/>
  </si>
  <si>
    <t>△</t>
  </si>
  <si>
    <t>主意書の回答、公開で開催する会議資料の作成において、国民や社会のニーズに対応している。</t>
    <rPh sb="0" eb="3">
      <t>シュイショ</t>
    </rPh>
    <rPh sb="4" eb="6">
      <t>カイトウ</t>
    </rPh>
    <rPh sb="7" eb="9">
      <t>コウカイ</t>
    </rPh>
    <rPh sb="10" eb="12">
      <t>カイサイ</t>
    </rPh>
    <rPh sb="14" eb="16">
      <t>カイギ</t>
    </rPh>
    <rPh sb="16" eb="18">
      <t>シリョウ</t>
    </rPh>
    <rPh sb="19" eb="21">
      <t>サクセイ</t>
    </rPh>
    <rPh sb="26" eb="28">
      <t>コクミン</t>
    </rPh>
    <rPh sb="29" eb="31">
      <t>シャカイ</t>
    </rPh>
    <rPh sb="36" eb="38">
      <t>タイオウ</t>
    </rPh>
    <phoneticPr fontId="5"/>
  </si>
  <si>
    <t>国が使用する資料等の経費であるため。</t>
    <rPh sb="0" eb="1">
      <t>クニ</t>
    </rPh>
    <rPh sb="2" eb="4">
      <t>シヨウ</t>
    </rPh>
    <rPh sb="6" eb="8">
      <t>シリョウ</t>
    </rPh>
    <rPh sb="8" eb="9">
      <t>トウ</t>
    </rPh>
    <rPh sb="10" eb="12">
      <t>ケイヒ</t>
    </rPh>
    <phoneticPr fontId="5"/>
  </si>
  <si>
    <t>主意書の回答書の印刷は閣議決定に必要であり、優先度が高い。</t>
    <rPh sb="0" eb="3">
      <t>シュイショ</t>
    </rPh>
    <rPh sb="4" eb="7">
      <t>カイトウショ</t>
    </rPh>
    <rPh sb="8" eb="10">
      <t>インサツ</t>
    </rPh>
    <rPh sb="11" eb="13">
      <t>カクギ</t>
    </rPh>
    <rPh sb="13" eb="15">
      <t>ケッテイ</t>
    </rPh>
    <rPh sb="16" eb="18">
      <t>ヒツヨウ</t>
    </rPh>
    <rPh sb="22" eb="25">
      <t>ユウセンド</t>
    </rPh>
    <rPh sb="26" eb="27">
      <t>タカ</t>
    </rPh>
    <phoneticPr fontId="5"/>
  </si>
  <si>
    <t>有</t>
    <rPh sb="0" eb="1">
      <t>ア</t>
    </rPh>
    <phoneticPr fontId="5"/>
  </si>
  <si>
    <t>官報掲載に伴う競争性のない随意契約や物品の運送、保管に伴う随意契約及び少額随契を除き一般競争入札によっている。</t>
    <rPh sb="0" eb="2">
      <t>カンポウ</t>
    </rPh>
    <rPh sb="2" eb="4">
      <t>ケイサイ</t>
    </rPh>
    <rPh sb="5" eb="6">
      <t>トモナ</t>
    </rPh>
    <rPh sb="7" eb="10">
      <t>キョウソウセイ</t>
    </rPh>
    <rPh sb="13" eb="15">
      <t>ズイイ</t>
    </rPh>
    <rPh sb="15" eb="17">
      <t>ケイヤク</t>
    </rPh>
    <rPh sb="18" eb="20">
      <t>ブッピン</t>
    </rPh>
    <rPh sb="21" eb="23">
      <t>ウンソウ</t>
    </rPh>
    <rPh sb="24" eb="26">
      <t>ホカン</t>
    </rPh>
    <rPh sb="27" eb="28">
      <t>トモナ</t>
    </rPh>
    <rPh sb="29" eb="31">
      <t>ズイイ</t>
    </rPh>
    <rPh sb="31" eb="33">
      <t>ケイヤク</t>
    </rPh>
    <rPh sb="33" eb="34">
      <t>オヨ</t>
    </rPh>
    <rPh sb="35" eb="37">
      <t>ショウガク</t>
    </rPh>
    <rPh sb="37" eb="39">
      <t>ズイケイ</t>
    </rPh>
    <rPh sb="40" eb="41">
      <t>ノゾ</t>
    </rPh>
    <rPh sb="42" eb="44">
      <t>イッパン</t>
    </rPh>
    <rPh sb="44" eb="46">
      <t>キョウソウ</t>
    </rPh>
    <rPh sb="46" eb="48">
      <t>ニュウサツ</t>
    </rPh>
    <phoneticPr fontId="5"/>
  </si>
  <si>
    <t>‐</t>
  </si>
  <si>
    <t>消耗品の購入はリサイクルの活用を推進し、必要最低限の購入に努めている。</t>
    <rPh sb="0" eb="3">
      <t>ショウモウヒン</t>
    </rPh>
    <rPh sb="4" eb="6">
      <t>コウニュウ</t>
    </rPh>
    <rPh sb="13" eb="15">
      <t>カツヨウ</t>
    </rPh>
    <rPh sb="16" eb="18">
      <t>スイシン</t>
    </rPh>
    <rPh sb="20" eb="22">
      <t>ヒツヨウ</t>
    </rPh>
    <rPh sb="22" eb="25">
      <t>サイテイゲン</t>
    </rPh>
    <rPh sb="26" eb="28">
      <t>コウニュウ</t>
    </rPh>
    <rPh sb="29" eb="30">
      <t>ツト</t>
    </rPh>
    <phoneticPr fontId="5"/>
  </si>
  <si>
    <t>真に必要な印刷のみに限定している。</t>
    <rPh sb="0" eb="1">
      <t>シン</t>
    </rPh>
    <rPh sb="2" eb="4">
      <t>ヒツヨウ</t>
    </rPh>
    <rPh sb="5" eb="7">
      <t>インサツ</t>
    </rPh>
    <rPh sb="10" eb="12">
      <t>ゲンテイ</t>
    </rPh>
    <phoneticPr fontId="5"/>
  </si>
  <si>
    <t>可能な限り通常の印刷で対応し、やむを得ない資料のみ業者発注している。</t>
    <rPh sb="0" eb="2">
      <t>カノウ</t>
    </rPh>
    <rPh sb="3" eb="4">
      <t>カギ</t>
    </rPh>
    <rPh sb="5" eb="7">
      <t>ツウジョウ</t>
    </rPh>
    <rPh sb="8" eb="10">
      <t>インサツ</t>
    </rPh>
    <rPh sb="11" eb="13">
      <t>タイオウ</t>
    </rPh>
    <rPh sb="18" eb="19">
      <t>エ</t>
    </rPh>
    <rPh sb="21" eb="23">
      <t>シリョウ</t>
    </rPh>
    <rPh sb="25" eb="27">
      <t>ギョウシャ</t>
    </rPh>
    <rPh sb="27" eb="29">
      <t>ハッチュウ</t>
    </rPh>
    <phoneticPr fontId="5"/>
  </si>
  <si>
    <t>主意書の印刷件数が見込を下回っている。</t>
    <rPh sb="0" eb="3">
      <t>シュイショ</t>
    </rPh>
    <rPh sb="4" eb="6">
      <t>インサツ</t>
    </rPh>
    <rPh sb="6" eb="8">
      <t>ケンスウ</t>
    </rPh>
    <rPh sb="9" eb="11">
      <t>ミコミ</t>
    </rPh>
    <rPh sb="12" eb="14">
      <t>シタマワ</t>
    </rPh>
    <phoneticPr fontId="5"/>
  </si>
  <si>
    <t>主意書の回答は施策等の趣旨の周知に活用されている。</t>
    <rPh sb="0" eb="3">
      <t>シュイショ</t>
    </rPh>
    <rPh sb="4" eb="6">
      <t>カイトウ</t>
    </rPh>
    <rPh sb="7" eb="9">
      <t>セサク</t>
    </rPh>
    <rPh sb="9" eb="10">
      <t>トウ</t>
    </rPh>
    <rPh sb="11" eb="13">
      <t>シュシ</t>
    </rPh>
    <rPh sb="14" eb="16">
      <t>シュウチ</t>
    </rPh>
    <rPh sb="17" eb="19">
      <t>カツヨウ</t>
    </rPh>
    <phoneticPr fontId="5"/>
  </si>
  <si>
    <t>各経費の必要性を検証の上、印刷物の発注や消耗品、備品の購入を最低限に抑え、コスト削減に努めた。</t>
    <rPh sb="0" eb="1">
      <t>カク</t>
    </rPh>
    <rPh sb="1" eb="3">
      <t>ケイヒ</t>
    </rPh>
    <rPh sb="4" eb="7">
      <t>ヒツヨウセイ</t>
    </rPh>
    <rPh sb="8" eb="10">
      <t>ケンショウ</t>
    </rPh>
    <rPh sb="11" eb="12">
      <t>ウエ</t>
    </rPh>
    <rPh sb="13" eb="16">
      <t>インサツブツ</t>
    </rPh>
    <rPh sb="17" eb="19">
      <t>ハッチュウ</t>
    </rPh>
    <rPh sb="20" eb="23">
      <t>ショウモウヒン</t>
    </rPh>
    <rPh sb="24" eb="26">
      <t>ビヒン</t>
    </rPh>
    <rPh sb="27" eb="29">
      <t>コウニュウ</t>
    </rPh>
    <rPh sb="30" eb="33">
      <t>サイテイゲン</t>
    </rPh>
    <rPh sb="34" eb="35">
      <t>オサ</t>
    </rPh>
    <rPh sb="40" eb="42">
      <t>サクゲン</t>
    </rPh>
    <rPh sb="43" eb="44">
      <t>ツト</t>
    </rPh>
    <phoneticPr fontId="5"/>
  </si>
  <si>
    <t>今後も限られた予算の中で最小限のコストとなるよう努める。</t>
    <rPh sb="0" eb="2">
      <t>コンゴ</t>
    </rPh>
    <rPh sb="3" eb="4">
      <t>カギ</t>
    </rPh>
    <rPh sb="7" eb="9">
      <t>ヨサン</t>
    </rPh>
    <rPh sb="10" eb="11">
      <t>ナカ</t>
    </rPh>
    <rPh sb="12" eb="15">
      <t>サイショウゲン</t>
    </rPh>
    <rPh sb="24" eb="25">
      <t>ツト</t>
    </rPh>
    <phoneticPr fontId="5"/>
  </si>
  <si>
    <t>その他</t>
    <rPh sb="2" eb="3">
      <t>タ</t>
    </rPh>
    <phoneticPr fontId="5"/>
  </si>
  <si>
    <t>消耗品、備品の購入</t>
    <rPh sb="0" eb="3">
      <t>ショウモウヒン</t>
    </rPh>
    <rPh sb="4" eb="6">
      <t>ビヒン</t>
    </rPh>
    <rPh sb="7" eb="9">
      <t>コウニュウ</t>
    </rPh>
    <phoneticPr fontId="5"/>
  </si>
  <si>
    <t>B.有限会社タケマエ</t>
    <rPh sb="2" eb="4">
      <t>ユウゲン</t>
    </rPh>
    <rPh sb="4" eb="6">
      <t>カイシャ</t>
    </rPh>
    <phoneticPr fontId="5"/>
  </si>
  <si>
    <t>-</t>
    <phoneticPr fontId="5"/>
  </si>
  <si>
    <t>有限会社タケマエ</t>
    <rPh sb="0" eb="2">
      <t>ユウゲン</t>
    </rPh>
    <rPh sb="2" eb="4">
      <t>カイシャ</t>
    </rPh>
    <phoneticPr fontId="5"/>
  </si>
  <si>
    <t>株式会社ワンビシアーカイブス</t>
    <rPh sb="0" eb="2">
      <t>カブシキ</t>
    </rPh>
    <rPh sb="2" eb="4">
      <t>カイシャ</t>
    </rPh>
    <phoneticPr fontId="5"/>
  </si>
  <si>
    <t>消耗品の購入</t>
    <rPh sb="0" eb="3">
      <t>ショウモウヒン</t>
    </rPh>
    <rPh sb="4" eb="6">
      <t>コウニュウ</t>
    </rPh>
    <phoneticPr fontId="5"/>
  </si>
  <si>
    <t>行政文書等の保管、集配</t>
    <rPh sb="0" eb="2">
      <t>ギョウセイ</t>
    </rPh>
    <rPh sb="2" eb="4">
      <t>ブンショ</t>
    </rPh>
    <rPh sb="4" eb="5">
      <t>トウ</t>
    </rPh>
    <rPh sb="6" eb="8">
      <t>ホカン</t>
    </rPh>
    <rPh sb="9" eb="11">
      <t>シュウハイ</t>
    </rPh>
    <phoneticPr fontId="5"/>
  </si>
  <si>
    <t>日本郵便株式会社</t>
    <rPh sb="0" eb="2">
      <t>ニホン</t>
    </rPh>
    <rPh sb="2" eb="4">
      <t>ユウビン</t>
    </rPh>
    <rPh sb="4" eb="6">
      <t>カブシキ</t>
    </rPh>
    <rPh sb="6" eb="8">
      <t>カイシャ</t>
    </rPh>
    <phoneticPr fontId="5"/>
  </si>
  <si>
    <t>-</t>
    <phoneticPr fontId="5"/>
  </si>
  <si>
    <t>文書等の配送</t>
    <rPh sb="0" eb="2">
      <t>ブンショ</t>
    </rPh>
    <rPh sb="2" eb="3">
      <t>トウ</t>
    </rPh>
    <rPh sb="4" eb="6">
      <t>ハイソウ</t>
    </rPh>
    <phoneticPr fontId="5"/>
  </si>
  <si>
    <t>株式会社ミクニ商会</t>
    <phoneticPr fontId="5"/>
  </si>
  <si>
    <t>大和綜合印刷（株）</t>
    <phoneticPr fontId="5"/>
  </si>
  <si>
    <t>株式会社クラフティ</t>
    <phoneticPr fontId="5"/>
  </si>
  <si>
    <t>備品（机等）の購入</t>
    <rPh sb="0" eb="2">
      <t>ビヒン</t>
    </rPh>
    <rPh sb="3" eb="4">
      <t>ツクエ</t>
    </rPh>
    <rPh sb="4" eb="5">
      <t>トウ</t>
    </rPh>
    <rPh sb="7" eb="9">
      <t>コウニュウ</t>
    </rPh>
    <phoneticPr fontId="5"/>
  </si>
  <si>
    <t>備品（ノートPC等）の購入</t>
    <rPh sb="0" eb="2">
      <t>ビヒン</t>
    </rPh>
    <rPh sb="8" eb="9">
      <t>トウ</t>
    </rPh>
    <rPh sb="11" eb="13">
      <t>コウニュウ</t>
    </rPh>
    <phoneticPr fontId="5"/>
  </si>
  <si>
    <t>印刷製本</t>
    <rPh sb="0" eb="2">
      <t>インサツ</t>
    </rPh>
    <rPh sb="2" eb="4">
      <t>セイホン</t>
    </rPh>
    <phoneticPr fontId="5"/>
  </si>
  <si>
    <t>web会議等に必要なオンライン機器のレンタル</t>
    <rPh sb="3" eb="5">
      <t>カイギ</t>
    </rPh>
    <rPh sb="5" eb="6">
      <t>トウ</t>
    </rPh>
    <rPh sb="7" eb="9">
      <t>ヒツヨウ</t>
    </rPh>
    <rPh sb="15" eb="17">
      <t>キキ</t>
    </rPh>
    <phoneticPr fontId="5"/>
  </si>
  <si>
    <t>-</t>
    <phoneticPr fontId="5"/>
  </si>
  <si>
    <t>-</t>
    <phoneticPr fontId="5"/>
  </si>
  <si>
    <t>点検対象外</t>
    <rPh sb="0" eb="2">
      <t>テンケン</t>
    </rPh>
    <rPh sb="2" eb="5">
      <t>タイショウガイ</t>
    </rPh>
    <phoneticPr fontId="5"/>
  </si>
  <si>
    <t>引き続き、必要な予算額を確保し、適正な執行に努めること。</t>
    <phoneticPr fontId="5"/>
  </si>
  <si>
    <t>これまでの執行実績を考慮した上で、必要額を精査し、予算額の確保に努めるとともに、執行にあたっては、経費の必要性を検証し、コスト削減を図り、適正な執行に努める。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</si>
</sst>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12872</xdr:colOff>
      <xdr:row>748</xdr:row>
      <xdr:rowOff>239412</xdr:rowOff>
    </xdr:from>
    <xdr:ext cx="1608952" cy="764576"/>
    <xdr:sp macro="" textlink="">
      <xdr:nvSpPr>
        <xdr:cNvPr id="13" name="テキスト ボックス 12"/>
        <xdr:cNvSpPr txBox="1"/>
      </xdr:nvSpPr>
      <xdr:spPr>
        <a:xfrm>
          <a:off x="1813097" y="44435412"/>
          <a:ext cx="1608952" cy="76457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厚生労働省</a:t>
          </a:r>
          <a:endParaRPr kumimoji="1" lang="en-US" altLang="ja-JP" sz="1200"/>
        </a:p>
        <a:p>
          <a:pPr algn="ctr"/>
          <a:r>
            <a:rPr kumimoji="1" lang="ja-JP" altLang="en-US" sz="1200"/>
            <a:t>６３百万円</a:t>
          </a:r>
        </a:p>
      </xdr:txBody>
    </xdr:sp>
    <xdr:clientData/>
  </xdr:oneCellAnchor>
  <xdr:twoCellAnchor>
    <xdr:from>
      <xdr:col>9</xdr:col>
      <xdr:colOff>12870</xdr:colOff>
      <xdr:row>752</xdr:row>
      <xdr:rowOff>90101</xdr:rowOff>
    </xdr:from>
    <xdr:to>
      <xdr:col>17</xdr:col>
      <xdr:colOff>0</xdr:colOff>
      <xdr:row>752</xdr:row>
      <xdr:rowOff>279547</xdr:rowOff>
    </xdr:to>
    <xdr:sp macro="" textlink="">
      <xdr:nvSpPr>
        <xdr:cNvPr id="14" name="大かっこ 13"/>
        <xdr:cNvSpPr/>
      </xdr:nvSpPr>
      <xdr:spPr>
        <a:xfrm>
          <a:off x="1813095" y="45400526"/>
          <a:ext cx="1587330" cy="189446"/>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印刷委託等の依頼</a:t>
          </a:r>
        </a:p>
      </xdr:txBody>
    </xdr:sp>
    <xdr:clientData/>
  </xdr:twoCellAnchor>
  <xdr:oneCellAnchor>
    <xdr:from>
      <xdr:col>9</xdr:col>
      <xdr:colOff>0</xdr:colOff>
      <xdr:row>757</xdr:row>
      <xdr:rowOff>0</xdr:rowOff>
    </xdr:from>
    <xdr:ext cx="1608952" cy="849528"/>
    <xdr:sp macro="" textlink="">
      <xdr:nvSpPr>
        <xdr:cNvPr id="15" name="テキスト ボックス 14"/>
        <xdr:cNvSpPr txBox="1"/>
      </xdr:nvSpPr>
      <xdr:spPr>
        <a:xfrm>
          <a:off x="1800225" y="46662975"/>
          <a:ext cx="1608952" cy="849528"/>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200"/>
            <a:t>A.</a:t>
          </a:r>
          <a:r>
            <a:rPr kumimoji="1" lang="ja-JP" altLang="en-US" sz="1200"/>
            <a:t>　　　</a:t>
          </a:r>
          <a:endParaRPr kumimoji="1" lang="en-US" altLang="ja-JP" sz="1200"/>
        </a:p>
        <a:p>
          <a:pPr algn="ctr"/>
          <a:r>
            <a:rPr kumimoji="1" lang="ja-JP" altLang="en-US" sz="1200"/>
            <a:t>０百万円</a:t>
          </a:r>
        </a:p>
      </xdr:txBody>
    </xdr:sp>
    <xdr:clientData/>
  </xdr:oneCellAnchor>
  <xdr:twoCellAnchor>
    <xdr:from>
      <xdr:col>9</xdr:col>
      <xdr:colOff>25742</xdr:colOff>
      <xdr:row>756</xdr:row>
      <xdr:rowOff>90101</xdr:rowOff>
    </xdr:from>
    <xdr:to>
      <xdr:col>17</xdr:col>
      <xdr:colOff>12872</xdr:colOff>
      <xdr:row>756</xdr:row>
      <xdr:rowOff>308921</xdr:rowOff>
    </xdr:to>
    <xdr:sp macro="" textlink="">
      <xdr:nvSpPr>
        <xdr:cNvPr id="16" name="大かっこ 15"/>
        <xdr:cNvSpPr/>
      </xdr:nvSpPr>
      <xdr:spPr>
        <a:xfrm>
          <a:off x="1825967" y="46400651"/>
          <a:ext cx="1587330" cy="21882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随意契約（少額）</a:t>
          </a:r>
          <a:endParaRPr kumimoji="1" lang="ja-JP" altLang="en-US" sz="1200"/>
        </a:p>
      </xdr:txBody>
    </xdr:sp>
    <xdr:clientData/>
  </xdr:twoCellAnchor>
  <xdr:twoCellAnchor>
    <xdr:from>
      <xdr:col>8</xdr:col>
      <xdr:colOff>54832</xdr:colOff>
      <xdr:row>759</xdr:row>
      <xdr:rowOff>312522</xdr:rowOff>
    </xdr:from>
    <xdr:to>
      <xdr:col>17</xdr:col>
      <xdr:colOff>41961</xdr:colOff>
      <xdr:row>762</xdr:row>
      <xdr:rowOff>325394</xdr:rowOff>
    </xdr:to>
    <xdr:sp macro="" textlink="">
      <xdr:nvSpPr>
        <xdr:cNvPr id="17" name="大かっこ 16"/>
        <xdr:cNvSpPr/>
      </xdr:nvSpPr>
      <xdr:spPr>
        <a:xfrm>
          <a:off x="1655032" y="50795022"/>
          <a:ext cx="1787354" cy="1070147"/>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主意書の印刷・製本</a:t>
          </a:r>
          <a:endParaRPr kumimoji="1" lang="en-US" altLang="ja-JP" sz="1200"/>
        </a:p>
        <a:p>
          <a:pPr algn="ctr"/>
          <a:r>
            <a:rPr kumimoji="1" lang="en-US" altLang="ja-JP" sz="1200"/>
            <a:t>※</a:t>
          </a:r>
          <a:r>
            <a:rPr kumimoji="1" lang="ja-JP" altLang="en-US" sz="1200"/>
            <a:t>令和２年度は該当なし</a:t>
          </a:r>
        </a:p>
      </xdr:txBody>
    </xdr:sp>
    <xdr:clientData/>
  </xdr:twoCellAnchor>
  <xdr:oneCellAnchor>
    <xdr:from>
      <xdr:col>22</xdr:col>
      <xdr:colOff>0</xdr:colOff>
      <xdr:row>756</xdr:row>
      <xdr:rowOff>334662</xdr:rowOff>
    </xdr:from>
    <xdr:ext cx="1752599" cy="836655"/>
    <xdr:sp macro="" textlink="">
      <xdr:nvSpPr>
        <xdr:cNvPr id="18" name="テキスト ボックス 17"/>
        <xdr:cNvSpPr txBox="1"/>
      </xdr:nvSpPr>
      <xdr:spPr>
        <a:xfrm>
          <a:off x="4400550" y="48788337"/>
          <a:ext cx="1752599" cy="83665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200"/>
            <a:t>B.</a:t>
          </a:r>
          <a:r>
            <a:rPr kumimoji="1" lang="ja-JP" altLang="en-US" sz="1200"/>
            <a:t>民間企業３９社等</a:t>
          </a:r>
          <a:endParaRPr kumimoji="1" lang="en-US" altLang="ja-JP" sz="1200"/>
        </a:p>
        <a:p>
          <a:pPr algn="ctr"/>
          <a:r>
            <a:rPr kumimoji="1" lang="ja-JP" altLang="en-US" sz="1200"/>
            <a:t>６３百万円</a:t>
          </a:r>
        </a:p>
      </xdr:txBody>
    </xdr:sp>
    <xdr:clientData/>
  </xdr:oneCellAnchor>
  <xdr:twoCellAnchor>
    <xdr:from>
      <xdr:col>21</xdr:col>
      <xdr:colOff>180975</xdr:colOff>
      <xdr:row>759</xdr:row>
      <xdr:rowOff>323850</xdr:rowOff>
    </xdr:from>
    <xdr:to>
      <xdr:col>31</xdr:col>
      <xdr:colOff>95250</xdr:colOff>
      <xdr:row>763</xdr:row>
      <xdr:rowOff>51488</xdr:rowOff>
    </xdr:to>
    <xdr:sp macro="" textlink="">
      <xdr:nvSpPr>
        <xdr:cNvPr id="19" name="大かっこ 18"/>
        <xdr:cNvSpPr/>
      </xdr:nvSpPr>
      <xdr:spPr>
        <a:xfrm>
          <a:off x="4381500" y="238877475"/>
          <a:ext cx="1914525" cy="1137338"/>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消耗品・備品等購入</a:t>
          </a:r>
          <a:endParaRPr kumimoji="1" lang="en-US" altLang="ja-JP" sz="1200"/>
        </a:p>
        <a:p>
          <a:pPr algn="ctr"/>
          <a:r>
            <a:rPr kumimoji="1" lang="ja-JP" altLang="en-US" sz="1200"/>
            <a:t>行政文書の保管</a:t>
          </a:r>
          <a:endParaRPr kumimoji="1" lang="en-US" altLang="ja-JP" sz="1200"/>
        </a:p>
        <a:p>
          <a:pPr algn="ctr"/>
          <a:r>
            <a:rPr kumimoji="1" lang="ja-JP" altLang="en-US" sz="1200"/>
            <a:t>職員旅費</a:t>
          </a:r>
        </a:p>
      </xdr:txBody>
    </xdr:sp>
    <xdr:clientData/>
  </xdr:twoCellAnchor>
  <xdr:twoCellAnchor>
    <xdr:from>
      <xdr:col>20</xdr:col>
      <xdr:colOff>115845</xdr:colOff>
      <xdr:row>756</xdr:row>
      <xdr:rowOff>64358</xdr:rowOff>
    </xdr:from>
    <xdr:to>
      <xdr:col>31</xdr:col>
      <xdr:colOff>141588</xdr:colOff>
      <xdr:row>756</xdr:row>
      <xdr:rowOff>283175</xdr:rowOff>
    </xdr:to>
    <xdr:sp macro="" textlink="">
      <xdr:nvSpPr>
        <xdr:cNvPr id="20" name="大かっこ 19"/>
        <xdr:cNvSpPr/>
      </xdr:nvSpPr>
      <xdr:spPr>
        <a:xfrm>
          <a:off x="4116345" y="46374908"/>
          <a:ext cx="2226018" cy="218817"/>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一般競争契約（最低価格）等</a:t>
          </a:r>
          <a:endParaRPr kumimoji="1" lang="ja-JP" altLang="en-US" sz="1200"/>
        </a:p>
      </xdr:txBody>
    </xdr:sp>
    <xdr:clientData/>
  </xdr:twoCellAnchor>
  <xdr:twoCellAnchor>
    <xdr:from>
      <xdr:col>12</xdr:col>
      <xdr:colOff>193075</xdr:colOff>
      <xdr:row>753</xdr:row>
      <xdr:rowOff>115844</xdr:rowOff>
    </xdr:from>
    <xdr:to>
      <xdr:col>13</xdr:col>
      <xdr:colOff>0</xdr:colOff>
      <xdr:row>755</xdr:row>
      <xdr:rowOff>283176</xdr:rowOff>
    </xdr:to>
    <xdr:cxnSp macro="">
      <xdr:nvCxnSpPr>
        <xdr:cNvPr id="21" name="直線コネクタ 20"/>
        <xdr:cNvCxnSpPr/>
      </xdr:nvCxnSpPr>
      <xdr:spPr>
        <a:xfrm>
          <a:off x="2593375" y="45778694"/>
          <a:ext cx="6950" cy="5292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xdr:colOff>
      <xdr:row>754</xdr:row>
      <xdr:rowOff>167331</xdr:rowOff>
    </xdr:from>
    <xdr:to>
      <xdr:col>25</xdr:col>
      <xdr:colOff>193074</xdr:colOff>
      <xdr:row>754</xdr:row>
      <xdr:rowOff>180203</xdr:rowOff>
    </xdr:to>
    <xdr:cxnSp macro="">
      <xdr:nvCxnSpPr>
        <xdr:cNvPr id="22" name="直線コネクタ 21"/>
        <xdr:cNvCxnSpPr/>
      </xdr:nvCxnSpPr>
      <xdr:spPr>
        <a:xfrm>
          <a:off x="2600326" y="46001631"/>
          <a:ext cx="2593373" cy="128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193074</xdr:colOff>
      <xdr:row>754</xdr:row>
      <xdr:rowOff>193075</xdr:rowOff>
    </xdr:from>
    <xdr:to>
      <xdr:col>26</xdr:col>
      <xdr:colOff>0</xdr:colOff>
      <xdr:row>755</xdr:row>
      <xdr:rowOff>218818</xdr:rowOff>
    </xdr:to>
    <xdr:cxnSp macro="">
      <xdr:nvCxnSpPr>
        <xdr:cNvPr id="23" name="直線コネクタ 22"/>
        <xdr:cNvCxnSpPr/>
      </xdr:nvCxnSpPr>
      <xdr:spPr>
        <a:xfrm>
          <a:off x="5193699" y="46027375"/>
          <a:ext cx="6951" cy="2638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2"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406</v>
      </c>
      <c r="AJ2" s="941" t="s">
        <v>740</v>
      </c>
      <c r="AK2" s="941"/>
      <c r="AL2" s="941"/>
      <c r="AM2" s="941"/>
      <c r="AN2" s="98" t="s">
        <v>406</v>
      </c>
      <c r="AO2" s="941">
        <v>20</v>
      </c>
      <c r="AP2" s="941"/>
      <c r="AQ2" s="941"/>
      <c r="AR2" s="99" t="s">
        <v>709</v>
      </c>
      <c r="AS2" s="947">
        <v>330</v>
      </c>
      <c r="AT2" s="947"/>
      <c r="AU2" s="947"/>
      <c r="AV2" s="98" t="str">
        <f>IF(AW2="","","-")</f>
        <v/>
      </c>
      <c r="AW2" s="907"/>
      <c r="AX2" s="907"/>
    </row>
    <row r="3" spans="1:50" ht="21" customHeight="1" thickBot="1" x14ac:dyDescent="0.2">
      <c r="A3" s="863" t="s">
        <v>702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710</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714</v>
      </c>
      <c r="H5" s="836"/>
      <c r="I5" s="836"/>
      <c r="J5" s="836"/>
      <c r="K5" s="836"/>
      <c r="L5" s="836"/>
      <c r="M5" s="837" t="s">
        <v>66</v>
      </c>
      <c r="N5" s="838"/>
      <c r="O5" s="838"/>
      <c r="P5" s="838"/>
      <c r="Q5" s="838"/>
      <c r="R5" s="839"/>
      <c r="S5" s="840" t="s">
        <v>715</v>
      </c>
      <c r="T5" s="836"/>
      <c r="U5" s="836"/>
      <c r="V5" s="836"/>
      <c r="W5" s="836"/>
      <c r="X5" s="841"/>
      <c r="Y5" s="697" t="s">
        <v>3</v>
      </c>
      <c r="Z5" s="543"/>
      <c r="AA5" s="543"/>
      <c r="AB5" s="543"/>
      <c r="AC5" s="543"/>
      <c r="AD5" s="544"/>
      <c r="AE5" s="698" t="s">
        <v>716</v>
      </c>
      <c r="AF5" s="698"/>
      <c r="AG5" s="698"/>
      <c r="AH5" s="698"/>
      <c r="AI5" s="698"/>
      <c r="AJ5" s="698"/>
      <c r="AK5" s="698"/>
      <c r="AL5" s="698"/>
      <c r="AM5" s="698"/>
      <c r="AN5" s="698"/>
      <c r="AO5" s="698"/>
      <c r="AP5" s="699"/>
      <c r="AQ5" s="700" t="s">
        <v>713</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717</v>
      </c>
      <c r="H7" s="499"/>
      <c r="I7" s="499"/>
      <c r="J7" s="499"/>
      <c r="K7" s="499"/>
      <c r="L7" s="499"/>
      <c r="M7" s="499"/>
      <c r="N7" s="499"/>
      <c r="O7" s="499"/>
      <c r="P7" s="499"/>
      <c r="Q7" s="499"/>
      <c r="R7" s="499"/>
      <c r="S7" s="499"/>
      <c r="T7" s="499"/>
      <c r="U7" s="499"/>
      <c r="V7" s="499"/>
      <c r="W7" s="499"/>
      <c r="X7" s="500"/>
      <c r="Y7" s="919" t="s">
        <v>389</v>
      </c>
      <c r="Z7" s="440"/>
      <c r="AA7" s="440"/>
      <c r="AB7" s="440"/>
      <c r="AC7" s="440"/>
      <c r="AD7" s="920"/>
      <c r="AE7" s="908" t="s">
        <v>717</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390</v>
      </c>
      <c r="Q12" s="442"/>
      <c r="R12" s="442"/>
      <c r="S12" s="442"/>
      <c r="T12" s="442"/>
      <c r="U12" s="442"/>
      <c r="V12" s="443"/>
      <c r="W12" s="447" t="s">
        <v>412</v>
      </c>
      <c r="X12" s="442"/>
      <c r="Y12" s="442"/>
      <c r="Z12" s="442"/>
      <c r="AA12" s="442"/>
      <c r="AB12" s="442"/>
      <c r="AC12" s="443"/>
      <c r="AD12" s="447" t="s">
        <v>699</v>
      </c>
      <c r="AE12" s="442"/>
      <c r="AF12" s="442"/>
      <c r="AG12" s="442"/>
      <c r="AH12" s="442"/>
      <c r="AI12" s="442"/>
      <c r="AJ12" s="443"/>
      <c r="AK12" s="447" t="s">
        <v>703</v>
      </c>
      <c r="AL12" s="442"/>
      <c r="AM12" s="442"/>
      <c r="AN12" s="442"/>
      <c r="AO12" s="442"/>
      <c r="AP12" s="442"/>
      <c r="AQ12" s="443"/>
      <c r="AR12" s="447" t="s">
        <v>704</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59</v>
      </c>
      <c r="Q13" s="657"/>
      <c r="R13" s="657"/>
      <c r="S13" s="657"/>
      <c r="T13" s="657"/>
      <c r="U13" s="657"/>
      <c r="V13" s="658"/>
      <c r="W13" s="656">
        <v>59</v>
      </c>
      <c r="X13" s="657"/>
      <c r="Y13" s="657"/>
      <c r="Z13" s="657"/>
      <c r="AA13" s="657"/>
      <c r="AB13" s="657"/>
      <c r="AC13" s="658"/>
      <c r="AD13" s="656">
        <v>59</v>
      </c>
      <c r="AE13" s="657"/>
      <c r="AF13" s="657"/>
      <c r="AG13" s="657"/>
      <c r="AH13" s="657"/>
      <c r="AI13" s="657"/>
      <c r="AJ13" s="658"/>
      <c r="AK13" s="656">
        <v>59</v>
      </c>
      <c r="AL13" s="657"/>
      <c r="AM13" s="657"/>
      <c r="AN13" s="657"/>
      <c r="AO13" s="657"/>
      <c r="AP13" s="657"/>
      <c r="AQ13" s="658"/>
      <c r="AR13" s="916">
        <v>59</v>
      </c>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741</v>
      </c>
      <c r="Q14" s="657"/>
      <c r="R14" s="657"/>
      <c r="S14" s="657"/>
      <c r="T14" s="657"/>
      <c r="U14" s="657"/>
      <c r="V14" s="658"/>
      <c r="W14" s="656" t="s">
        <v>741</v>
      </c>
      <c r="X14" s="657"/>
      <c r="Y14" s="657"/>
      <c r="Z14" s="657"/>
      <c r="AA14" s="657"/>
      <c r="AB14" s="657"/>
      <c r="AC14" s="658"/>
      <c r="AD14" s="656" t="s">
        <v>741</v>
      </c>
      <c r="AE14" s="657"/>
      <c r="AF14" s="657"/>
      <c r="AG14" s="657"/>
      <c r="AH14" s="657"/>
      <c r="AI14" s="657"/>
      <c r="AJ14" s="658"/>
      <c r="AK14" s="656" t="s">
        <v>741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741</v>
      </c>
      <c r="Q15" s="657"/>
      <c r="R15" s="657"/>
      <c r="S15" s="657"/>
      <c r="T15" s="657"/>
      <c r="U15" s="657"/>
      <c r="V15" s="658"/>
      <c r="W15" s="656" t="s">
        <v>741</v>
      </c>
      <c r="X15" s="657"/>
      <c r="Y15" s="657"/>
      <c r="Z15" s="657"/>
      <c r="AA15" s="657"/>
      <c r="AB15" s="657"/>
      <c r="AC15" s="658"/>
      <c r="AD15" s="656" t="s">
        <v>741</v>
      </c>
      <c r="AE15" s="657"/>
      <c r="AF15" s="657"/>
      <c r="AG15" s="657"/>
      <c r="AH15" s="657"/>
      <c r="AI15" s="657"/>
      <c r="AJ15" s="658"/>
      <c r="AK15" s="656" t="s">
        <v>741</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741</v>
      </c>
      <c r="Q16" s="657"/>
      <c r="R16" s="657"/>
      <c r="S16" s="657"/>
      <c r="T16" s="657"/>
      <c r="U16" s="657"/>
      <c r="V16" s="658"/>
      <c r="W16" s="656" t="s">
        <v>741</v>
      </c>
      <c r="X16" s="657"/>
      <c r="Y16" s="657"/>
      <c r="Z16" s="657"/>
      <c r="AA16" s="657"/>
      <c r="AB16" s="657"/>
      <c r="AC16" s="658"/>
      <c r="AD16" s="656" t="s">
        <v>741</v>
      </c>
      <c r="AE16" s="657"/>
      <c r="AF16" s="657"/>
      <c r="AG16" s="657"/>
      <c r="AH16" s="657"/>
      <c r="AI16" s="657"/>
      <c r="AJ16" s="658"/>
      <c r="AK16" s="656" t="s">
        <v>741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741</v>
      </c>
      <c r="Q17" s="657"/>
      <c r="R17" s="657"/>
      <c r="S17" s="657"/>
      <c r="T17" s="657"/>
      <c r="U17" s="657"/>
      <c r="V17" s="658"/>
      <c r="W17" s="656" t="s">
        <v>741</v>
      </c>
      <c r="X17" s="657"/>
      <c r="Y17" s="657"/>
      <c r="Z17" s="657"/>
      <c r="AA17" s="657"/>
      <c r="AB17" s="657"/>
      <c r="AC17" s="658"/>
      <c r="AD17" s="656" t="s">
        <v>741</v>
      </c>
      <c r="AE17" s="657"/>
      <c r="AF17" s="657"/>
      <c r="AG17" s="657"/>
      <c r="AH17" s="657"/>
      <c r="AI17" s="657"/>
      <c r="AJ17" s="658"/>
      <c r="AK17" s="656" t="s">
        <v>741</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59</v>
      </c>
      <c r="Q18" s="875"/>
      <c r="R18" s="875"/>
      <c r="S18" s="875"/>
      <c r="T18" s="875"/>
      <c r="U18" s="875"/>
      <c r="V18" s="876"/>
      <c r="W18" s="874">
        <f>SUM(W13:AC17)</f>
        <v>59</v>
      </c>
      <c r="X18" s="875"/>
      <c r="Y18" s="875"/>
      <c r="Z18" s="875"/>
      <c r="AA18" s="875"/>
      <c r="AB18" s="875"/>
      <c r="AC18" s="876"/>
      <c r="AD18" s="874">
        <f>SUM(AD13:AJ17)</f>
        <v>59</v>
      </c>
      <c r="AE18" s="875"/>
      <c r="AF18" s="875"/>
      <c r="AG18" s="875"/>
      <c r="AH18" s="875"/>
      <c r="AI18" s="875"/>
      <c r="AJ18" s="876"/>
      <c r="AK18" s="874">
        <f>SUM(AK13:AQ17)</f>
        <v>59</v>
      </c>
      <c r="AL18" s="875"/>
      <c r="AM18" s="875"/>
      <c r="AN18" s="875"/>
      <c r="AO18" s="875"/>
      <c r="AP18" s="875"/>
      <c r="AQ18" s="876"/>
      <c r="AR18" s="874">
        <f>SUM(AR13:AX17)</f>
        <v>59</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70</v>
      </c>
      <c r="Q19" s="657"/>
      <c r="R19" s="657"/>
      <c r="S19" s="657"/>
      <c r="T19" s="657"/>
      <c r="U19" s="657"/>
      <c r="V19" s="658"/>
      <c r="W19" s="656">
        <v>97</v>
      </c>
      <c r="X19" s="657"/>
      <c r="Y19" s="657"/>
      <c r="Z19" s="657"/>
      <c r="AA19" s="657"/>
      <c r="AB19" s="657"/>
      <c r="AC19" s="658"/>
      <c r="AD19" s="656">
        <v>63</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f>IF(P18=0, "-", SUM(P19)/P18)</f>
        <v>1.1864406779661016</v>
      </c>
      <c r="Q20" s="317"/>
      <c r="R20" s="317"/>
      <c r="S20" s="317"/>
      <c r="T20" s="317"/>
      <c r="U20" s="317"/>
      <c r="V20" s="317"/>
      <c r="W20" s="317">
        <f t="shared" ref="W20" si="0">IF(W18=0, "-", SUM(W19)/W18)</f>
        <v>1.6440677966101696</v>
      </c>
      <c r="X20" s="317"/>
      <c r="Y20" s="317"/>
      <c r="Z20" s="317"/>
      <c r="AA20" s="317"/>
      <c r="AB20" s="317"/>
      <c r="AC20" s="317"/>
      <c r="AD20" s="317">
        <f t="shared" ref="AD20" si="1">IF(AD18=0, "-", SUM(AD19)/AD18)</f>
        <v>1.0677966101694916</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354</v>
      </c>
      <c r="H21" s="316"/>
      <c r="I21" s="316"/>
      <c r="J21" s="316"/>
      <c r="K21" s="316"/>
      <c r="L21" s="316"/>
      <c r="M21" s="316"/>
      <c r="N21" s="316"/>
      <c r="O21" s="316"/>
      <c r="P21" s="317">
        <f>IF(P19=0, "-", SUM(P19)/SUM(P13,P14))</f>
        <v>1.1864406779661016</v>
      </c>
      <c r="Q21" s="317"/>
      <c r="R21" s="317"/>
      <c r="S21" s="317"/>
      <c r="T21" s="317"/>
      <c r="U21" s="317"/>
      <c r="V21" s="317"/>
      <c r="W21" s="317">
        <f t="shared" ref="W21" si="2">IF(W19=0, "-", SUM(W19)/SUM(W13,W14))</f>
        <v>1.6440677966101696</v>
      </c>
      <c r="X21" s="317"/>
      <c r="Y21" s="317"/>
      <c r="Z21" s="317"/>
      <c r="AA21" s="317"/>
      <c r="AB21" s="317"/>
      <c r="AC21" s="317"/>
      <c r="AD21" s="317">
        <f t="shared" ref="AD21" si="3">IF(AD19=0, "-", SUM(AD19)/SUM(AD13,AD14))</f>
        <v>1.0677966101694916</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9" t="s">
        <v>707</v>
      </c>
      <c r="B22" s="970"/>
      <c r="C22" s="970"/>
      <c r="D22" s="970"/>
      <c r="E22" s="970"/>
      <c r="F22" s="971"/>
      <c r="G22" s="965" t="s">
        <v>333</v>
      </c>
      <c r="H22" s="223"/>
      <c r="I22" s="223"/>
      <c r="J22" s="223"/>
      <c r="K22" s="223"/>
      <c r="L22" s="223"/>
      <c r="M22" s="223"/>
      <c r="N22" s="223"/>
      <c r="O22" s="224"/>
      <c r="P22" s="930" t="s">
        <v>705</v>
      </c>
      <c r="Q22" s="223"/>
      <c r="R22" s="223"/>
      <c r="S22" s="223"/>
      <c r="T22" s="223"/>
      <c r="U22" s="223"/>
      <c r="V22" s="224"/>
      <c r="W22" s="930" t="s">
        <v>706</v>
      </c>
      <c r="X22" s="223"/>
      <c r="Y22" s="223"/>
      <c r="Z22" s="223"/>
      <c r="AA22" s="223"/>
      <c r="AB22" s="223"/>
      <c r="AC22" s="224"/>
      <c r="AD22" s="930" t="s">
        <v>332</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66" t="s">
        <v>720</v>
      </c>
      <c r="H23" s="967"/>
      <c r="I23" s="967"/>
      <c r="J23" s="967"/>
      <c r="K23" s="967"/>
      <c r="L23" s="967"/>
      <c r="M23" s="967"/>
      <c r="N23" s="967"/>
      <c r="O23" s="968"/>
      <c r="P23" s="916">
        <v>58</v>
      </c>
      <c r="Q23" s="917"/>
      <c r="R23" s="917"/>
      <c r="S23" s="917"/>
      <c r="T23" s="917"/>
      <c r="U23" s="917"/>
      <c r="V23" s="931"/>
      <c r="W23" s="916">
        <v>58</v>
      </c>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721</v>
      </c>
      <c r="H24" s="933"/>
      <c r="I24" s="933"/>
      <c r="J24" s="933"/>
      <c r="K24" s="933"/>
      <c r="L24" s="933"/>
      <c r="M24" s="933"/>
      <c r="N24" s="933"/>
      <c r="O24" s="934"/>
      <c r="P24" s="656">
        <v>1</v>
      </c>
      <c r="Q24" s="657"/>
      <c r="R24" s="657"/>
      <c r="S24" s="657"/>
      <c r="T24" s="657"/>
      <c r="U24" s="657"/>
      <c r="V24" s="658"/>
      <c r="W24" s="656">
        <v>1</v>
      </c>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59</v>
      </c>
      <c r="Q29" s="657"/>
      <c r="R29" s="657"/>
      <c r="S29" s="657"/>
      <c r="T29" s="657"/>
      <c r="U29" s="657"/>
      <c r="V29" s="658"/>
      <c r="W29" s="948">
        <f>AR13</f>
        <v>59</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390</v>
      </c>
      <c r="AF30" s="855"/>
      <c r="AG30" s="855"/>
      <c r="AH30" s="856"/>
      <c r="AI30" s="911" t="s">
        <v>412</v>
      </c>
      <c r="AJ30" s="911"/>
      <c r="AK30" s="911"/>
      <c r="AL30" s="854"/>
      <c r="AM30" s="911" t="s">
        <v>509</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t="s">
        <v>717</v>
      </c>
      <c r="AR31" s="202"/>
      <c r="AS31" s="137" t="s">
        <v>233</v>
      </c>
      <c r="AT31" s="138"/>
      <c r="AU31" s="201" t="s">
        <v>717</v>
      </c>
      <c r="AV31" s="201"/>
      <c r="AW31" s="393" t="s">
        <v>179</v>
      </c>
      <c r="AX31" s="394"/>
    </row>
    <row r="32" spans="1:50" ht="23.25" customHeight="1" x14ac:dyDescent="0.15">
      <c r="A32" s="398"/>
      <c r="B32" s="396"/>
      <c r="C32" s="396"/>
      <c r="D32" s="396"/>
      <c r="E32" s="396"/>
      <c r="F32" s="397"/>
      <c r="G32" s="564" t="s">
        <v>717</v>
      </c>
      <c r="H32" s="565"/>
      <c r="I32" s="565"/>
      <c r="J32" s="565"/>
      <c r="K32" s="565"/>
      <c r="L32" s="565"/>
      <c r="M32" s="565"/>
      <c r="N32" s="565"/>
      <c r="O32" s="566"/>
      <c r="P32" s="109" t="s">
        <v>717</v>
      </c>
      <c r="Q32" s="109"/>
      <c r="R32" s="109"/>
      <c r="S32" s="109"/>
      <c r="T32" s="109"/>
      <c r="U32" s="109"/>
      <c r="V32" s="109"/>
      <c r="W32" s="109"/>
      <c r="X32" s="110"/>
      <c r="Y32" s="471" t="s">
        <v>12</v>
      </c>
      <c r="Z32" s="531"/>
      <c r="AA32" s="532"/>
      <c r="AB32" s="461" t="s">
        <v>717</v>
      </c>
      <c r="AC32" s="461"/>
      <c r="AD32" s="461"/>
      <c r="AE32" s="219" t="s">
        <v>717</v>
      </c>
      <c r="AF32" s="220"/>
      <c r="AG32" s="220"/>
      <c r="AH32" s="220"/>
      <c r="AI32" s="219" t="s">
        <v>717</v>
      </c>
      <c r="AJ32" s="220"/>
      <c r="AK32" s="220"/>
      <c r="AL32" s="220"/>
      <c r="AM32" s="219" t="s">
        <v>743</v>
      </c>
      <c r="AN32" s="220"/>
      <c r="AO32" s="220"/>
      <c r="AP32" s="220"/>
      <c r="AQ32" s="337" t="s">
        <v>717</v>
      </c>
      <c r="AR32" s="209"/>
      <c r="AS32" s="209"/>
      <c r="AT32" s="338"/>
      <c r="AU32" s="220" t="s">
        <v>717</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717</v>
      </c>
      <c r="AC33" s="523"/>
      <c r="AD33" s="523"/>
      <c r="AE33" s="219" t="s">
        <v>717</v>
      </c>
      <c r="AF33" s="220"/>
      <c r="AG33" s="220"/>
      <c r="AH33" s="220"/>
      <c r="AI33" s="219" t="s">
        <v>717</v>
      </c>
      <c r="AJ33" s="220"/>
      <c r="AK33" s="220"/>
      <c r="AL33" s="220"/>
      <c r="AM33" s="219" t="s">
        <v>743</v>
      </c>
      <c r="AN33" s="220"/>
      <c r="AO33" s="220"/>
      <c r="AP33" s="220"/>
      <c r="AQ33" s="337" t="s">
        <v>717</v>
      </c>
      <c r="AR33" s="209"/>
      <c r="AS33" s="209"/>
      <c r="AT33" s="338"/>
      <c r="AU33" s="220" t="s">
        <v>717</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717</v>
      </c>
      <c r="AF34" s="220"/>
      <c r="AG34" s="220"/>
      <c r="AH34" s="220"/>
      <c r="AI34" s="219" t="s">
        <v>717</v>
      </c>
      <c r="AJ34" s="220"/>
      <c r="AK34" s="220"/>
      <c r="AL34" s="220"/>
      <c r="AM34" s="219" t="s">
        <v>743</v>
      </c>
      <c r="AN34" s="220"/>
      <c r="AO34" s="220"/>
      <c r="AP34" s="220"/>
      <c r="AQ34" s="337" t="s">
        <v>717</v>
      </c>
      <c r="AR34" s="209"/>
      <c r="AS34" s="209"/>
      <c r="AT34" s="338"/>
      <c r="AU34" s="220" t="s">
        <v>717</v>
      </c>
      <c r="AV34" s="220"/>
      <c r="AW34" s="220"/>
      <c r="AX34" s="222"/>
    </row>
    <row r="35" spans="1:51" ht="23.25" customHeight="1" x14ac:dyDescent="0.15">
      <c r="A35" s="229" t="s">
        <v>380</v>
      </c>
      <c r="B35" s="230"/>
      <c r="C35" s="230"/>
      <c r="D35" s="230"/>
      <c r="E35" s="230"/>
      <c r="F35" s="231"/>
      <c r="G35" s="235" t="s">
        <v>717</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390</v>
      </c>
      <c r="AF37" s="248"/>
      <c r="AG37" s="248"/>
      <c r="AH37" s="248"/>
      <c r="AI37" s="248" t="s">
        <v>412</v>
      </c>
      <c r="AJ37" s="248"/>
      <c r="AK37" s="248"/>
      <c r="AL37" s="248"/>
      <c r="AM37" s="248" t="s">
        <v>509</v>
      </c>
      <c r="AN37" s="248"/>
      <c r="AO37" s="248"/>
      <c r="AP37" s="248"/>
      <c r="AQ37" s="155" t="s">
        <v>232</v>
      </c>
      <c r="AR37" s="156"/>
      <c r="AS37" s="156"/>
      <c r="AT37" s="157"/>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390</v>
      </c>
      <c r="AF44" s="248"/>
      <c r="AG44" s="248"/>
      <c r="AH44" s="248"/>
      <c r="AI44" s="248" t="s">
        <v>412</v>
      </c>
      <c r="AJ44" s="248"/>
      <c r="AK44" s="248"/>
      <c r="AL44" s="248"/>
      <c r="AM44" s="248" t="s">
        <v>509</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390</v>
      </c>
      <c r="AF51" s="248"/>
      <c r="AG51" s="248"/>
      <c r="AH51" s="248"/>
      <c r="AI51" s="248" t="s">
        <v>412</v>
      </c>
      <c r="AJ51" s="248"/>
      <c r="AK51" s="248"/>
      <c r="AL51" s="248"/>
      <c r="AM51" s="248" t="s">
        <v>509</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390</v>
      </c>
      <c r="AF58" s="248"/>
      <c r="AG58" s="248"/>
      <c r="AH58" s="248"/>
      <c r="AI58" s="248" t="s">
        <v>412</v>
      </c>
      <c r="AJ58" s="248"/>
      <c r="AK58" s="248"/>
      <c r="AL58" s="248"/>
      <c r="AM58" s="248" t="s">
        <v>509</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390</v>
      </c>
      <c r="AF65" s="248"/>
      <c r="AG65" s="248"/>
      <c r="AH65" s="248"/>
      <c r="AI65" s="248" t="s">
        <v>412</v>
      </c>
      <c r="AJ65" s="248"/>
      <c r="AK65" s="248"/>
      <c r="AL65" s="248"/>
      <c r="AM65" s="248" t="s">
        <v>509</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370</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371</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369</v>
      </c>
      <c r="X70" s="310"/>
      <c r="Y70" s="268" t="s">
        <v>12</v>
      </c>
      <c r="Z70" s="268"/>
      <c r="AA70" s="269"/>
      <c r="AB70" s="270" t="s">
        <v>370</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371</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390</v>
      </c>
      <c r="AF73" s="248"/>
      <c r="AG73" s="248"/>
      <c r="AH73" s="248"/>
      <c r="AI73" s="248" t="s">
        <v>412</v>
      </c>
      <c r="AJ73" s="248"/>
      <c r="AK73" s="248"/>
      <c r="AL73" s="248"/>
      <c r="AM73" s="248" t="s">
        <v>509</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383</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4"/>
      <c r="AY79">
        <f>COUNTIF($AR$79,"☑")</f>
        <v>0</v>
      </c>
    </row>
    <row r="80" spans="1:51" ht="18.75"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1</v>
      </c>
    </row>
    <row r="81" spans="1:60" ht="22.5"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1</v>
      </c>
    </row>
    <row r="82" spans="1:60" ht="22.5" customHeight="1" x14ac:dyDescent="0.15">
      <c r="A82" s="861"/>
      <c r="B82" s="527"/>
      <c r="C82" s="425"/>
      <c r="D82" s="425"/>
      <c r="E82" s="425"/>
      <c r="F82" s="426"/>
      <c r="G82" s="675" t="s">
        <v>722</v>
      </c>
      <c r="H82" s="675"/>
      <c r="I82" s="675"/>
      <c r="J82" s="675"/>
      <c r="K82" s="675"/>
      <c r="L82" s="675"/>
      <c r="M82" s="675"/>
      <c r="N82" s="675"/>
      <c r="O82" s="675"/>
      <c r="P82" s="675"/>
      <c r="Q82" s="675"/>
      <c r="R82" s="675"/>
      <c r="S82" s="675"/>
      <c r="T82" s="675"/>
      <c r="U82" s="675"/>
      <c r="V82" s="675"/>
      <c r="W82" s="675"/>
      <c r="X82" s="675"/>
      <c r="Y82" s="675"/>
      <c r="Z82" s="675"/>
      <c r="AA82" s="676"/>
      <c r="AB82" s="880" t="s">
        <v>742</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1</v>
      </c>
    </row>
    <row r="83" spans="1:60" ht="22.5"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1</v>
      </c>
    </row>
    <row r="84" spans="1:60" ht="19.5"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1</v>
      </c>
    </row>
    <row r="85" spans="1:60" ht="18.75"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390</v>
      </c>
      <c r="AF85" s="248"/>
      <c r="AG85" s="248"/>
      <c r="AH85" s="248"/>
      <c r="AI85" s="248" t="s">
        <v>412</v>
      </c>
      <c r="AJ85" s="248"/>
      <c r="AK85" s="248"/>
      <c r="AL85" s="248"/>
      <c r="AM85" s="248" t="s">
        <v>509</v>
      </c>
      <c r="AN85" s="248"/>
      <c r="AO85" s="248"/>
      <c r="AP85" s="248"/>
      <c r="AQ85" s="159" t="s">
        <v>232</v>
      </c>
      <c r="AR85" s="134"/>
      <c r="AS85" s="134"/>
      <c r="AT85" s="135"/>
      <c r="AU85" s="533" t="s">
        <v>134</v>
      </c>
      <c r="AV85" s="533"/>
      <c r="AW85" s="533"/>
      <c r="AX85" s="534"/>
      <c r="AY85">
        <f t="shared" si="10"/>
        <v>1</v>
      </c>
      <c r="AZ85" s="10"/>
      <c r="BA85" s="10"/>
      <c r="BB85" s="10"/>
      <c r="BC85" s="10"/>
    </row>
    <row r="86" spans="1:60" ht="18.75"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t="s">
        <v>717</v>
      </c>
      <c r="AR86" s="201"/>
      <c r="AS86" s="137" t="s">
        <v>233</v>
      </c>
      <c r="AT86" s="138"/>
      <c r="AU86" s="201">
        <v>3</v>
      </c>
      <c r="AV86" s="201"/>
      <c r="AW86" s="393" t="s">
        <v>179</v>
      </c>
      <c r="AX86" s="394"/>
      <c r="AY86">
        <f t="shared" si="10"/>
        <v>1</v>
      </c>
      <c r="AZ86" s="10"/>
      <c r="BA86" s="10"/>
      <c r="BB86" s="10"/>
      <c r="BC86" s="10"/>
      <c r="BD86" s="10"/>
      <c r="BE86" s="10"/>
      <c r="BF86" s="10"/>
      <c r="BG86" s="10"/>
      <c r="BH86" s="10"/>
    </row>
    <row r="87" spans="1:60" ht="23.25" customHeight="1" x14ac:dyDescent="0.15">
      <c r="A87" s="861"/>
      <c r="B87" s="425"/>
      <c r="C87" s="425"/>
      <c r="D87" s="425"/>
      <c r="E87" s="425"/>
      <c r="F87" s="426"/>
      <c r="G87" s="108" t="s">
        <v>723</v>
      </c>
      <c r="H87" s="109"/>
      <c r="I87" s="109"/>
      <c r="J87" s="109"/>
      <c r="K87" s="109"/>
      <c r="L87" s="109"/>
      <c r="M87" s="109"/>
      <c r="N87" s="109"/>
      <c r="O87" s="110"/>
      <c r="P87" s="109" t="s">
        <v>724</v>
      </c>
      <c r="Q87" s="514"/>
      <c r="R87" s="514"/>
      <c r="S87" s="514"/>
      <c r="T87" s="514"/>
      <c r="U87" s="514"/>
      <c r="V87" s="514"/>
      <c r="W87" s="514"/>
      <c r="X87" s="515"/>
      <c r="Y87" s="561" t="s">
        <v>62</v>
      </c>
      <c r="Z87" s="562"/>
      <c r="AA87" s="563"/>
      <c r="AB87" s="461" t="s">
        <v>725</v>
      </c>
      <c r="AC87" s="461"/>
      <c r="AD87" s="461"/>
      <c r="AE87" s="219">
        <v>4</v>
      </c>
      <c r="AF87" s="220"/>
      <c r="AG87" s="220"/>
      <c r="AH87" s="220"/>
      <c r="AI87" s="219">
        <v>0</v>
      </c>
      <c r="AJ87" s="220"/>
      <c r="AK87" s="220"/>
      <c r="AL87" s="220"/>
      <c r="AM87" s="219">
        <v>0</v>
      </c>
      <c r="AN87" s="220"/>
      <c r="AO87" s="220"/>
      <c r="AP87" s="220"/>
      <c r="AQ87" s="337" t="s">
        <v>717</v>
      </c>
      <c r="AR87" s="209"/>
      <c r="AS87" s="209"/>
      <c r="AT87" s="338"/>
      <c r="AU87" s="220">
        <v>4</v>
      </c>
      <c r="AV87" s="220"/>
      <c r="AW87" s="220"/>
      <c r="AX87" s="222"/>
      <c r="AY87">
        <f t="shared" si="10"/>
        <v>1</v>
      </c>
    </row>
    <row r="88" spans="1:60" ht="23.25"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t="s">
        <v>725</v>
      </c>
      <c r="AC88" s="523"/>
      <c r="AD88" s="523"/>
      <c r="AE88" s="219">
        <v>10</v>
      </c>
      <c r="AF88" s="220"/>
      <c r="AG88" s="220"/>
      <c r="AH88" s="220"/>
      <c r="AI88" s="219">
        <v>10</v>
      </c>
      <c r="AJ88" s="220"/>
      <c r="AK88" s="220"/>
      <c r="AL88" s="220"/>
      <c r="AM88" s="219">
        <v>10</v>
      </c>
      <c r="AN88" s="220"/>
      <c r="AO88" s="220"/>
      <c r="AP88" s="220"/>
      <c r="AQ88" s="337" t="s">
        <v>717</v>
      </c>
      <c r="AR88" s="209"/>
      <c r="AS88" s="209"/>
      <c r="AT88" s="338"/>
      <c r="AU88" s="220">
        <v>4</v>
      </c>
      <c r="AV88" s="220"/>
      <c r="AW88" s="220"/>
      <c r="AX88" s="222"/>
      <c r="AY88">
        <f t="shared" si="10"/>
        <v>1</v>
      </c>
      <c r="AZ88" s="10"/>
      <c r="BA88" s="10"/>
      <c r="BB88" s="10"/>
      <c r="BC88" s="10"/>
    </row>
    <row r="89" spans="1:60" ht="23.25" customHeight="1" thickBot="1" x14ac:dyDescent="0.2">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v>23.529411764705898</v>
      </c>
      <c r="AF89" s="227"/>
      <c r="AG89" s="227"/>
      <c r="AH89" s="227"/>
      <c r="AI89" s="226">
        <v>0</v>
      </c>
      <c r="AJ89" s="227"/>
      <c r="AK89" s="227"/>
      <c r="AL89" s="227"/>
      <c r="AM89" s="226">
        <v>0</v>
      </c>
      <c r="AN89" s="227"/>
      <c r="AO89" s="227"/>
      <c r="AP89" s="227"/>
      <c r="AQ89" s="337" t="s">
        <v>717</v>
      </c>
      <c r="AR89" s="209"/>
      <c r="AS89" s="209"/>
      <c r="AT89" s="338"/>
      <c r="AU89" s="220">
        <v>100</v>
      </c>
      <c r="AV89" s="220"/>
      <c r="AW89" s="220"/>
      <c r="AX89" s="222"/>
      <c r="AY89">
        <f t="shared" si="10"/>
        <v>1</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390</v>
      </c>
      <c r="AF90" s="248"/>
      <c r="AG90" s="248"/>
      <c r="AH90" s="248"/>
      <c r="AI90" s="248" t="s">
        <v>412</v>
      </c>
      <c r="AJ90" s="248"/>
      <c r="AK90" s="248"/>
      <c r="AL90" s="248"/>
      <c r="AM90" s="248" t="s">
        <v>509</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390</v>
      </c>
      <c r="AF95" s="248"/>
      <c r="AG95" s="248"/>
      <c r="AH95" s="248"/>
      <c r="AI95" s="248" t="s">
        <v>412</v>
      </c>
      <c r="AJ95" s="248"/>
      <c r="AK95" s="248"/>
      <c r="AL95" s="248"/>
      <c r="AM95" s="248" t="s">
        <v>509</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390</v>
      </c>
      <c r="AF100" s="540"/>
      <c r="AG100" s="540"/>
      <c r="AH100" s="541"/>
      <c r="AI100" s="539" t="s">
        <v>412</v>
      </c>
      <c r="AJ100" s="540"/>
      <c r="AK100" s="540"/>
      <c r="AL100" s="541"/>
      <c r="AM100" s="539" t="s">
        <v>509</v>
      </c>
      <c r="AN100" s="540"/>
      <c r="AO100" s="540"/>
      <c r="AP100" s="541"/>
      <c r="AQ100" s="318" t="s">
        <v>417</v>
      </c>
      <c r="AR100" s="319"/>
      <c r="AS100" s="319"/>
      <c r="AT100" s="320"/>
      <c r="AU100" s="318" t="s">
        <v>541</v>
      </c>
      <c r="AV100" s="319"/>
      <c r="AW100" s="319"/>
      <c r="AX100" s="321"/>
    </row>
    <row r="101" spans="1:60" ht="23.25" customHeight="1" x14ac:dyDescent="0.15">
      <c r="A101" s="419"/>
      <c r="B101" s="420"/>
      <c r="C101" s="420"/>
      <c r="D101" s="420"/>
      <c r="E101" s="420"/>
      <c r="F101" s="421"/>
      <c r="G101" s="109" t="s">
        <v>723</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725</v>
      </c>
      <c r="AC101" s="461"/>
      <c r="AD101" s="461"/>
      <c r="AE101" s="283">
        <v>4</v>
      </c>
      <c r="AF101" s="283"/>
      <c r="AG101" s="283"/>
      <c r="AH101" s="283"/>
      <c r="AI101" s="283">
        <v>0</v>
      </c>
      <c r="AJ101" s="283"/>
      <c r="AK101" s="283"/>
      <c r="AL101" s="283"/>
      <c r="AM101" s="283">
        <v>0</v>
      </c>
      <c r="AN101" s="283"/>
      <c r="AO101" s="283"/>
      <c r="AP101" s="283"/>
      <c r="AQ101" s="283">
        <v>4</v>
      </c>
      <c r="AR101" s="283"/>
      <c r="AS101" s="283"/>
      <c r="AT101" s="283"/>
      <c r="AU101" s="219"/>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725</v>
      </c>
      <c r="AC102" s="461"/>
      <c r="AD102" s="461"/>
      <c r="AE102" s="283">
        <v>10</v>
      </c>
      <c r="AF102" s="283"/>
      <c r="AG102" s="283"/>
      <c r="AH102" s="283"/>
      <c r="AI102" s="283">
        <v>10</v>
      </c>
      <c r="AJ102" s="283"/>
      <c r="AK102" s="283"/>
      <c r="AL102" s="283"/>
      <c r="AM102" s="283">
        <v>10</v>
      </c>
      <c r="AN102" s="283"/>
      <c r="AO102" s="283"/>
      <c r="AP102" s="283"/>
      <c r="AQ102" s="283">
        <v>4</v>
      </c>
      <c r="AR102" s="283"/>
      <c r="AS102" s="283"/>
      <c r="AT102" s="283"/>
      <c r="AU102" s="226"/>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390</v>
      </c>
      <c r="AF103" s="248"/>
      <c r="AG103" s="248"/>
      <c r="AH103" s="248"/>
      <c r="AI103" s="248" t="s">
        <v>412</v>
      </c>
      <c r="AJ103" s="248"/>
      <c r="AK103" s="248"/>
      <c r="AL103" s="248"/>
      <c r="AM103" s="248" t="s">
        <v>509</v>
      </c>
      <c r="AN103" s="248"/>
      <c r="AO103" s="248"/>
      <c r="AP103" s="248"/>
      <c r="AQ103" s="280" t="s">
        <v>417</v>
      </c>
      <c r="AR103" s="281"/>
      <c r="AS103" s="281"/>
      <c r="AT103" s="281"/>
      <c r="AU103" s="280" t="s">
        <v>541</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390</v>
      </c>
      <c r="AF106" s="248"/>
      <c r="AG106" s="248"/>
      <c r="AH106" s="248"/>
      <c r="AI106" s="248" t="s">
        <v>412</v>
      </c>
      <c r="AJ106" s="248"/>
      <c r="AK106" s="248"/>
      <c r="AL106" s="248"/>
      <c r="AM106" s="248" t="s">
        <v>509</v>
      </c>
      <c r="AN106" s="248"/>
      <c r="AO106" s="248"/>
      <c r="AP106" s="248"/>
      <c r="AQ106" s="280" t="s">
        <v>417</v>
      </c>
      <c r="AR106" s="281"/>
      <c r="AS106" s="281"/>
      <c r="AT106" s="281"/>
      <c r="AU106" s="280" t="s">
        <v>541</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390</v>
      </c>
      <c r="AF109" s="248"/>
      <c r="AG109" s="248"/>
      <c r="AH109" s="248"/>
      <c r="AI109" s="248" t="s">
        <v>412</v>
      </c>
      <c r="AJ109" s="248"/>
      <c r="AK109" s="248"/>
      <c r="AL109" s="248"/>
      <c r="AM109" s="248" t="s">
        <v>509</v>
      </c>
      <c r="AN109" s="248"/>
      <c r="AO109" s="248"/>
      <c r="AP109" s="248"/>
      <c r="AQ109" s="280" t="s">
        <v>417</v>
      </c>
      <c r="AR109" s="281"/>
      <c r="AS109" s="281"/>
      <c r="AT109" s="281"/>
      <c r="AU109" s="280" t="s">
        <v>541</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390</v>
      </c>
      <c r="AF112" s="248"/>
      <c r="AG112" s="248"/>
      <c r="AH112" s="248"/>
      <c r="AI112" s="248" t="s">
        <v>412</v>
      </c>
      <c r="AJ112" s="248"/>
      <c r="AK112" s="248"/>
      <c r="AL112" s="248"/>
      <c r="AM112" s="248" t="s">
        <v>509</v>
      </c>
      <c r="AN112" s="248"/>
      <c r="AO112" s="248"/>
      <c r="AP112" s="248"/>
      <c r="AQ112" s="280" t="s">
        <v>417</v>
      </c>
      <c r="AR112" s="281"/>
      <c r="AS112" s="281"/>
      <c r="AT112" s="281"/>
      <c r="AU112" s="280" t="s">
        <v>541</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390</v>
      </c>
      <c r="AF115" s="248"/>
      <c r="AG115" s="248"/>
      <c r="AH115" s="248"/>
      <c r="AI115" s="248" t="s">
        <v>412</v>
      </c>
      <c r="AJ115" s="248"/>
      <c r="AK115" s="248"/>
      <c r="AL115" s="248"/>
      <c r="AM115" s="248" t="s">
        <v>509</v>
      </c>
      <c r="AN115" s="248"/>
      <c r="AO115" s="248"/>
      <c r="AP115" s="248"/>
      <c r="AQ115" s="590" t="s">
        <v>542</v>
      </c>
      <c r="AR115" s="591"/>
      <c r="AS115" s="591"/>
      <c r="AT115" s="591"/>
      <c r="AU115" s="591"/>
      <c r="AV115" s="591"/>
      <c r="AW115" s="591"/>
      <c r="AX115" s="592"/>
    </row>
    <row r="116" spans="1:51" ht="23.25" customHeight="1" x14ac:dyDescent="0.15">
      <c r="A116" s="436"/>
      <c r="B116" s="437"/>
      <c r="C116" s="437"/>
      <c r="D116" s="437"/>
      <c r="E116" s="437"/>
      <c r="F116" s="438"/>
      <c r="G116" s="388" t="s">
        <v>726</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727</v>
      </c>
      <c r="AC116" s="463"/>
      <c r="AD116" s="464"/>
      <c r="AE116" s="283">
        <v>109</v>
      </c>
      <c r="AF116" s="283"/>
      <c r="AG116" s="283"/>
      <c r="AH116" s="283"/>
      <c r="AI116" s="283">
        <v>0</v>
      </c>
      <c r="AJ116" s="283"/>
      <c r="AK116" s="283"/>
      <c r="AL116" s="283"/>
      <c r="AM116" s="283">
        <v>0</v>
      </c>
      <c r="AN116" s="283"/>
      <c r="AO116" s="283"/>
      <c r="AP116" s="283"/>
      <c r="AQ116" s="219">
        <v>109</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358</v>
      </c>
      <c r="AC117" s="473"/>
      <c r="AD117" s="474"/>
      <c r="AE117" s="551" t="s">
        <v>728</v>
      </c>
      <c r="AF117" s="551"/>
      <c r="AG117" s="551"/>
      <c r="AH117" s="551"/>
      <c r="AI117" s="551" t="s">
        <v>729</v>
      </c>
      <c r="AJ117" s="551"/>
      <c r="AK117" s="551"/>
      <c r="AL117" s="551"/>
      <c r="AM117" s="551" t="s">
        <v>744</v>
      </c>
      <c r="AN117" s="551"/>
      <c r="AO117" s="551"/>
      <c r="AP117" s="551"/>
      <c r="AQ117" s="551" t="s">
        <v>728</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390</v>
      </c>
      <c r="AF118" s="248"/>
      <c r="AG118" s="248"/>
      <c r="AH118" s="248"/>
      <c r="AI118" s="248" t="s">
        <v>412</v>
      </c>
      <c r="AJ118" s="248"/>
      <c r="AK118" s="248"/>
      <c r="AL118" s="248"/>
      <c r="AM118" s="248" t="s">
        <v>509</v>
      </c>
      <c r="AN118" s="248"/>
      <c r="AO118" s="248"/>
      <c r="AP118" s="248"/>
      <c r="AQ118" s="590" t="s">
        <v>542</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390</v>
      </c>
      <c r="AF121" s="248"/>
      <c r="AG121" s="248"/>
      <c r="AH121" s="248"/>
      <c r="AI121" s="248" t="s">
        <v>412</v>
      </c>
      <c r="AJ121" s="248"/>
      <c r="AK121" s="248"/>
      <c r="AL121" s="248"/>
      <c r="AM121" s="248" t="s">
        <v>509</v>
      </c>
      <c r="AN121" s="248"/>
      <c r="AO121" s="248"/>
      <c r="AP121" s="248"/>
      <c r="AQ121" s="590" t="s">
        <v>542</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390</v>
      </c>
      <c r="AF124" s="248"/>
      <c r="AG124" s="248"/>
      <c r="AH124" s="248"/>
      <c r="AI124" s="248" t="s">
        <v>412</v>
      </c>
      <c r="AJ124" s="248"/>
      <c r="AK124" s="248"/>
      <c r="AL124" s="248"/>
      <c r="AM124" s="248" t="s">
        <v>509</v>
      </c>
      <c r="AN124" s="248"/>
      <c r="AO124" s="248"/>
      <c r="AP124" s="248"/>
      <c r="AQ124" s="590" t="s">
        <v>542</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390</v>
      </c>
      <c r="AF127" s="248"/>
      <c r="AG127" s="248"/>
      <c r="AH127" s="248"/>
      <c r="AI127" s="248" t="s">
        <v>412</v>
      </c>
      <c r="AJ127" s="248"/>
      <c r="AK127" s="248"/>
      <c r="AL127" s="248"/>
      <c r="AM127" s="248" t="s">
        <v>509</v>
      </c>
      <c r="AN127" s="248"/>
      <c r="AO127" s="248"/>
      <c r="AP127" s="248"/>
      <c r="AQ127" s="590" t="s">
        <v>542</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405</v>
      </c>
      <c r="B130" s="187"/>
      <c r="C130" s="186" t="s">
        <v>236</v>
      </c>
      <c r="D130" s="187"/>
      <c r="E130" s="171" t="s">
        <v>265</v>
      </c>
      <c r="F130" s="172"/>
      <c r="G130" s="173" t="s">
        <v>730</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731</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390</v>
      </c>
      <c r="AF132" s="134"/>
      <c r="AG132" s="134"/>
      <c r="AH132" s="135"/>
      <c r="AI132" s="159" t="s">
        <v>412</v>
      </c>
      <c r="AJ132" s="134"/>
      <c r="AK132" s="134"/>
      <c r="AL132" s="135"/>
      <c r="AM132" s="159" t="s">
        <v>699</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717</v>
      </c>
      <c r="AR133" s="201"/>
      <c r="AS133" s="137" t="s">
        <v>233</v>
      </c>
      <c r="AT133" s="138"/>
      <c r="AU133" s="202" t="s">
        <v>717</v>
      </c>
      <c r="AV133" s="202"/>
      <c r="AW133" s="137" t="s">
        <v>179</v>
      </c>
      <c r="AX133" s="197"/>
      <c r="AY133">
        <f>$AY$132</f>
        <v>1</v>
      </c>
    </row>
    <row r="134" spans="1:51" ht="39.75" customHeight="1" x14ac:dyDescent="0.15">
      <c r="A134" s="191"/>
      <c r="B134" s="188"/>
      <c r="C134" s="182"/>
      <c r="D134" s="188"/>
      <c r="E134" s="182"/>
      <c r="F134" s="183"/>
      <c r="G134" s="108" t="s">
        <v>717</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717</v>
      </c>
      <c r="AC134" s="207"/>
      <c r="AD134" s="207"/>
      <c r="AE134" s="208" t="s">
        <v>717</v>
      </c>
      <c r="AF134" s="209"/>
      <c r="AG134" s="209"/>
      <c r="AH134" s="209"/>
      <c r="AI134" s="208" t="s">
        <v>717</v>
      </c>
      <c r="AJ134" s="209"/>
      <c r="AK134" s="209"/>
      <c r="AL134" s="209"/>
      <c r="AM134" s="208" t="s">
        <v>743</v>
      </c>
      <c r="AN134" s="209"/>
      <c r="AO134" s="209"/>
      <c r="AP134" s="209"/>
      <c r="AQ134" s="208" t="s">
        <v>717</v>
      </c>
      <c r="AR134" s="209"/>
      <c r="AS134" s="209"/>
      <c r="AT134" s="209"/>
      <c r="AU134" s="208" t="s">
        <v>717</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717</v>
      </c>
      <c r="AC135" s="215"/>
      <c r="AD135" s="215"/>
      <c r="AE135" s="208" t="s">
        <v>717</v>
      </c>
      <c r="AF135" s="209"/>
      <c r="AG135" s="209"/>
      <c r="AH135" s="209"/>
      <c r="AI135" s="208" t="s">
        <v>717</v>
      </c>
      <c r="AJ135" s="209"/>
      <c r="AK135" s="209"/>
      <c r="AL135" s="209"/>
      <c r="AM135" s="208" t="s">
        <v>743</v>
      </c>
      <c r="AN135" s="209"/>
      <c r="AO135" s="209"/>
      <c r="AP135" s="209"/>
      <c r="AQ135" s="208" t="s">
        <v>717</v>
      </c>
      <c r="AR135" s="209"/>
      <c r="AS135" s="209"/>
      <c r="AT135" s="209"/>
      <c r="AU135" s="208" t="s">
        <v>717</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390</v>
      </c>
      <c r="AF136" s="134"/>
      <c r="AG136" s="134"/>
      <c r="AH136" s="135"/>
      <c r="AI136" s="159" t="s">
        <v>412</v>
      </c>
      <c r="AJ136" s="134"/>
      <c r="AK136" s="134"/>
      <c r="AL136" s="135"/>
      <c r="AM136" s="159" t="s">
        <v>699</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390</v>
      </c>
      <c r="AF140" s="134"/>
      <c r="AG140" s="134"/>
      <c r="AH140" s="135"/>
      <c r="AI140" s="159" t="s">
        <v>412</v>
      </c>
      <c r="AJ140" s="134"/>
      <c r="AK140" s="134"/>
      <c r="AL140" s="135"/>
      <c r="AM140" s="159" t="s">
        <v>699</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390</v>
      </c>
      <c r="AF144" s="134"/>
      <c r="AG144" s="134"/>
      <c r="AH144" s="135"/>
      <c r="AI144" s="159" t="s">
        <v>412</v>
      </c>
      <c r="AJ144" s="134"/>
      <c r="AK144" s="134"/>
      <c r="AL144" s="135"/>
      <c r="AM144" s="159" t="s">
        <v>699</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390</v>
      </c>
      <c r="AF148" s="134"/>
      <c r="AG148" s="134"/>
      <c r="AH148" s="135"/>
      <c r="AI148" s="159" t="s">
        <v>412</v>
      </c>
      <c r="AJ148" s="134"/>
      <c r="AK148" s="134"/>
      <c r="AL148" s="135"/>
      <c r="AM148" s="159" t="s">
        <v>699</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717</v>
      </c>
      <c r="H154" s="109"/>
      <c r="I154" s="109"/>
      <c r="J154" s="109"/>
      <c r="K154" s="109"/>
      <c r="L154" s="109"/>
      <c r="M154" s="109"/>
      <c r="N154" s="109"/>
      <c r="O154" s="109"/>
      <c r="P154" s="110"/>
      <c r="Q154" s="129" t="s">
        <v>717</v>
      </c>
      <c r="R154" s="109"/>
      <c r="S154" s="109"/>
      <c r="T154" s="109"/>
      <c r="U154" s="109"/>
      <c r="V154" s="109"/>
      <c r="W154" s="109"/>
      <c r="X154" s="109"/>
      <c r="Y154" s="109"/>
      <c r="Z154" s="109"/>
      <c r="AA154" s="291"/>
      <c r="AB154" s="145" t="s">
        <v>717</v>
      </c>
      <c r="AC154" s="146"/>
      <c r="AD154" s="146"/>
      <c r="AE154" s="151" t="s">
        <v>717</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743</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745</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390</v>
      </c>
      <c r="AF192" s="134"/>
      <c r="AG192" s="134"/>
      <c r="AH192" s="135"/>
      <c r="AI192" s="159" t="s">
        <v>412</v>
      </c>
      <c r="AJ192" s="134"/>
      <c r="AK192" s="134"/>
      <c r="AL192" s="135"/>
      <c r="AM192" s="159" t="s">
        <v>699</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390</v>
      </c>
      <c r="AF196" s="134"/>
      <c r="AG196" s="134"/>
      <c r="AH196" s="135"/>
      <c r="AI196" s="159" t="s">
        <v>412</v>
      </c>
      <c r="AJ196" s="134"/>
      <c r="AK196" s="134"/>
      <c r="AL196" s="135"/>
      <c r="AM196" s="159" t="s">
        <v>699</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390</v>
      </c>
      <c r="AF200" s="134"/>
      <c r="AG200" s="134"/>
      <c r="AH200" s="135"/>
      <c r="AI200" s="159" t="s">
        <v>412</v>
      </c>
      <c r="AJ200" s="134"/>
      <c r="AK200" s="134"/>
      <c r="AL200" s="135"/>
      <c r="AM200" s="159" t="s">
        <v>699</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390</v>
      </c>
      <c r="AF204" s="134"/>
      <c r="AG204" s="134"/>
      <c r="AH204" s="135"/>
      <c r="AI204" s="159" t="s">
        <v>412</v>
      </c>
      <c r="AJ204" s="134"/>
      <c r="AK204" s="134"/>
      <c r="AL204" s="135"/>
      <c r="AM204" s="159" t="s">
        <v>699</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390</v>
      </c>
      <c r="AF208" s="134"/>
      <c r="AG208" s="134"/>
      <c r="AH208" s="135"/>
      <c r="AI208" s="159" t="s">
        <v>412</v>
      </c>
      <c r="AJ208" s="134"/>
      <c r="AK208" s="134"/>
      <c r="AL208" s="135"/>
      <c r="AM208" s="159" t="s">
        <v>699</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390</v>
      </c>
      <c r="AF252" s="134"/>
      <c r="AG252" s="134"/>
      <c r="AH252" s="135"/>
      <c r="AI252" s="159" t="s">
        <v>412</v>
      </c>
      <c r="AJ252" s="134"/>
      <c r="AK252" s="134"/>
      <c r="AL252" s="135"/>
      <c r="AM252" s="159" t="s">
        <v>699</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390</v>
      </c>
      <c r="AF256" s="134"/>
      <c r="AG256" s="134"/>
      <c r="AH256" s="135"/>
      <c r="AI256" s="159" t="s">
        <v>412</v>
      </c>
      <c r="AJ256" s="134"/>
      <c r="AK256" s="134"/>
      <c r="AL256" s="135"/>
      <c r="AM256" s="159" t="s">
        <v>699</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390</v>
      </c>
      <c r="AF260" s="134"/>
      <c r="AG260" s="134"/>
      <c r="AH260" s="135"/>
      <c r="AI260" s="159" t="s">
        <v>412</v>
      </c>
      <c r="AJ260" s="134"/>
      <c r="AK260" s="134"/>
      <c r="AL260" s="135"/>
      <c r="AM260" s="159" t="s">
        <v>699</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390</v>
      </c>
      <c r="AF264" s="134"/>
      <c r="AG264" s="134"/>
      <c r="AH264" s="135"/>
      <c r="AI264" s="159" t="s">
        <v>412</v>
      </c>
      <c r="AJ264" s="134"/>
      <c r="AK264" s="134"/>
      <c r="AL264" s="135"/>
      <c r="AM264" s="159" t="s">
        <v>699</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390</v>
      </c>
      <c r="AF268" s="134"/>
      <c r="AG268" s="134"/>
      <c r="AH268" s="135"/>
      <c r="AI268" s="159" t="s">
        <v>412</v>
      </c>
      <c r="AJ268" s="134"/>
      <c r="AK268" s="134"/>
      <c r="AL268" s="135"/>
      <c r="AM268" s="159" t="s">
        <v>699</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390</v>
      </c>
      <c r="AF312" s="134"/>
      <c r="AG312" s="134"/>
      <c r="AH312" s="135"/>
      <c r="AI312" s="159" t="s">
        <v>412</v>
      </c>
      <c r="AJ312" s="134"/>
      <c r="AK312" s="134"/>
      <c r="AL312" s="135"/>
      <c r="AM312" s="159" t="s">
        <v>699</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390</v>
      </c>
      <c r="AF316" s="134"/>
      <c r="AG316" s="134"/>
      <c r="AH316" s="135"/>
      <c r="AI316" s="159" t="s">
        <v>412</v>
      </c>
      <c r="AJ316" s="134"/>
      <c r="AK316" s="134"/>
      <c r="AL316" s="135"/>
      <c r="AM316" s="159" t="s">
        <v>699</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390</v>
      </c>
      <c r="AF320" s="134"/>
      <c r="AG320" s="134"/>
      <c r="AH320" s="135"/>
      <c r="AI320" s="159" t="s">
        <v>412</v>
      </c>
      <c r="AJ320" s="134"/>
      <c r="AK320" s="134"/>
      <c r="AL320" s="135"/>
      <c r="AM320" s="159" t="s">
        <v>699</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390</v>
      </c>
      <c r="AF324" s="134"/>
      <c r="AG324" s="134"/>
      <c r="AH324" s="135"/>
      <c r="AI324" s="159" t="s">
        <v>412</v>
      </c>
      <c r="AJ324" s="134"/>
      <c r="AK324" s="134"/>
      <c r="AL324" s="135"/>
      <c r="AM324" s="159" t="s">
        <v>699</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390</v>
      </c>
      <c r="AF328" s="134"/>
      <c r="AG328" s="134"/>
      <c r="AH328" s="135"/>
      <c r="AI328" s="159" t="s">
        <v>412</v>
      </c>
      <c r="AJ328" s="134"/>
      <c r="AK328" s="134"/>
      <c r="AL328" s="135"/>
      <c r="AM328" s="159" t="s">
        <v>699</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390</v>
      </c>
      <c r="AF372" s="134"/>
      <c r="AG372" s="134"/>
      <c r="AH372" s="135"/>
      <c r="AI372" s="159" t="s">
        <v>412</v>
      </c>
      <c r="AJ372" s="134"/>
      <c r="AK372" s="134"/>
      <c r="AL372" s="135"/>
      <c r="AM372" s="159" t="s">
        <v>699</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390</v>
      </c>
      <c r="AF376" s="134"/>
      <c r="AG376" s="134"/>
      <c r="AH376" s="135"/>
      <c r="AI376" s="159" t="s">
        <v>412</v>
      </c>
      <c r="AJ376" s="134"/>
      <c r="AK376" s="134"/>
      <c r="AL376" s="135"/>
      <c r="AM376" s="159" t="s">
        <v>699</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390</v>
      </c>
      <c r="AF380" s="134"/>
      <c r="AG380" s="134"/>
      <c r="AH380" s="135"/>
      <c r="AI380" s="159" t="s">
        <v>412</v>
      </c>
      <c r="AJ380" s="134"/>
      <c r="AK380" s="134"/>
      <c r="AL380" s="135"/>
      <c r="AM380" s="159" t="s">
        <v>699</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390</v>
      </c>
      <c r="AF384" s="134"/>
      <c r="AG384" s="134"/>
      <c r="AH384" s="135"/>
      <c r="AI384" s="159" t="s">
        <v>412</v>
      </c>
      <c r="AJ384" s="134"/>
      <c r="AK384" s="134"/>
      <c r="AL384" s="135"/>
      <c r="AM384" s="159" t="s">
        <v>699</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390</v>
      </c>
      <c r="AF388" s="134"/>
      <c r="AG388" s="134"/>
      <c r="AH388" s="135"/>
      <c r="AI388" s="159" t="s">
        <v>412</v>
      </c>
      <c r="AJ388" s="134"/>
      <c r="AK388" s="134"/>
      <c r="AL388" s="135"/>
      <c r="AM388" s="159" t="s">
        <v>699</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671</v>
      </c>
      <c r="D430" s="928"/>
      <c r="E430" s="176" t="s">
        <v>399</v>
      </c>
      <c r="F430" s="894"/>
      <c r="G430" s="895" t="s">
        <v>252</v>
      </c>
      <c r="H430" s="127"/>
      <c r="I430" s="127"/>
      <c r="J430" s="896" t="s">
        <v>717</v>
      </c>
      <c r="K430" s="897"/>
      <c r="L430" s="897"/>
      <c r="M430" s="897"/>
      <c r="N430" s="897"/>
      <c r="O430" s="897"/>
      <c r="P430" s="897"/>
      <c r="Q430" s="897"/>
      <c r="R430" s="897"/>
      <c r="S430" s="897"/>
      <c r="T430" s="898"/>
      <c r="U430" s="588" t="s">
        <v>743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543</v>
      </c>
      <c r="AJ431" s="335"/>
      <c r="AK431" s="335"/>
      <c r="AL431" s="159"/>
      <c r="AM431" s="335" t="s">
        <v>544</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779</v>
      </c>
      <c r="AF432" s="202"/>
      <c r="AG432" s="137" t="s">
        <v>233</v>
      </c>
      <c r="AH432" s="138"/>
      <c r="AI432" s="336"/>
      <c r="AJ432" s="336"/>
      <c r="AK432" s="336"/>
      <c r="AL432" s="158"/>
      <c r="AM432" s="336"/>
      <c r="AN432" s="336"/>
      <c r="AO432" s="336"/>
      <c r="AP432" s="158"/>
      <c r="AQ432" s="251" t="s">
        <v>717</v>
      </c>
      <c r="AR432" s="202"/>
      <c r="AS432" s="137" t="s">
        <v>233</v>
      </c>
      <c r="AT432" s="138"/>
      <c r="AU432" s="202" t="s">
        <v>717</v>
      </c>
      <c r="AV432" s="202"/>
      <c r="AW432" s="137" t="s">
        <v>179</v>
      </c>
      <c r="AX432" s="197"/>
      <c r="AY432">
        <f>$AY$431</f>
        <v>1</v>
      </c>
    </row>
    <row r="433" spans="1:51" ht="23.25" customHeight="1" x14ac:dyDescent="0.15">
      <c r="A433" s="191"/>
      <c r="B433" s="188"/>
      <c r="C433" s="182"/>
      <c r="D433" s="188"/>
      <c r="E433" s="339"/>
      <c r="F433" s="340"/>
      <c r="G433" s="108" t="s">
        <v>717</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717</v>
      </c>
      <c r="AC433" s="215"/>
      <c r="AD433" s="215"/>
      <c r="AE433" s="337" t="s">
        <v>717</v>
      </c>
      <c r="AF433" s="209"/>
      <c r="AG433" s="209"/>
      <c r="AH433" s="209"/>
      <c r="AI433" s="337" t="s">
        <v>717</v>
      </c>
      <c r="AJ433" s="209"/>
      <c r="AK433" s="209"/>
      <c r="AL433" s="209"/>
      <c r="AM433" s="337" t="s">
        <v>743</v>
      </c>
      <c r="AN433" s="209"/>
      <c r="AO433" s="209"/>
      <c r="AP433" s="338"/>
      <c r="AQ433" s="337" t="s">
        <v>717</v>
      </c>
      <c r="AR433" s="209"/>
      <c r="AS433" s="209"/>
      <c r="AT433" s="338"/>
      <c r="AU433" s="209" t="s">
        <v>717</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717</v>
      </c>
      <c r="AC434" s="207"/>
      <c r="AD434" s="207"/>
      <c r="AE434" s="337" t="s">
        <v>717</v>
      </c>
      <c r="AF434" s="209"/>
      <c r="AG434" s="209"/>
      <c r="AH434" s="338"/>
      <c r="AI434" s="337" t="s">
        <v>717</v>
      </c>
      <c r="AJ434" s="209"/>
      <c r="AK434" s="209"/>
      <c r="AL434" s="209"/>
      <c r="AM434" s="337" t="s">
        <v>743</v>
      </c>
      <c r="AN434" s="209"/>
      <c r="AO434" s="209"/>
      <c r="AP434" s="338"/>
      <c r="AQ434" s="337" t="s">
        <v>717</v>
      </c>
      <c r="AR434" s="209"/>
      <c r="AS434" s="209"/>
      <c r="AT434" s="338"/>
      <c r="AU434" s="209" t="s">
        <v>717</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717</v>
      </c>
      <c r="AF435" s="209"/>
      <c r="AG435" s="209"/>
      <c r="AH435" s="338"/>
      <c r="AI435" s="337" t="s">
        <v>717</v>
      </c>
      <c r="AJ435" s="209"/>
      <c r="AK435" s="209"/>
      <c r="AL435" s="209"/>
      <c r="AM435" s="337" t="s">
        <v>743</v>
      </c>
      <c r="AN435" s="209"/>
      <c r="AO435" s="209"/>
      <c r="AP435" s="338"/>
      <c r="AQ435" s="337" t="s">
        <v>717</v>
      </c>
      <c r="AR435" s="209"/>
      <c r="AS435" s="209"/>
      <c r="AT435" s="338"/>
      <c r="AU435" s="209" t="s">
        <v>717</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543</v>
      </c>
      <c r="AJ436" s="335"/>
      <c r="AK436" s="335"/>
      <c r="AL436" s="159"/>
      <c r="AM436" s="335" t="s">
        <v>544</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543</v>
      </c>
      <c r="AJ441" s="335"/>
      <c r="AK441" s="335"/>
      <c r="AL441" s="159"/>
      <c r="AM441" s="335" t="s">
        <v>544</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543</v>
      </c>
      <c r="AJ446" s="335"/>
      <c r="AK446" s="335"/>
      <c r="AL446" s="159"/>
      <c r="AM446" s="335" t="s">
        <v>544</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543</v>
      </c>
      <c r="AJ451" s="335"/>
      <c r="AK451" s="335"/>
      <c r="AL451" s="159"/>
      <c r="AM451" s="335" t="s">
        <v>544</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543</v>
      </c>
      <c r="AJ456" s="335"/>
      <c r="AK456" s="335"/>
      <c r="AL456" s="159"/>
      <c r="AM456" s="335" t="s">
        <v>544</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779</v>
      </c>
      <c r="AF457" s="202"/>
      <c r="AG457" s="137" t="s">
        <v>233</v>
      </c>
      <c r="AH457" s="138"/>
      <c r="AI457" s="336"/>
      <c r="AJ457" s="336"/>
      <c r="AK457" s="336"/>
      <c r="AL457" s="158"/>
      <c r="AM457" s="336"/>
      <c r="AN457" s="336"/>
      <c r="AO457" s="336"/>
      <c r="AP457" s="158"/>
      <c r="AQ457" s="251" t="s">
        <v>717</v>
      </c>
      <c r="AR457" s="202"/>
      <c r="AS457" s="137" t="s">
        <v>233</v>
      </c>
      <c r="AT457" s="138"/>
      <c r="AU457" s="202" t="s">
        <v>717</v>
      </c>
      <c r="AV457" s="202"/>
      <c r="AW457" s="137" t="s">
        <v>179</v>
      </c>
      <c r="AX457" s="197"/>
      <c r="AY457">
        <f>$AY$456</f>
        <v>1</v>
      </c>
    </row>
    <row r="458" spans="1:51" ht="23.25" customHeight="1" x14ac:dyDescent="0.15">
      <c r="A458" s="191"/>
      <c r="B458" s="188"/>
      <c r="C458" s="182"/>
      <c r="D458" s="188"/>
      <c r="E458" s="339"/>
      <c r="F458" s="340"/>
      <c r="G458" s="108" t="s">
        <v>717</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717</v>
      </c>
      <c r="AC458" s="215"/>
      <c r="AD458" s="215"/>
      <c r="AE458" s="337" t="s">
        <v>717</v>
      </c>
      <c r="AF458" s="209"/>
      <c r="AG458" s="209"/>
      <c r="AH458" s="209"/>
      <c r="AI458" s="337" t="s">
        <v>717</v>
      </c>
      <c r="AJ458" s="209"/>
      <c r="AK458" s="209"/>
      <c r="AL458" s="209"/>
      <c r="AM458" s="337" t="s">
        <v>743</v>
      </c>
      <c r="AN458" s="209"/>
      <c r="AO458" s="209"/>
      <c r="AP458" s="338"/>
      <c r="AQ458" s="337" t="s">
        <v>717</v>
      </c>
      <c r="AR458" s="209"/>
      <c r="AS458" s="209"/>
      <c r="AT458" s="338"/>
      <c r="AU458" s="209" t="s">
        <v>717</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717</v>
      </c>
      <c r="AC459" s="207"/>
      <c r="AD459" s="207"/>
      <c r="AE459" s="337" t="s">
        <v>717</v>
      </c>
      <c r="AF459" s="209"/>
      <c r="AG459" s="209"/>
      <c r="AH459" s="338"/>
      <c r="AI459" s="337" t="s">
        <v>717</v>
      </c>
      <c r="AJ459" s="209"/>
      <c r="AK459" s="209"/>
      <c r="AL459" s="209"/>
      <c r="AM459" s="337" t="s">
        <v>743</v>
      </c>
      <c r="AN459" s="209"/>
      <c r="AO459" s="209"/>
      <c r="AP459" s="338"/>
      <c r="AQ459" s="337" t="s">
        <v>717</v>
      </c>
      <c r="AR459" s="209"/>
      <c r="AS459" s="209"/>
      <c r="AT459" s="338"/>
      <c r="AU459" s="209" t="s">
        <v>717</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t="s">
        <v>717</v>
      </c>
      <c r="AF460" s="209"/>
      <c r="AG460" s="209"/>
      <c r="AH460" s="338"/>
      <c r="AI460" s="337" t="s">
        <v>717</v>
      </c>
      <c r="AJ460" s="209"/>
      <c r="AK460" s="209"/>
      <c r="AL460" s="209"/>
      <c r="AM460" s="337" t="s">
        <v>743</v>
      </c>
      <c r="AN460" s="209"/>
      <c r="AO460" s="209"/>
      <c r="AP460" s="338"/>
      <c r="AQ460" s="337" t="s">
        <v>717</v>
      </c>
      <c r="AR460" s="209"/>
      <c r="AS460" s="209"/>
      <c r="AT460" s="338"/>
      <c r="AU460" s="209" t="s">
        <v>717</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543</v>
      </c>
      <c r="AJ461" s="335"/>
      <c r="AK461" s="335"/>
      <c r="AL461" s="159"/>
      <c r="AM461" s="335" t="s">
        <v>544</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543</v>
      </c>
      <c r="AJ466" s="335"/>
      <c r="AK466" s="335"/>
      <c r="AL466" s="159"/>
      <c r="AM466" s="335" t="s">
        <v>544</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543</v>
      </c>
      <c r="AJ471" s="335"/>
      <c r="AK471" s="335"/>
      <c r="AL471" s="159"/>
      <c r="AM471" s="335" t="s">
        <v>544</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543</v>
      </c>
      <c r="AJ476" s="335"/>
      <c r="AK476" s="335"/>
      <c r="AL476" s="159"/>
      <c r="AM476" s="335" t="s">
        <v>544</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407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743</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402</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543</v>
      </c>
      <c r="AJ485" s="335"/>
      <c r="AK485" s="335"/>
      <c r="AL485" s="159"/>
      <c r="AM485" s="335" t="s">
        <v>544</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543</v>
      </c>
      <c r="AJ490" s="335"/>
      <c r="AK490" s="335"/>
      <c r="AL490" s="159"/>
      <c r="AM490" s="335" t="s">
        <v>544</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543</v>
      </c>
      <c r="AJ495" s="335"/>
      <c r="AK495" s="335"/>
      <c r="AL495" s="159"/>
      <c r="AM495" s="335" t="s">
        <v>544</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543</v>
      </c>
      <c r="AJ500" s="335"/>
      <c r="AK500" s="335"/>
      <c r="AL500" s="159"/>
      <c r="AM500" s="335" t="s">
        <v>544</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543</v>
      </c>
      <c r="AJ505" s="335"/>
      <c r="AK505" s="335"/>
      <c r="AL505" s="159"/>
      <c r="AM505" s="335" t="s">
        <v>544</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543</v>
      </c>
      <c r="AJ510" s="335"/>
      <c r="AK510" s="335"/>
      <c r="AL510" s="159"/>
      <c r="AM510" s="335" t="s">
        <v>544</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543</v>
      </c>
      <c r="AJ515" s="335"/>
      <c r="AK515" s="335"/>
      <c r="AL515" s="159"/>
      <c r="AM515" s="335" t="s">
        <v>544</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543</v>
      </c>
      <c r="AJ520" s="335"/>
      <c r="AK520" s="335"/>
      <c r="AL520" s="159"/>
      <c r="AM520" s="335" t="s">
        <v>544</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543</v>
      </c>
      <c r="AJ525" s="335"/>
      <c r="AK525" s="335"/>
      <c r="AL525" s="159"/>
      <c r="AM525" s="335" t="s">
        <v>544</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543</v>
      </c>
      <c r="AJ530" s="335"/>
      <c r="AK530" s="335"/>
      <c r="AL530" s="159"/>
      <c r="AM530" s="335" t="s">
        <v>544</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403</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543</v>
      </c>
      <c r="AJ539" s="335"/>
      <c r="AK539" s="335"/>
      <c r="AL539" s="159"/>
      <c r="AM539" s="335" t="s">
        <v>544</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543</v>
      </c>
      <c r="AJ544" s="335"/>
      <c r="AK544" s="335"/>
      <c r="AL544" s="159"/>
      <c r="AM544" s="335" t="s">
        <v>544</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543</v>
      </c>
      <c r="AJ549" s="335"/>
      <c r="AK549" s="335"/>
      <c r="AL549" s="159"/>
      <c r="AM549" s="335" t="s">
        <v>544</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543</v>
      </c>
      <c r="AJ554" s="335"/>
      <c r="AK554" s="335"/>
      <c r="AL554" s="159"/>
      <c r="AM554" s="335" t="s">
        <v>544</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543</v>
      </c>
      <c r="AJ559" s="335"/>
      <c r="AK559" s="335"/>
      <c r="AL559" s="159"/>
      <c r="AM559" s="335" t="s">
        <v>544</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543</v>
      </c>
      <c r="AJ564" s="335"/>
      <c r="AK564" s="335"/>
      <c r="AL564" s="159"/>
      <c r="AM564" s="335" t="s">
        <v>544</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543</v>
      </c>
      <c r="AJ569" s="335"/>
      <c r="AK569" s="335"/>
      <c r="AL569" s="159"/>
      <c r="AM569" s="335" t="s">
        <v>544</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543</v>
      </c>
      <c r="AJ574" s="335"/>
      <c r="AK574" s="335"/>
      <c r="AL574" s="159"/>
      <c r="AM574" s="335" t="s">
        <v>544</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543</v>
      </c>
      <c r="AJ579" s="335"/>
      <c r="AK579" s="335"/>
      <c r="AL579" s="159"/>
      <c r="AM579" s="335" t="s">
        <v>544</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543</v>
      </c>
      <c r="AJ584" s="335"/>
      <c r="AK584" s="335"/>
      <c r="AL584" s="159"/>
      <c r="AM584" s="335" t="s">
        <v>544</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402</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543</v>
      </c>
      <c r="AJ593" s="335"/>
      <c r="AK593" s="335"/>
      <c r="AL593" s="159"/>
      <c r="AM593" s="335" t="s">
        <v>544</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543</v>
      </c>
      <c r="AJ598" s="335"/>
      <c r="AK598" s="335"/>
      <c r="AL598" s="159"/>
      <c r="AM598" s="335" t="s">
        <v>544</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543</v>
      </c>
      <c r="AJ603" s="335"/>
      <c r="AK603" s="335"/>
      <c r="AL603" s="159"/>
      <c r="AM603" s="335" t="s">
        <v>544</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543</v>
      </c>
      <c r="AJ608" s="335"/>
      <c r="AK608" s="335"/>
      <c r="AL608" s="159"/>
      <c r="AM608" s="335" t="s">
        <v>544</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543</v>
      </c>
      <c r="AJ613" s="335"/>
      <c r="AK613" s="335"/>
      <c r="AL613" s="159"/>
      <c r="AM613" s="335" t="s">
        <v>544</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543</v>
      </c>
      <c r="AJ618" s="335"/>
      <c r="AK618" s="335"/>
      <c r="AL618" s="159"/>
      <c r="AM618" s="335" t="s">
        <v>544</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543</v>
      </c>
      <c r="AJ623" s="335"/>
      <c r="AK623" s="335"/>
      <c r="AL623" s="159"/>
      <c r="AM623" s="335" t="s">
        <v>544</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543</v>
      </c>
      <c r="AJ628" s="335"/>
      <c r="AK628" s="335"/>
      <c r="AL628" s="159"/>
      <c r="AM628" s="335" t="s">
        <v>544</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543</v>
      </c>
      <c r="AJ633" s="335"/>
      <c r="AK633" s="335"/>
      <c r="AL633" s="159"/>
      <c r="AM633" s="335" t="s">
        <v>544</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543</v>
      </c>
      <c r="AJ638" s="335"/>
      <c r="AK638" s="335"/>
      <c r="AL638" s="159"/>
      <c r="AM638" s="335" t="s">
        <v>544</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403</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543</v>
      </c>
      <c r="AJ647" s="335"/>
      <c r="AK647" s="335"/>
      <c r="AL647" s="159"/>
      <c r="AM647" s="335" t="s">
        <v>544</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543</v>
      </c>
      <c r="AJ652" s="335"/>
      <c r="AK652" s="335"/>
      <c r="AL652" s="159"/>
      <c r="AM652" s="335" t="s">
        <v>544</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543</v>
      </c>
      <c r="AJ657" s="335"/>
      <c r="AK657" s="335"/>
      <c r="AL657" s="159"/>
      <c r="AM657" s="335" t="s">
        <v>544</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543</v>
      </c>
      <c r="AJ662" s="335"/>
      <c r="AK662" s="335"/>
      <c r="AL662" s="159"/>
      <c r="AM662" s="335" t="s">
        <v>544</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543</v>
      </c>
      <c r="AJ667" s="335"/>
      <c r="AK667" s="335"/>
      <c r="AL667" s="159"/>
      <c r="AM667" s="335" t="s">
        <v>544</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543</v>
      </c>
      <c r="AJ672" s="335"/>
      <c r="AK672" s="335"/>
      <c r="AL672" s="159"/>
      <c r="AM672" s="335" t="s">
        <v>544</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543</v>
      </c>
      <c r="AJ677" s="335"/>
      <c r="AK677" s="335"/>
      <c r="AL677" s="159"/>
      <c r="AM677" s="335" t="s">
        <v>544</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543</v>
      </c>
      <c r="AJ682" s="335"/>
      <c r="AK682" s="335"/>
      <c r="AL682" s="159"/>
      <c r="AM682" s="335" t="s">
        <v>544</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543</v>
      </c>
      <c r="AJ687" s="335"/>
      <c r="AK687" s="335"/>
      <c r="AL687" s="159"/>
      <c r="AM687" s="335" t="s">
        <v>544</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543</v>
      </c>
      <c r="AJ692" s="335"/>
      <c r="AK692" s="335"/>
      <c r="AL692" s="159"/>
      <c r="AM692" s="335" t="s">
        <v>544</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27"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739</v>
      </c>
      <c r="AE702" s="343"/>
      <c r="AF702" s="343"/>
      <c r="AG702" s="380" t="s">
        <v>747</v>
      </c>
      <c r="AH702" s="381"/>
      <c r="AI702" s="381"/>
      <c r="AJ702" s="381"/>
      <c r="AK702" s="381"/>
      <c r="AL702" s="381"/>
      <c r="AM702" s="381"/>
      <c r="AN702" s="381"/>
      <c r="AO702" s="381"/>
      <c r="AP702" s="381"/>
      <c r="AQ702" s="381"/>
      <c r="AR702" s="381"/>
      <c r="AS702" s="381"/>
      <c r="AT702" s="381"/>
      <c r="AU702" s="381"/>
      <c r="AV702" s="381"/>
      <c r="AW702" s="381"/>
      <c r="AX702" s="382"/>
    </row>
    <row r="703" spans="1:51" ht="27"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739</v>
      </c>
      <c r="AE703" s="324"/>
      <c r="AF703" s="324"/>
      <c r="AG703" s="105" t="s">
        <v>748</v>
      </c>
      <c r="AH703" s="106"/>
      <c r="AI703" s="106"/>
      <c r="AJ703" s="106"/>
      <c r="AK703" s="106"/>
      <c r="AL703" s="106"/>
      <c r="AM703" s="106"/>
      <c r="AN703" s="106"/>
      <c r="AO703" s="106"/>
      <c r="AP703" s="106"/>
      <c r="AQ703" s="106"/>
      <c r="AR703" s="106"/>
      <c r="AS703" s="106"/>
      <c r="AT703" s="106"/>
      <c r="AU703" s="106"/>
      <c r="AV703" s="106"/>
      <c r="AW703" s="106"/>
      <c r="AX703" s="107"/>
    </row>
    <row r="704" spans="1:51" ht="27"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739</v>
      </c>
      <c r="AE704" s="782"/>
      <c r="AF704" s="782"/>
      <c r="AG704" s="169" t="s">
        <v>749</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739</v>
      </c>
      <c r="AE705" s="714"/>
      <c r="AF705" s="714"/>
      <c r="AG705" s="129" t="s">
        <v>751</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750</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750</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752</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739</v>
      </c>
      <c r="AE709" s="324"/>
      <c r="AF709" s="324"/>
      <c r="AG709" s="105" t="s">
        <v>753</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752</v>
      </c>
      <c r="AE710" s="324"/>
      <c r="AF710" s="324"/>
      <c r="AG710" s="105"/>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739</v>
      </c>
      <c r="AE711" s="324"/>
      <c r="AF711" s="324"/>
      <c r="AG711" s="105" t="s">
        <v>754</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752</v>
      </c>
      <c r="AE712" s="782"/>
      <c r="AF712" s="782"/>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752</v>
      </c>
      <c r="AE713" s="324"/>
      <c r="AF713" s="662"/>
      <c r="AG713" s="105"/>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739</v>
      </c>
      <c r="AE714" s="804"/>
      <c r="AF714" s="805"/>
      <c r="AG714" s="735" t="s">
        <v>755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752</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752</v>
      </c>
      <c r="AE716" s="626"/>
      <c r="AF716" s="626"/>
      <c r="AG716" s="105"/>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746</v>
      </c>
      <c r="AE717" s="324"/>
      <c r="AF717" s="324"/>
      <c r="AG717" s="105" t="s">
        <v>756</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739</v>
      </c>
      <c r="AE718" s="324"/>
      <c r="AF718" s="324"/>
      <c r="AG718" s="131" t="s">
        <v>757</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752</v>
      </c>
      <c r="AE719" s="604"/>
      <c r="AF719" s="604"/>
      <c r="AG719" s="129" t="s">
        <v>778</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9" t="s">
        <v>48</v>
      </c>
      <c r="B726" s="798"/>
      <c r="C726" s="811" t="s">
        <v>53</v>
      </c>
      <c r="D726" s="833"/>
      <c r="E726" s="833"/>
      <c r="F726" s="834"/>
      <c r="G726" s="577" t="s">
        <v>758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759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780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t="s">
        <v>138</v>
      </c>
      <c r="B731" s="673"/>
      <c r="C731" s="673"/>
      <c r="D731" s="673"/>
      <c r="E731" s="674"/>
      <c r="F731" s="728" t="s">
        <v>781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t="s">
        <v>138</v>
      </c>
      <c r="B733" s="673"/>
      <c r="C733" s="673"/>
      <c r="D733" s="673"/>
      <c r="E733" s="674"/>
      <c r="F733" s="636" t="s">
        <v>782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672</v>
      </c>
      <c r="B737" s="212"/>
      <c r="C737" s="212"/>
      <c r="D737" s="213"/>
      <c r="E737" s="951" t="s">
        <v>732</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397</v>
      </c>
      <c r="B738" s="362"/>
      <c r="C738" s="362"/>
      <c r="D738" s="362"/>
      <c r="E738" s="951" t="s">
        <v>733</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396</v>
      </c>
      <c r="B739" s="362"/>
      <c r="C739" s="362"/>
      <c r="D739" s="362"/>
      <c r="E739" s="951" t="s">
        <v>734</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395</v>
      </c>
      <c r="B740" s="362"/>
      <c r="C740" s="362"/>
      <c r="D740" s="362"/>
      <c r="E740" s="951" t="s">
        <v>735</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394</v>
      </c>
      <c r="B741" s="362"/>
      <c r="C741" s="362"/>
      <c r="D741" s="362"/>
      <c r="E741" s="951" t="s">
        <v>736</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393</v>
      </c>
      <c r="B742" s="362"/>
      <c r="C742" s="362"/>
      <c r="D742" s="362"/>
      <c r="E742" s="951" t="s">
        <v>737</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392</v>
      </c>
      <c r="B743" s="362"/>
      <c r="C743" s="362"/>
      <c r="D743" s="362"/>
      <c r="E743" s="951" t="s">
        <v>738</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391</v>
      </c>
      <c r="B744" s="362"/>
      <c r="C744" s="362"/>
      <c r="D744" s="362"/>
      <c r="E744" s="951" t="s">
        <v>737</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390</v>
      </c>
      <c r="B745" s="362"/>
      <c r="C745" s="362"/>
      <c r="D745" s="362"/>
      <c r="E745" s="988" t="s">
        <v>732</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545</v>
      </c>
      <c r="B746" s="362"/>
      <c r="C746" s="362"/>
      <c r="D746" s="362"/>
      <c r="E746" s="957" t="s">
        <v>710</v>
      </c>
      <c r="F746" s="955"/>
      <c r="G746" s="955"/>
      <c r="H746" s="100" t="str">
        <f>IF(E746="","","-")</f>
        <v>-</v>
      </c>
      <c r="I746" s="955" t="s">
        <v>342</v>
      </c>
      <c r="J746" s="955"/>
      <c r="K746" s="100" t="str">
        <f>IF(I746="","","-")</f>
        <v>-</v>
      </c>
      <c r="L746" s="956">
        <v>269</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509</v>
      </c>
      <c r="B747" s="362"/>
      <c r="C747" s="362"/>
      <c r="D747" s="362"/>
      <c r="E747" s="957" t="s">
        <v>710</v>
      </c>
      <c r="F747" s="955"/>
      <c r="G747" s="955"/>
      <c r="H747" s="100" t="str">
        <f>IF(E747="","","-")</f>
        <v>-</v>
      </c>
      <c r="I747" s="955"/>
      <c r="J747" s="955"/>
      <c r="K747" s="100" t="str">
        <f>IF(I747="","","-")</f>
        <v/>
      </c>
      <c r="L747" s="956">
        <v>279</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384</v>
      </c>
      <c r="B748" s="614"/>
      <c r="C748" s="614"/>
      <c r="D748" s="614"/>
      <c r="E748" s="614"/>
      <c r="F748" s="615"/>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104"/>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386</v>
      </c>
      <c r="B787" s="628"/>
      <c r="C787" s="628"/>
      <c r="D787" s="628"/>
      <c r="E787" s="628"/>
      <c r="F787" s="629"/>
      <c r="G787" s="594" t="s">
        <v>361</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c r="H789" s="670"/>
      <c r="I789" s="670"/>
      <c r="J789" s="670"/>
      <c r="K789" s="671"/>
      <c r="L789" s="663"/>
      <c r="M789" s="664"/>
      <c r="N789" s="664"/>
      <c r="O789" s="664"/>
      <c r="P789" s="664"/>
      <c r="Q789" s="664"/>
      <c r="R789" s="664"/>
      <c r="S789" s="664"/>
      <c r="T789" s="664"/>
      <c r="U789" s="664"/>
      <c r="V789" s="664"/>
      <c r="W789" s="664"/>
      <c r="X789" s="665"/>
      <c r="Y789" s="383">
        <v>0</v>
      </c>
      <c r="Z789" s="384"/>
      <c r="AA789" s="384"/>
      <c r="AB789" s="801"/>
      <c r="AC789" s="669" t="s">
        <v>760</v>
      </c>
      <c r="AD789" s="670"/>
      <c r="AE789" s="670"/>
      <c r="AF789" s="670"/>
      <c r="AG789" s="671"/>
      <c r="AH789" s="663" t="s">
        <v>761</v>
      </c>
      <c r="AI789" s="664"/>
      <c r="AJ789" s="664"/>
      <c r="AK789" s="664"/>
      <c r="AL789" s="664"/>
      <c r="AM789" s="664"/>
      <c r="AN789" s="664"/>
      <c r="AO789" s="664"/>
      <c r="AP789" s="664"/>
      <c r="AQ789" s="664"/>
      <c r="AR789" s="664"/>
      <c r="AS789" s="664"/>
      <c r="AT789" s="665"/>
      <c r="AU789" s="383">
        <v>28</v>
      </c>
      <c r="AV789" s="384"/>
      <c r="AW789" s="384"/>
      <c r="AX789" s="385"/>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28</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9.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367</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763</v>
      </c>
      <c r="D845" s="344"/>
      <c r="E845" s="344"/>
      <c r="F845" s="344"/>
      <c r="G845" s="344"/>
      <c r="H845" s="344"/>
      <c r="I845" s="344"/>
      <c r="J845" s="345" t="s">
        <v>763</v>
      </c>
      <c r="K845" s="346"/>
      <c r="L845" s="346"/>
      <c r="M845" s="346"/>
      <c r="N845" s="346"/>
      <c r="O845" s="346"/>
      <c r="P845" s="360" t="s">
        <v>763</v>
      </c>
      <c r="Q845" s="347"/>
      <c r="R845" s="347"/>
      <c r="S845" s="347"/>
      <c r="T845" s="347"/>
      <c r="U845" s="347"/>
      <c r="V845" s="347"/>
      <c r="W845" s="347"/>
      <c r="X845" s="347"/>
      <c r="Y845" s="348" t="s">
        <v>763</v>
      </c>
      <c r="Z845" s="349"/>
      <c r="AA845" s="349"/>
      <c r="AB845" s="350"/>
      <c r="AC845" s="351"/>
      <c r="AD845" s="352"/>
      <c r="AE845" s="352"/>
      <c r="AF845" s="352"/>
      <c r="AG845" s="352"/>
      <c r="AH845" s="367" t="s">
        <v>763</v>
      </c>
      <c r="AI845" s="368"/>
      <c r="AJ845" s="368"/>
      <c r="AK845" s="368"/>
      <c r="AL845" s="355" t="s">
        <v>763</v>
      </c>
      <c r="AM845" s="356"/>
      <c r="AN845" s="356"/>
      <c r="AO845" s="357"/>
      <c r="AP845" s="358" t="s">
        <v>763</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367</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71">
        <v>1</v>
      </c>
      <c r="B878" s="371">
        <v>1</v>
      </c>
      <c r="C878" s="359" t="s">
        <v>764</v>
      </c>
      <c r="D878" s="344"/>
      <c r="E878" s="344"/>
      <c r="F878" s="344"/>
      <c r="G878" s="344"/>
      <c r="H878" s="344"/>
      <c r="I878" s="344"/>
      <c r="J878" s="345">
        <v>3010002049767</v>
      </c>
      <c r="K878" s="346"/>
      <c r="L878" s="346"/>
      <c r="M878" s="346"/>
      <c r="N878" s="346"/>
      <c r="O878" s="346"/>
      <c r="P878" s="360" t="s">
        <v>766</v>
      </c>
      <c r="Q878" s="347"/>
      <c r="R878" s="347"/>
      <c r="S878" s="347"/>
      <c r="T878" s="347"/>
      <c r="U878" s="347"/>
      <c r="V878" s="347"/>
      <c r="W878" s="347"/>
      <c r="X878" s="347"/>
      <c r="Y878" s="348">
        <v>24</v>
      </c>
      <c r="Z878" s="349"/>
      <c r="AA878" s="349"/>
      <c r="AB878" s="350"/>
      <c r="AC878" s="351" t="s">
        <v>372</v>
      </c>
      <c r="AD878" s="352"/>
      <c r="AE878" s="352"/>
      <c r="AF878" s="352"/>
      <c r="AG878" s="352"/>
      <c r="AH878" s="367">
        <v>3</v>
      </c>
      <c r="AI878" s="368"/>
      <c r="AJ878" s="368"/>
      <c r="AK878" s="368"/>
      <c r="AL878" s="355">
        <v>99.9</v>
      </c>
      <c r="AM878" s="356"/>
      <c r="AN878" s="356"/>
      <c r="AO878" s="357"/>
      <c r="AP878" s="358"/>
      <c r="AQ878" s="358"/>
      <c r="AR878" s="358"/>
      <c r="AS878" s="358"/>
      <c r="AT878" s="358"/>
      <c r="AU878" s="358"/>
      <c r="AV878" s="358"/>
      <c r="AW878" s="358"/>
      <c r="AX878" s="358"/>
      <c r="AY878">
        <f t="shared" si="118"/>
        <v>1</v>
      </c>
    </row>
    <row r="879" spans="1:51" ht="30" customHeight="1" x14ac:dyDescent="0.15">
      <c r="A879" s="371">
        <v>2</v>
      </c>
      <c r="B879" s="371">
        <v>1</v>
      </c>
      <c r="C879" s="359" t="s">
        <v>765</v>
      </c>
      <c r="D879" s="344"/>
      <c r="E879" s="344"/>
      <c r="F879" s="344"/>
      <c r="G879" s="344"/>
      <c r="H879" s="344"/>
      <c r="I879" s="344"/>
      <c r="J879" s="345">
        <v>4010401065760</v>
      </c>
      <c r="K879" s="346"/>
      <c r="L879" s="346"/>
      <c r="M879" s="346"/>
      <c r="N879" s="346"/>
      <c r="O879" s="346"/>
      <c r="P879" s="360" t="s">
        <v>767</v>
      </c>
      <c r="Q879" s="347"/>
      <c r="R879" s="347"/>
      <c r="S879" s="347"/>
      <c r="T879" s="347"/>
      <c r="U879" s="347"/>
      <c r="V879" s="347"/>
      <c r="W879" s="347"/>
      <c r="X879" s="347"/>
      <c r="Y879" s="348">
        <v>11</v>
      </c>
      <c r="Z879" s="349"/>
      <c r="AA879" s="349"/>
      <c r="AB879" s="350"/>
      <c r="AC879" s="351" t="s">
        <v>379</v>
      </c>
      <c r="AD879" s="352"/>
      <c r="AE879" s="352"/>
      <c r="AF879" s="352"/>
      <c r="AG879" s="352"/>
      <c r="AH879" s="367" t="s">
        <v>763</v>
      </c>
      <c r="AI879" s="368"/>
      <c r="AJ879" s="368"/>
      <c r="AK879" s="368"/>
      <c r="AL879" s="355">
        <v>100</v>
      </c>
      <c r="AM879" s="356"/>
      <c r="AN879" s="356"/>
      <c r="AO879" s="357"/>
      <c r="AP879" s="358" t="s">
        <v>763</v>
      </c>
      <c r="AQ879" s="358"/>
      <c r="AR879" s="358"/>
      <c r="AS879" s="358"/>
      <c r="AT879" s="358"/>
      <c r="AU879" s="358"/>
      <c r="AV879" s="358"/>
      <c r="AW879" s="358"/>
      <c r="AX879" s="358"/>
      <c r="AY879">
        <f>COUNTA($C$879)</f>
        <v>1</v>
      </c>
    </row>
    <row r="880" spans="1:51" ht="30" customHeight="1" x14ac:dyDescent="0.15">
      <c r="A880" s="371">
        <v>3</v>
      </c>
      <c r="B880" s="371">
        <v>1</v>
      </c>
      <c r="C880" s="359" t="s">
        <v>768</v>
      </c>
      <c r="D880" s="344"/>
      <c r="E880" s="344"/>
      <c r="F880" s="344"/>
      <c r="G880" s="344"/>
      <c r="H880" s="344"/>
      <c r="I880" s="344"/>
      <c r="J880" s="345">
        <v>1010001112577</v>
      </c>
      <c r="K880" s="346"/>
      <c r="L880" s="346"/>
      <c r="M880" s="346"/>
      <c r="N880" s="346"/>
      <c r="O880" s="346"/>
      <c r="P880" s="360" t="s">
        <v>770</v>
      </c>
      <c r="Q880" s="347"/>
      <c r="R880" s="347"/>
      <c r="S880" s="347"/>
      <c r="T880" s="347"/>
      <c r="U880" s="347"/>
      <c r="V880" s="347"/>
      <c r="W880" s="347"/>
      <c r="X880" s="347"/>
      <c r="Y880" s="348">
        <v>5</v>
      </c>
      <c r="Z880" s="349"/>
      <c r="AA880" s="349"/>
      <c r="AB880" s="350"/>
      <c r="AC880" s="351" t="s">
        <v>379</v>
      </c>
      <c r="AD880" s="352"/>
      <c r="AE880" s="352"/>
      <c r="AF880" s="352"/>
      <c r="AG880" s="352"/>
      <c r="AH880" s="353" t="s">
        <v>769</v>
      </c>
      <c r="AI880" s="354"/>
      <c r="AJ880" s="354"/>
      <c r="AK880" s="354"/>
      <c r="AL880" s="355">
        <v>100</v>
      </c>
      <c r="AM880" s="356"/>
      <c r="AN880" s="356"/>
      <c r="AO880" s="357"/>
      <c r="AP880" s="358" t="s">
        <v>769</v>
      </c>
      <c r="AQ880" s="358"/>
      <c r="AR880" s="358"/>
      <c r="AS880" s="358"/>
      <c r="AT880" s="358"/>
      <c r="AU880" s="358"/>
      <c r="AV880" s="358"/>
      <c r="AW880" s="358"/>
      <c r="AX880" s="358"/>
      <c r="AY880">
        <f>COUNTA($C$880)</f>
        <v>1</v>
      </c>
    </row>
    <row r="881" spans="1:51" ht="30" customHeight="1" x14ac:dyDescent="0.15">
      <c r="A881" s="371">
        <v>4</v>
      </c>
      <c r="B881" s="371">
        <v>1</v>
      </c>
      <c r="C881" s="359" t="s">
        <v>771</v>
      </c>
      <c r="D881" s="344"/>
      <c r="E881" s="344"/>
      <c r="F881" s="344"/>
      <c r="G881" s="344"/>
      <c r="H881" s="344"/>
      <c r="I881" s="344"/>
      <c r="J881" s="345">
        <v>1010001030093</v>
      </c>
      <c r="K881" s="346"/>
      <c r="L881" s="346"/>
      <c r="M881" s="346"/>
      <c r="N881" s="346"/>
      <c r="O881" s="346"/>
      <c r="P881" s="360" t="s">
        <v>766</v>
      </c>
      <c r="Q881" s="347"/>
      <c r="R881" s="347"/>
      <c r="S881" s="347"/>
      <c r="T881" s="347"/>
      <c r="U881" s="347"/>
      <c r="V881" s="347"/>
      <c r="W881" s="347"/>
      <c r="X881" s="347"/>
      <c r="Y881" s="348">
        <v>2</v>
      </c>
      <c r="Z881" s="349"/>
      <c r="AA881" s="349"/>
      <c r="AB881" s="350"/>
      <c r="AC881" s="351" t="s">
        <v>372</v>
      </c>
      <c r="AD881" s="352"/>
      <c r="AE881" s="352"/>
      <c r="AF881" s="352"/>
      <c r="AG881" s="352"/>
      <c r="AH881" s="353">
        <v>3</v>
      </c>
      <c r="AI881" s="354"/>
      <c r="AJ881" s="354"/>
      <c r="AK881" s="354"/>
      <c r="AL881" s="355">
        <v>98.7</v>
      </c>
      <c r="AM881" s="356"/>
      <c r="AN881" s="356"/>
      <c r="AO881" s="357"/>
      <c r="AP881" s="358"/>
      <c r="AQ881" s="358"/>
      <c r="AR881" s="358"/>
      <c r="AS881" s="358"/>
      <c r="AT881" s="358"/>
      <c r="AU881" s="358"/>
      <c r="AV881" s="358"/>
      <c r="AW881" s="358"/>
      <c r="AX881" s="358"/>
      <c r="AY881">
        <f>COUNTA($C$881)</f>
        <v>1</v>
      </c>
    </row>
    <row r="882" spans="1:51" ht="30" customHeight="1" x14ac:dyDescent="0.15">
      <c r="A882" s="371">
        <v>5</v>
      </c>
      <c r="B882" s="371">
        <v>1</v>
      </c>
      <c r="C882" s="359" t="s">
        <v>772</v>
      </c>
      <c r="D882" s="344"/>
      <c r="E882" s="344"/>
      <c r="F882" s="344"/>
      <c r="G882" s="344"/>
      <c r="H882" s="344"/>
      <c r="I882" s="344"/>
      <c r="J882" s="345">
        <v>3010002021800</v>
      </c>
      <c r="K882" s="346"/>
      <c r="L882" s="346"/>
      <c r="M882" s="346"/>
      <c r="N882" s="346"/>
      <c r="O882" s="346"/>
      <c r="P882" s="360" t="s">
        <v>776</v>
      </c>
      <c r="Q882" s="347"/>
      <c r="R882" s="347"/>
      <c r="S882" s="347"/>
      <c r="T882" s="347"/>
      <c r="U882" s="347"/>
      <c r="V882" s="347"/>
      <c r="W882" s="347"/>
      <c r="X882" s="347"/>
      <c r="Y882" s="348">
        <v>0.9</v>
      </c>
      <c r="Z882" s="349"/>
      <c r="AA882" s="349"/>
      <c r="AB882" s="350"/>
      <c r="AC882" s="351" t="s">
        <v>378</v>
      </c>
      <c r="AD882" s="352"/>
      <c r="AE882" s="352"/>
      <c r="AF882" s="352"/>
      <c r="AG882" s="352"/>
      <c r="AH882" s="353" t="s">
        <v>406</v>
      </c>
      <c r="AI882" s="354"/>
      <c r="AJ882" s="354"/>
      <c r="AK882" s="354"/>
      <c r="AL882" s="355">
        <v>100</v>
      </c>
      <c r="AM882" s="356"/>
      <c r="AN882" s="356"/>
      <c r="AO882" s="357"/>
      <c r="AP882" s="358" t="s">
        <v>406</v>
      </c>
      <c r="AQ882" s="358"/>
      <c r="AR882" s="358"/>
      <c r="AS882" s="358"/>
      <c r="AT882" s="358"/>
      <c r="AU882" s="358"/>
      <c r="AV882" s="358"/>
      <c r="AW882" s="358"/>
      <c r="AX882" s="358"/>
      <c r="AY882">
        <f>COUNTA($C$882)</f>
        <v>1</v>
      </c>
    </row>
    <row r="883" spans="1:51" ht="30" customHeight="1" x14ac:dyDescent="0.15">
      <c r="A883" s="371">
        <v>6</v>
      </c>
      <c r="B883" s="371">
        <v>1</v>
      </c>
      <c r="C883" s="359" t="s">
        <v>764</v>
      </c>
      <c r="D883" s="344"/>
      <c r="E883" s="344"/>
      <c r="F883" s="344"/>
      <c r="G883" s="344"/>
      <c r="H883" s="344"/>
      <c r="I883" s="344"/>
      <c r="J883" s="345">
        <v>3010002049767</v>
      </c>
      <c r="K883" s="346"/>
      <c r="L883" s="346"/>
      <c r="M883" s="346"/>
      <c r="N883" s="346"/>
      <c r="O883" s="346"/>
      <c r="P883" s="360" t="s">
        <v>775</v>
      </c>
      <c r="Q883" s="347"/>
      <c r="R883" s="347"/>
      <c r="S883" s="347"/>
      <c r="T883" s="347"/>
      <c r="U883" s="347"/>
      <c r="V883" s="347"/>
      <c r="W883" s="347"/>
      <c r="X883" s="347"/>
      <c r="Y883" s="348">
        <v>0.8</v>
      </c>
      <c r="Z883" s="349"/>
      <c r="AA883" s="349"/>
      <c r="AB883" s="350"/>
      <c r="AC883" s="351" t="s">
        <v>378</v>
      </c>
      <c r="AD883" s="352"/>
      <c r="AE883" s="352"/>
      <c r="AF883" s="352"/>
      <c r="AG883" s="352"/>
      <c r="AH883" s="353" t="s">
        <v>406</v>
      </c>
      <c r="AI883" s="354"/>
      <c r="AJ883" s="354"/>
      <c r="AK883" s="354"/>
      <c r="AL883" s="355">
        <v>100</v>
      </c>
      <c r="AM883" s="356"/>
      <c r="AN883" s="356"/>
      <c r="AO883" s="357"/>
      <c r="AP883" s="358" t="s">
        <v>406</v>
      </c>
      <c r="AQ883" s="358"/>
      <c r="AR883" s="358"/>
      <c r="AS883" s="358"/>
      <c r="AT883" s="358"/>
      <c r="AU883" s="358"/>
      <c r="AV883" s="358"/>
      <c r="AW883" s="358"/>
      <c r="AX883" s="358"/>
      <c r="AY883">
        <f>COUNTA($C$883)</f>
        <v>1</v>
      </c>
    </row>
    <row r="884" spans="1:51" ht="30" customHeight="1" x14ac:dyDescent="0.15">
      <c r="A884" s="371">
        <v>7</v>
      </c>
      <c r="B884" s="371">
        <v>1</v>
      </c>
      <c r="C884" s="359" t="s">
        <v>764</v>
      </c>
      <c r="D884" s="344"/>
      <c r="E884" s="344"/>
      <c r="F884" s="344"/>
      <c r="G884" s="344"/>
      <c r="H884" s="344"/>
      <c r="I884" s="344"/>
      <c r="J884" s="345">
        <v>3010002049767</v>
      </c>
      <c r="K884" s="346"/>
      <c r="L884" s="346"/>
      <c r="M884" s="346"/>
      <c r="N884" s="346"/>
      <c r="O884" s="346"/>
      <c r="P884" s="360" t="s">
        <v>774</v>
      </c>
      <c r="Q884" s="347"/>
      <c r="R884" s="347"/>
      <c r="S884" s="347"/>
      <c r="T884" s="347"/>
      <c r="U884" s="347"/>
      <c r="V884" s="347"/>
      <c r="W884" s="347"/>
      <c r="X884" s="347"/>
      <c r="Y884" s="348">
        <v>0.8</v>
      </c>
      <c r="Z884" s="349"/>
      <c r="AA884" s="349"/>
      <c r="AB884" s="350"/>
      <c r="AC884" s="351" t="s">
        <v>378</v>
      </c>
      <c r="AD884" s="352"/>
      <c r="AE884" s="352"/>
      <c r="AF884" s="352"/>
      <c r="AG884" s="352"/>
      <c r="AH884" s="353" t="s">
        <v>406</v>
      </c>
      <c r="AI884" s="354"/>
      <c r="AJ884" s="354"/>
      <c r="AK884" s="354"/>
      <c r="AL884" s="355">
        <v>100</v>
      </c>
      <c r="AM884" s="356"/>
      <c r="AN884" s="356"/>
      <c r="AO884" s="357"/>
      <c r="AP884" s="358" t="s">
        <v>406</v>
      </c>
      <c r="AQ884" s="358"/>
      <c r="AR884" s="358"/>
      <c r="AS884" s="358"/>
      <c r="AT884" s="358"/>
      <c r="AU884" s="358"/>
      <c r="AV884" s="358"/>
      <c r="AW884" s="358"/>
      <c r="AX884" s="358"/>
      <c r="AY884">
        <f>COUNTA($C$884)</f>
        <v>1</v>
      </c>
    </row>
    <row r="885" spans="1:51" ht="30" customHeight="1" x14ac:dyDescent="0.15">
      <c r="A885" s="371">
        <v>8</v>
      </c>
      <c r="B885" s="371">
        <v>1</v>
      </c>
      <c r="C885" s="359" t="s">
        <v>773</v>
      </c>
      <c r="D885" s="344"/>
      <c r="E885" s="344"/>
      <c r="F885" s="344"/>
      <c r="G885" s="344"/>
      <c r="H885" s="344"/>
      <c r="I885" s="344"/>
      <c r="J885" s="345">
        <v>9011101026503</v>
      </c>
      <c r="K885" s="346"/>
      <c r="L885" s="346"/>
      <c r="M885" s="346"/>
      <c r="N885" s="346"/>
      <c r="O885" s="346"/>
      <c r="P885" s="360" t="s">
        <v>777</v>
      </c>
      <c r="Q885" s="347"/>
      <c r="R885" s="347"/>
      <c r="S885" s="347"/>
      <c r="T885" s="347"/>
      <c r="U885" s="347"/>
      <c r="V885" s="347"/>
      <c r="W885" s="347"/>
      <c r="X885" s="347"/>
      <c r="Y885" s="348">
        <v>0.7</v>
      </c>
      <c r="Z885" s="349"/>
      <c r="AA885" s="349"/>
      <c r="AB885" s="350"/>
      <c r="AC885" s="351" t="s">
        <v>378</v>
      </c>
      <c r="AD885" s="352"/>
      <c r="AE885" s="352"/>
      <c r="AF885" s="352"/>
      <c r="AG885" s="352"/>
      <c r="AH885" s="353" t="s">
        <v>406</v>
      </c>
      <c r="AI885" s="354"/>
      <c r="AJ885" s="354"/>
      <c r="AK885" s="354"/>
      <c r="AL885" s="355">
        <v>100</v>
      </c>
      <c r="AM885" s="356"/>
      <c r="AN885" s="356"/>
      <c r="AO885" s="357"/>
      <c r="AP885" s="358" t="s">
        <v>406</v>
      </c>
      <c r="AQ885" s="358"/>
      <c r="AR885" s="358"/>
      <c r="AS885" s="358"/>
      <c r="AT885" s="358"/>
      <c r="AU885" s="358"/>
      <c r="AV885" s="358"/>
      <c r="AW885" s="358"/>
      <c r="AX885" s="358"/>
      <c r="AY885">
        <f>COUNTA($C$885)</f>
        <v>1</v>
      </c>
    </row>
    <row r="886" spans="1:51" ht="30" customHeight="1" x14ac:dyDescent="0.15">
      <c r="A886" s="371">
        <v>9</v>
      </c>
      <c r="B886" s="371">
        <v>1</v>
      </c>
      <c r="C886" s="359" t="s">
        <v>773</v>
      </c>
      <c r="D886" s="344"/>
      <c r="E886" s="344"/>
      <c r="F886" s="344"/>
      <c r="G886" s="344"/>
      <c r="H886" s="344"/>
      <c r="I886" s="344"/>
      <c r="J886" s="345">
        <v>9011101026503</v>
      </c>
      <c r="K886" s="346"/>
      <c r="L886" s="346"/>
      <c r="M886" s="346"/>
      <c r="N886" s="346"/>
      <c r="O886" s="346"/>
      <c r="P886" s="360" t="s">
        <v>777</v>
      </c>
      <c r="Q886" s="347"/>
      <c r="R886" s="347"/>
      <c r="S886" s="347"/>
      <c r="T886" s="347"/>
      <c r="U886" s="347"/>
      <c r="V886" s="347"/>
      <c r="W886" s="347"/>
      <c r="X886" s="347"/>
      <c r="Y886" s="348">
        <v>0.5</v>
      </c>
      <c r="Z886" s="349"/>
      <c r="AA886" s="349"/>
      <c r="AB886" s="350"/>
      <c r="AC886" s="351" t="s">
        <v>378</v>
      </c>
      <c r="AD886" s="352"/>
      <c r="AE886" s="352"/>
      <c r="AF886" s="352"/>
      <c r="AG886" s="352"/>
      <c r="AH886" s="353" t="s">
        <v>406</v>
      </c>
      <c r="AI886" s="354"/>
      <c r="AJ886" s="354"/>
      <c r="AK886" s="354"/>
      <c r="AL886" s="355">
        <v>100</v>
      </c>
      <c r="AM886" s="356"/>
      <c r="AN886" s="356"/>
      <c r="AO886" s="357"/>
      <c r="AP886" s="358" t="s">
        <v>406</v>
      </c>
      <c r="AQ886" s="358"/>
      <c r="AR886" s="358"/>
      <c r="AS886" s="358"/>
      <c r="AT886" s="358"/>
      <c r="AU886" s="358"/>
      <c r="AV886" s="358"/>
      <c r="AW886" s="358"/>
      <c r="AX886" s="358"/>
      <c r="AY886">
        <f>COUNTA($C$886)</f>
        <v>1</v>
      </c>
    </row>
    <row r="887" spans="1:51" ht="30" customHeight="1" x14ac:dyDescent="0.15">
      <c r="A887" s="371">
        <v>10</v>
      </c>
      <c r="B887" s="371">
        <v>1</v>
      </c>
      <c r="C887" s="359" t="s">
        <v>773</v>
      </c>
      <c r="D887" s="344"/>
      <c r="E887" s="344"/>
      <c r="F887" s="344"/>
      <c r="G887" s="344"/>
      <c r="H887" s="344"/>
      <c r="I887" s="344"/>
      <c r="J887" s="345">
        <v>9011101026503</v>
      </c>
      <c r="K887" s="346"/>
      <c r="L887" s="346"/>
      <c r="M887" s="346"/>
      <c r="N887" s="346"/>
      <c r="O887" s="346"/>
      <c r="P887" s="360" t="s">
        <v>777</v>
      </c>
      <c r="Q887" s="347"/>
      <c r="R887" s="347"/>
      <c r="S887" s="347"/>
      <c r="T887" s="347"/>
      <c r="U887" s="347"/>
      <c r="V887" s="347"/>
      <c r="W887" s="347"/>
      <c r="X887" s="347"/>
      <c r="Y887" s="348">
        <v>0.5</v>
      </c>
      <c r="Z887" s="349"/>
      <c r="AA887" s="349"/>
      <c r="AB887" s="350"/>
      <c r="AC887" s="351" t="s">
        <v>378</v>
      </c>
      <c r="AD887" s="352"/>
      <c r="AE887" s="352"/>
      <c r="AF887" s="352"/>
      <c r="AG887" s="352"/>
      <c r="AH887" s="353" t="s">
        <v>406</v>
      </c>
      <c r="AI887" s="354"/>
      <c r="AJ887" s="354"/>
      <c r="AK887" s="354"/>
      <c r="AL887" s="355">
        <v>100</v>
      </c>
      <c r="AM887" s="356"/>
      <c r="AN887" s="356"/>
      <c r="AO887" s="357"/>
      <c r="AP887" s="358" t="s">
        <v>406</v>
      </c>
      <c r="AQ887" s="358"/>
      <c r="AR887" s="358"/>
      <c r="AS887" s="358"/>
      <c r="AT887" s="358"/>
      <c r="AU887" s="358"/>
      <c r="AV887" s="358"/>
      <c r="AW887" s="358"/>
      <c r="AX887" s="358"/>
      <c r="AY887">
        <f>COUNTA($C$887)</f>
        <v>1</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367</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367</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367</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367</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367</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367</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hidden="1" customHeight="1" x14ac:dyDescent="0.15">
      <c r="A1110" s="371">
        <v>1</v>
      </c>
      <c r="B1110" s="371">
        <v>1</v>
      </c>
      <c r="C1110" s="369"/>
      <c r="D1110" s="369"/>
      <c r="E1110" s="370"/>
      <c r="F1110" s="370"/>
      <c r="G1110" s="370"/>
      <c r="H1110" s="370"/>
      <c r="I1110" s="370"/>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90">
    <cfRule type="expression" dxfId="2795" priority="13879">
      <formula>IF(RIGHT(TEXT(Y790,"0.#"),1)=".",FALSE,TRUE)</formula>
    </cfRule>
    <cfRule type="expression" dxfId="2794" priority="13880">
      <formula>IF(RIGHT(TEXT(Y790,"0.#"),1)=".",TRUE,FALSE)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1:Y798 Y789">
    <cfRule type="expression" dxfId="2783" priority="13681">
      <formula>IF(RIGHT(TEXT(Y789,"0.#"),1)=".",FALSE,TRUE)</formula>
    </cfRule>
    <cfRule type="expression" dxfId="2782" priority="13682">
      <formula>IF(RIGHT(TEXT(Y789,"0.#"),1)=".",TRUE,FALSE)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881 AL888: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82:AO887">
    <cfRule type="expression" dxfId="703" priority="1">
      <formula>IF(AND(AL882&gt;=0, RIGHT(TEXT(AL882,"0.#"),1)&lt;&gt;"."),TRUE,FALSE)</formula>
    </cfRule>
    <cfRule type="expression" dxfId="702" priority="2">
      <formula>IF(AND(AL882&gt;=0, RIGHT(TEXT(AL882,"0.#"),1)="."),TRUE,FALSE)</formula>
    </cfRule>
    <cfRule type="expression" dxfId="701" priority="3">
      <formula>IF(AND(AL882&lt;0, RIGHT(TEXT(AL882,"0.#"),1)&lt;&gt;"."),TRUE,FALSE)</formula>
    </cfRule>
    <cfRule type="expression" dxfId="700" priority="4">
      <formula>IF(AND(AL882&lt;0, RIGHT(TEXT(AL882,"0.#"),1)="."),TRUE,FALSE)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23" header="0.51181102362204722" footer="0.23"/>
  <pageSetup paperSize="9" scale="70" fitToHeight="0" orientation="portrait" r:id="rId1"/>
  <headerFooter differentFirst="1" alignWithMargins="0"/>
  <rowBreaks count="1" manualBreakCount="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390</v>
      </c>
      <c r="AF2" s="1027"/>
      <c r="AG2" s="1027"/>
      <c r="AH2" s="1027"/>
      <c r="AI2" s="1027" t="s">
        <v>412</v>
      </c>
      <c r="AJ2" s="1027"/>
      <c r="AK2" s="1027"/>
      <c r="AL2" s="557"/>
      <c r="AM2" s="1027" t="s">
        <v>509</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380</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390</v>
      </c>
      <c r="AF9" s="1027"/>
      <c r="AG9" s="1027"/>
      <c r="AH9" s="1027"/>
      <c r="AI9" s="1027" t="s">
        <v>412</v>
      </c>
      <c r="AJ9" s="1027"/>
      <c r="AK9" s="1027"/>
      <c r="AL9" s="557"/>
      <c r="AM9" s="1027" t="s">
        <v>509</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380</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390</v>
      </c>
      <c r="AF16" s="1027"/>
      <c r="AG16" s="1027"/>
      <c r="AH16" s="1027"/>
      <c r="AI16" s="1027" t="s">
        <v>412</v>
      </c>
      <c r="AJ16" s="1027"/>
      <c r="AK16" s="1027"/>
      <c r="AL16" s="557"/>
      <c r="AM16" s="1027" t="s">
        <v>509</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380</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390</v>
      </c>
      <c r="AF23" s="1027"/>
      <c r="AG23" s="1027"/>
      <c r="AH23" s="1027"/>
      <c r="AI23" s="1027" t="s">
        <v>412</v>
      </c>
      <c r="AJ23" s="1027"/>
      <c r="AK23" s="1027"/>
      <c r="AL23" s="557"/>
      <c r="AM23" s="1027" t="s">
        <v>509</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380</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390</v>
      </c>
      <c r="AF30" s="1027"/>
      <c r="AG30" s="1027"/>
      <c r="AH30" s="1027"/>
      <c r="AI30" s="1027" t="s">
        <v>412</v>
      </c>
      <c r="AJ30" s="1027"/>
      <c r="AK30" s="1027"/>
      <c r="AL30" s="557"/>
      <c r="AM30" s="1027" t="s">
        <v>509</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380</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390</v>
      </c>
      <c r="AF37" s="1027"/>
      <c r="AG37" s="1027"/>
      <c r="AH37" s="1027"/>
      <c r="AI37" s="1027" t="s">
        <v>412</v>
      </c>
      <c r="AJ37" s="1027"/>
      <c r="AK37" s="1027"/>
      <c r="AL37" s="557"/>
      <c r="AM37" s="1027" t="s">
        <v>509</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390</v>
      </c>
      <c r="AF44" s="1027"/>
      <c r="AG44" s="1027"/>
      <c r="AH44" s="1027"/>
      <c r="AI44" s="1027" t="s">
        <v>412</v>
      </c>
      <c r="AJ44" s="1027"/>
      <c r="AK44" s="1027"/>
      <c r="AL44" s="557"/>
      <c r="AM44" s="1027" t="s">
        <v>509</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390</v>
      </c>
      <c r="AF51" s="1027"/>
      <c r="AG51" s="1027"/>
      <c r="AH51" s="1027"/>
      <c r="AI51" s="1027" t="s">
        <v>412</v>
      </c>
      <c r="AJ51" s="1027"/>
      <c r="AK51" s="1027"/>
      <c r="AL51" s="557"/>
      <c r="AM51" s="1027" t="s">
        <v>509</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390</v>
      </c>
      <c r="AF58" s="1027"/>
      <c r="AG58" s="1027"/>
      <c r="AH58" s="1027"/>
      <c r="AI58" s="1027" t="s">
        <v>412</v>
      </c>
      <c r="AJ58" s="1027"/>
      <c r="AK58" s="1027"/>
      <c r="AL58" s="557"/>
      <c r="AM58" s="1027" t="s">
        <v>509</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390</v>
      </c>
      <c r="AF65" s="1027"/>
      <c r="AG65" s="1027"/>
      <c r="AH65" s="1027"/>
      <c r="AI65" s="1027" t="s">
        <v>412</v>
      </c>
      <c r="AJ65" s="1027"/>
      <c r="AK65" s="1027"/>
      <c r="AL65" s="557"/>
      <c r="AM65" s="1027" t="s">
        <v>509</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380</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代悟(kobayashi-daigo)</cp:lastModifiedBy>
  <cp:lastPrinted>2021-05-20T09:23:30Z</cp:lastPrinted>
  <dcterms:created xsi:type="dcterms:W3CDTF">2012-03-13T00:50:25Z</dcterms:created>
  <dcterms:modified xsi:type="dcterms:W3CDTF">2021-08-15T01:39:48Z</dcterms:modified>
</cp:coreProperties>
</file>