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369" i="3"/>
  <c r="AY616" i="3"/>
  <c r="AY606" i="3"/>
  <c r="AY645" i="3"/>
  <c r="AY459" i="3"/>
  <c r="AY417"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<sst xmlns="http://schemas.openxmlformats.org/spreadsheetml/2006/main" count="3115" uniqueCount="802">
  <si>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</si>
  <si>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</si>
  <si>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</si>
  <si>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</si>
  <si>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</si>
  <si>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</si>
  <si>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</si>
  <si>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</si>
  <si>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</si>
  <si>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</si>
  <si>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</si>
  <si>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</si>
  <si>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</si>
  <si>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</si>
  <si>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</si>
  <si>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</si>
  <si>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</si>
  <si>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</si>
  <si>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</si>
  <si>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</si>
  <si>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</si>
  <si>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</si>
  <si>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</si>
  <si>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</si>
  <si>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</si>
  <si>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</si>
  <si>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</si>
  <si>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</si>
  <si>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</si>
  <si>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</si>
  <si>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</si>
  <si>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</si>
  <si>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</si>
  <si>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</si>
  <si>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</si>
  <si>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</si>
  <si>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</si>
  <si>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</si>
  <si>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</si>
  <si>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</si>
  <si>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</si>
  <si>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</si>
  <si>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</si>
  <si>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</si>
  <si>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</si>
  <si>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</si>
  <si>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</si>
  <si>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</si>
  <si>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</si>
  <si>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</si>
  <si>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</si>
  <si>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</si>
  <si>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</si>
  <si>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</si>
  <si>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</si>
  <si>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</si>
  <si>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</si>
  <si>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</si>
  <si>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</si>
  <si>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</si>
  <si>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</si>
  <si>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</si>
  <si>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</si>
  <si>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</si>
  <si>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</si>
  <si>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</si>
  <si>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</si>
  <si>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</si>
  <si>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</si>
  <si>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</si>
  <si>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</si>
  <si>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</si>
  <si>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</si>
  <si>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</si>
  <si>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</si>
  <si>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</si>
  <si>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</si>
  <si>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</si>
  <si>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</si>
  <si>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</si>
  <si>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</si>
  <si>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</si>
  <si>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</si>
  <si>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</si>
  <si>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</si>
  <si>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</si>
  <si>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</si>
  <si>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</si>
  <si>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</si>
  <si>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</si>
  <si>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</si>
  <si>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</si>
  <si>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</si>
  <si>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</si>
  <si>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</si>
  <si>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</si>
  <si>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</si>
  <si>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</si>
  <si>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</si>
  <si>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</si>
  <si>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</si>
  <si>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</si>
  <si>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</si>
  <si>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</si>
  <si>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</si>
  <si>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</si>
  <si>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</si>
  <si>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</si>
  <si>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</si>
  <si>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</si>
  <si>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</si>
  <si>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</si>
  <si>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</si>
  <si>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</si>
  <si>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</si>
  <si>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</si>
  <si>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</si>
  <si>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</si>
  <si>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</si>
  <si>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</si>
  <si>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</si>
  <si>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</si>
  <si>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</si>
  <si>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</si>
  <si>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</si>
  <si>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</si>
  <si>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</si>
  <si>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</si>
  <si>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</si>
  <si>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</si>
  <si>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</si>
  <si>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</si>
  <si>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</si>
  <si>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</si>
  <si>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</si>
  <si>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</si>
  <si>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</si>
  <si>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</si>
  <si>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</si>
  <si>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</si>
  <si>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</si>
  <si>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</si>
  <si>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</si>
  <si>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</si>
  <si>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</si>
  <si>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</si>
  <si>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</si>
  <si>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</si>
  <si>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</si>
  <si>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</si>
  <si>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</si>
  <si>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</si>
  <si>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</si>
  <si>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</si>
  <si>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</si>
  <si>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</si>
  <si>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</si>
  <si>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</si>
  <si>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</si>
  <si>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</si>
  <si>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</si>
  <si>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</si>
  <si>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</si>
  <si>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</si>
  <si>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</si>
  <si>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</si>
  <si>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</si>
  <si>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</si>
  <si>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</si>
  <si>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</si>
  <si>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</si>
  <si>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</si>
  <si>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</si>
  <si>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</si>
  <si>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</si>
  <si>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</si>
  <si>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</si>
  <si>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</si>
  <si>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</si>
  <si>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</si>
  <si>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</si>
  <si>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</si>
  <si>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</si>
  <si>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</si>
  <si>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</si>
  <si>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</si>
  <si>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</si>
  <si>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</si>
  <si>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</si>
  <si>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</si>
  <si>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</si>
  <si>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</si>
  <si>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</si>
  <si>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</si>
  <si>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</si>
  <si>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</si>
  <si>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</si>
  <si>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</si>
  <si>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</si>
  <si>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</si>
  <si>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</si>
  <si>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</si>
  <si>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</si>
  <si>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</si>
  <si>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</si>
  <si>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</si>
  <si>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</si>
  <si>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</si>
  <si>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</si>
  <si>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</si>
  <si>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</si>
  <si>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</si>
  <si>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</si>
  <si>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</si>
  <si>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</si>
  <si>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</si>
  <si>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</si>
  <si>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</si>
  <si>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</si>
  <si>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</si>
  <si>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</si>
  <si>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</si>
  <si>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</si>
  <si>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</si>
  <si>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</si>
  <si>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</si>
  <si>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</si>
  <si>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</si>
  <si>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</si>
  <si>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</si>
  <si>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</si>
  <si>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</si>
  <si>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</si>
  <si>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</si>
  <si>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</si>
  <si>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</si>
  <si>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</si>
  <si>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</si>
  <si>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</si>
  <si>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</si>
  <si>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</si>
  <si>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</si>
  <si>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</si>
  <si>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</si>
  <si>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</si>
  <si>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</si>
  <si>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</si>
  <si>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</si>
  <si>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</si>
  <si>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</si>
  <si>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</si>
  <si>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</si>
  <si>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</si>
  <si>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</si>
  <si>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</si>
  <si>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</si>
  <si>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</si>
  <si>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</si>
  <si>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</si>
  <si>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</si>
  <si>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</si>
  <si>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</si>
  <si>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</si>
  <si>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</si>
  <si>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</si>
  <si>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</si>
  <si>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</si>
  <si>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</si>
  <si>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</si>
  <si>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</si>
  <si>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</si>
  <si>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</si>
  <si>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</si>
  <si>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</si>
  <si>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</si>
  <si>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</si>
  <si>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</si>
  <si>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</si>
  <si>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</si>
  <si>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</si>
  <si>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</si>
  <si>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</si>
  <si>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</si>
  <si>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</si>
  <si>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</si>
  <si>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</si>
  <si>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</si>
  <si>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</si>
  <si>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</si>
  <si>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</si>
  <si>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</si>
  <si>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</si>
  <si>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</si>
  <si>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</si>
  <si>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</si>
  <si>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</si>
  <si>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</si>
  <si>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</si>
  <si>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</si>
  <si>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</si>
  <si>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</si>
  <si>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</si>
  <si>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</si>
  <si>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</si>
  <si>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</si>
  <si>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</si>
  <si>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</si>
  <si>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</si>
  <si>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</si>
  <si>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</si>
  <si>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</si>
  <si>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</si>
  <si>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</si>
  <si>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</si>
  <si>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</si>
  <si>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</si>
  <si>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</si>
  <si>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</si>
  <si>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</si>
  <si>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</si>
  <si>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</si>
  <si>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</si>
  <si>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</si>
  <si>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</si>
  <si>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</si>
  <si>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</si>
  <si>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</si>
  <si>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</si>
  <si>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</si>
  <si>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</si>
  <si>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</si>
  <si>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</si>
  <si>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</si>
  <si>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</si>
  <si>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</si>
  <si>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</si>
  <si>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</si>
  <si>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</si>
  <si>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</si>
  <si>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</si>
  <si>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</si>
  <si>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</si>
  <si>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</si>
  <si>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</si>
  <si>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</si>
  <si>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</si>
  <si>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</si>
  <si>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</si>
  <si>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</si>
  <si>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</si>
  <si>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</si>
  <si>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</si>
  <si>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</si>
  <si>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</si>
  <si>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</si>
  <si>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</si>
  <si>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</si>
  <si>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</si>
  <si>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</si>
  <si>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</si>
  <si>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</si>
  <si>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</si>
  <si>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</si>
  <si>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</si>
  <si>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</si>
  <si>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</si>
  <si>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</si>
  <si>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</si>
  <si>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</si>
  <si>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</si>
  <si>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</si>
  <si>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</si>
  <si>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</si>
  <si>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</si>
  <si>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</si>
  <si>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</si>
  <si>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</si>
  <si>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</si>
  <si>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</si>
  <si>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</si>
  <si>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</si>
  <si>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</si>
  <si>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</si>
  <si>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</si>
  <si>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</si>
  <si>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</si>
  <si>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</si>
  <si>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</si>
  <si>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</si>
  <si>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</si>
  <si>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</si>
  <si>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</si>
  <si>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</si>
  <si>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</si>
  <si>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</si>
  <si>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</si>
  <si>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</si>
  <si>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</si>
  <si>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</si>
  <si>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</si>
  <si>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</si>
  <si>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</si>
  <si>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</si>
  <si>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</si>
  <si>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</si>
  <si>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</si>
  <si>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</si>
  <si>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</si>
  <si>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</si>
  <si>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</si>
  <si>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</si>
  <si>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</si>
  <si>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</si>
  <si>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</si>
  <si>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</si>
  <si>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</si>
  <si>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</si>
  <si>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</si>
  <si>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</si>
  <si>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</si>
  <si>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</si>
  <si>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</si>
  <si>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</si>
  <si>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</si>
  <si>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</si>
  <si>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</si>
  <si>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</si>
  <si>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</si>
  <si>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</si>
  <si>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</si>
  <si>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</si>
  <si>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</si>
  <si>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</si>
  <si>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</si>
  <si>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</si>
  <si>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</si>
  <si>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</si>
  <si>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</si>
  <si>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</si>
  <si>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</si>
  <si>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</si>
  <si>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</si>
  <si>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</si>
  <si>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</si>
  <si>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</si>
  <si>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</si>
  <si>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</si>
  <si>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</si>
  <si>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</si>
  <si>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</si>
  <si>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</si>
  <si>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</si>
  <si>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</si>
  <si>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</si>
  <si>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</si>
  <si>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</si>
  <si>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</si>
  <si>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</si>
  <si>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</si>
  <si>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</si>
  <si>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</si>
  <si>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</si>
  <si>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</si>
  <si>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</si>
  <si>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</si>
  <si>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</si>
  <si>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</si>
  <si>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</si>
  <si>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</si>
  <si>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</si>
  <si>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</si>
  <si>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</si>
  <si>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</si>
  <si>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</si>
  <si>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</si>
  <si>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</si>
  <si>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</si>
  <si>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</si>
  <si>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</si>
  <si>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</si>
  <si>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</si>
  <si>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</si>
  <si>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</si>
  <si>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</si>
  <si>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</si>
  <si>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</si>
  <si>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</si>
  <si>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</si>
  <si>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</si>
  <si>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</si>
  <si>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</si>
  <si>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</si>
  <si>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</si>
  <si>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</si>
  <si>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</si>
  <si>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</si>
  <si>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</si>
  <si>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</si>
  <si>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</si>
  <si>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</si>
  <si>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</si>
  <si>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</si>
  <si>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</si>
  <si>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</si>
  <si>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</si>
  <si>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</si>
  <si>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</si>
  <si>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</si>
  <si>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</si>
  <si>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</si>
  <si>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</si>
  <si>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</si>
  <si>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</si>
  <si>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</si>
  <si>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</si>
  <si>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</si>
  <si>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</si>
  <si>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</si>
  <si>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</si>
  <si>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</si>
  <si>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</si>
  <si>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</si>
  <si>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</si>
  <si>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</si>
  <si>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</si>
  <si>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</si>
  <si>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</si>
  <si>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</si>
  <si>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</si>
  <si>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</si>
  <si>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</si>
  <si>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</si>
  <si>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</si>
  <si>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</si>
  <si>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</si>
  <si>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</si>
  <si>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</si>
  <si>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</si>
  <si>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</si>
  <si>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</si>
  <si>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</si>
  <si>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</si>
  <si>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</si>
  <si>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</si>
  <si>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</si>
  <si>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</si>
  <si>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</si>
  <si>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</si>
  <si>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</si>
  <si>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</si>
  <si>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</si>
  <si>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</si>
  <si>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</si>
  <si>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</si>
  <si>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</si>
  <si>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</si>
  <si>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</si>
  <si>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</si>
  <si>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</si>
  <si>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</si>
  <si>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</si>
  <si>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</si>
  <si>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</si>
  <si>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</si>
  <si>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</si>
  <si>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</si>
  <si>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</si>
  <si>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</si>
  <si>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</si>
  <si>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</si>
  <si>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</si>
  <si>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</si>
  <si>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</si>
  <si>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</si>
  <si>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</si>
  <si>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</si>
  <si>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</si>
  <si>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</si>
  <si>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</si>
  <si>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</si>
  <si>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</si>
  <si>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</si>
  <si>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</si>
  <si>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</si>
  <si>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</si>
  <si>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</si>
  <si>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</si>
  <si>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</si>
  <si>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</si>
  <si>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</si>
  <si>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</si>
  <si>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</si>
  <si>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</si>
  <si>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</si>
  <si>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</si>
  <si>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</si>
  <si>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</si>
  <si>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</si>
  <si>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</si>
  <si>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</si>
  <si>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</si>
  <si>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</si>
  <si>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</si>
  <si>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</si>
  <si>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</si>
  <si>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</si>
  <si>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</si>
  <si>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</si>
  <si>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</si>
  <si>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</si>
  <si>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</si>
  <si>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</si>
  <si>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</si>
  <si>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</si>
  <si>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</si>
  <si>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</si>
  <si>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</si>
  <si>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</si>
  <si>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</si>
  <si>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</si>
  <si>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</si>
  <si>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</si>
  <si>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</si>
  <si>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</si>
  <si>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</si>
  <si>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</si>
  <si>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</si>
  <si>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</si>
  <si>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</si>
  <si>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</si>
  <si>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</si>
  <si>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</si>
  <si>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</si>
  <si>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</si>
  <si>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</si>
  <si>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</si>
  <si>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</si>
  <si>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</si>
  <si>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</si>
  <si>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</si>
  <si>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</si>
  <si>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</si>
  <si>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</si>
  <si>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</si>
  <si>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</si>
  <si>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</si>
  <si>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</si>
  <si>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</si>
  <si>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</si>
  <si>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</si>
  <si>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</si>
  <si>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</si>
  <si>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</si>
  <si>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</si>
  <si>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</si>
  <si>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</si>
  <si>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</si>
  <si>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</si>
  <si>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</si>
  <si>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</si>
  <si>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</si>
  <si>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</si>
  <si>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</si>
  <si>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</si>
  <si>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</si>
  <si>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</si>
  <si>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</si>
  <si>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</si>
  <si>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</si>
  <si>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</si>
  <si>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</si>
  <si>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</si>
  <si>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</si>
  <si>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</si>
  <si>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</si>
  <si>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</si>
  <si>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</si>
  <si>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</si>
  <si>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</si>
  <si>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</si>
  <si>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</si>
  <si>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</si>
  <si>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</si>
  <si>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</si>
  <si>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</si>
  <si>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</si>
  <si>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</si>
  <si>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</si>
  <si>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</si>
  <si>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</si>
  <si>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</si>
  <si>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</si>
  <si>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</si>
  <si>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</si>
  <si>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</si>
  <si>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</si>
  <si>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</si>
  <si>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</si>
  <si>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</si>
  <si>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</si>
  <si>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</si>
  <si>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</si>
  <si>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</si>
  <si>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</si>
  <si>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</si>
  <si>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</si>
  <si>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</si>
  <si>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</si>
  <si>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</si>
  <si>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</si>
  <si>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</si>
  <si>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</si>
  <si>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</si>
  <si>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</si>
  <si>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全国健康保険協会事務費負担金</t>
    <rPh sb="0" eb="8">
      <t>ゼンコクケンコウホケンキョウカイ</t>
    </rPh>
    <rPh sb="8" eb="11">
      <t>ジムヒ</t>
    </rPh>
    <rPh sb="11" eb="14">
      <t>フタンキン</t>
    </rPh>
    <phoneticPr fontId="5"/>
  </si>
  <si>
    <t>保険局</t>
    <rPh sb="0" eb="3">
      <t>ホケンキョク</t>
    </rPh>
    <phoneticPr fontId="5"/>
  </si>
  <si>
    <t>保険課全国健康保険協会管理室</t>
    <rPh sb="0" eb="3">
      <t>ホケンカ</t>
    </rPh>
    <rPh sb="3" eb="11">
      <t>ゼンコクケンコウホケンキョウカイ</t>
    </rPh>
    <rPh sb="11" eb="14">
      <t>カンリシツ</t>
    </rPh>
    <phoneticPr fontId="5"/>
  </si>
  <si>
    <t>佐々木　功</t>
    <rPh sb="0" eb="3">
      <t>ササキ</t>
    </rPh>
    <rPh sb="4" eb="5">
      <t>イサオ</t>
    </rPh>
    <phoneticPr fontId="5"/>
  </si>
  <si>
    <t>○</t>
  </si>
  <si>
    <t>健康保険法第151条、船員保険法第112条第2項</t>
    <phoneticPr fontId="5"/>
  </si>
  <si>
    <t>全国健康保険協会保険給付費等国庫補助（負担）金交付要綱（令和元年6月4日厚生労働省発保0604第1号</t>
    <phoneticPr fontId="5"/>
  </si>
  <si>
    <t>健康保険事業及び船員保険事業の事務の執行に要する費用を負担することにより、全国健康保険協会の円滑な事業運営を図る。</t>
    <phoneticPr fontId="5"/>
  </si>
  <si>
    <t>①全国健康保険協会の健康保険事業の事務の執行に要する費用の負担金
　・全国健康保険協会の認可予算額（健康保険勘定）のうち、一般管理費（人件費・一般事務経費）に要する費用を負担
②全国健康保険協会の船員保険事業の事務の執行に要する費用の負担金
　・全国健康保険協会の認可予算額（船員保険勘定）のうち、一般管理費（人件費・一般事務経費）に要する費用を負担
③退職手当引当金
　・旧社会保険庁から移行した職員の公務員期間に係る退職金相当額の引当金</t>
    <phoneticPr fontId="5"/>
  </si>
  <si>
    <t>-</t>
  </si>
  <si>
    <t>-</t>
    <phoneticPr fontId="5"/>
  </si>
  <si>
    <t>全国健康保険協会事務費負担金</t>
    <phoneticPr fontId="5"/>
  </si>
  <si>
    <t>事務費（実績）に対する事務費負担金を前年度の成果実績以下とする。</t>
    <phoneticPr fontId="5"/>
  </si>
  <si>
    <t>事務費（実績）に対する事務費負担金の割合</t>
    <phoneticPr fontId="5"/>
  </si>
  <si>
    <t>％</t>
    <phoneticPr fontId="5"/>
  </si>
  <si>
    <t>全国健康保険協会事業実績報告書</t>
    <phoneticPr fontId="5"/>
  </si>
  <si>
    <t>事業費の執行率（対予算）</t>
    <phoneticPr fontId="5"/>
  </si>
  <si>
    <t>事務費負担金／被保険者数（年度末）
X:事務費負担金
Y:被保険者数（年度末）　　　　　　　　　</t>
    <phoneticPr fontId="5"/>
  </si>
  <si>
    <t>　X/Y</t>
    <phoneticPr fontId="5"/>
  </si>
  <si>
    <t>円</t>
    <phoneticPr fontId="5"/>
  </si>
  <si>
    <t>6,747百万円/23,826千人</t>
    <phoneticPr fontId="5"/>
  </si>
  <si>
    <t>施策大目標９　全国民に必要な医療を保障できる安定的・効率的な医療保険制度を構築すること</t>
    <phoneticPr fontId="5"/>
  </si>
  <si>
    <t>施策目標I－９－１　データヘルスの推進による保険者機能の強化等により適正かつ安定的・効率的な医療保険制度を構築すること</t>
    <phoneticPr fontId="5"/>
  </si>
  <si>
    <t>－</t>
    <phoneticPr fontId="5"/>
  </si>
  <si>
    <t>以下により、全国健康保険協会の事務費の一部を国が負担することで、財政基盤を安定化させるとともに、被保険者らの保険料負担を軽減している。
なお、全国健康保険協会においては、毎年前年の水準を下回ることを目標に事務費の削減を行っている。
①全国健康保険協会の健康保険事業の事務の執行に要する費用の負担金
②全国健康保険協会の船員保険事業の事務の執行に要する費用の負担金
③退職手当引当金</t>
    <phoneticPr fontId="5"/>
  </si>
  <si>
    <t>‐</t>
  </si>
  <si>
    <t>無</t>
  </si>
  <si>
    <t>健康保険事業及び船員保険事業の円滑な事業運営のための健康保険法及び船員保険法に定める負担金であり、国が実施すべきものである。</t>
    <phoneticPr fontId="5"/>
  </si>
  <si>
    <t>被用者保険のセーフティネットである協会けんぽの円滑な事業運営のための負担金であり、国が責任を持って実施すべき事業である。</t>
    <phoneticPr fontId="5"/>
  </si>
  <si>
    <t>健康保険事業及び船員保険事業の円滑な事業運営のための健康保険法及び船員保険法に定める負担金であり、被用者保険のセーフティネットである協会けんぽの円滑な事業運営のための優先度の高い事業である。</t>
    <phoneticPr fontId="5"/>
  </si>
  <si>
    <t>毎年度、単位当たりのコストが削減されている。</t>
    <phoneticPr fontId="5"/>
  </si>
  <si>
    <t>全国健康保険協会の円滑な運営を図るため、人件費や消耗品費等の事務費に充てられている。</t>
    <phoneticPr fontId="5"/>
  </si>
  <si>
    <t>毎年度、協会の事務費に対する事務費負担金の割合が縮減されており、評価できる。</t>
    <phoneticPr fontId="5"/>
  </si>
  <si>
    <t>予算の範囲内で執行されている。</t>
    <phoneticPr fontId="5"/>
  </si>
  <si>
    <t>事務費負担金の交付先である全国健康保険協会においては、コスト削減の取組により、毎年、前年度の水準を下回ることを目標に一般事務経費の削減を行っている。それに合わせて、事務費負担金についても、毎年削減している。</t>
    <phoneticPr fontId="5"/>
  </si>
  <si>
    <t>今後も引き続き競争入札や消耗品等の本部一括購入を行い、経費節減に努める。</t>
    <phoneticPr fontId="5"/>
  </si>
  <si>
    <t>２５５</t>
    <phoneticPr fontId="5"/>
  </si>
  <si>
    <t>２３９</t>
    <phoneticPr fontId="5"/>
  </si>
  <si>
    <t>２５７</t>
    <phoneticPr fontId="5"/>
  </si>
  <si>
    <t>２２７</t>
    <phoneticPr fontId="5"/>
  </si>
  <si>
    <t>１９４</t>
    <phoneticPr fontId="5"/>
  </si>
  <si>
    <t>２４９</t>
    <phoneticPr fontId="5"/>
  </si>
  <si>
    <t>２４４</t>
    <phoneticPr fontId="5"/>
  </si>
  <si>
    <t>人件費</t>
    <phoneticPr fontId="5"/>
  </si>
  <si>
    <t>一般事務経費</t>
    <phoneticPr fontId="5"/>
  </si>
  <si>
    <t>委託費</t>
    <phoneticPr fontId="5"/>
  </si>
  <si>
    <t>退職手当引当金</t>
    <phoneticPr fontId="5"/>
  </si>
  <si>
    <t>協会の役員、職員等の給与等</t>
    <phoneticPr fontId="5"/>
  </si>
  <si>
    <t>リース費用（ハードウェア・ソフトウェア等）等</t>
    <phoneticPr fontId="5"/>
  </si>
  <si>
    <t>システム保守等</t>
    <phoneticPr fontId="5"/>
  </si>
  <si>
    <t>平成20年10月に旧社会保険庁から採用された職員に係る公務員時代の退職金相当額</t>
    <phoneticPr fontId="5"/>
  </si>
  <si>
    <t>全国健康保険協会</t>
    <phoneticPr fontId="5"/>
  </si>
  <si>
    <t>全国健康保険協会管掌健康保険事業を行う。</t>
    <phoneticPr fontId="5"/>
  </si>
  <si>
    <t>補助金等交付</t>
  </si>
  <si>
    <t>6,547百万円/24863千人</t>
    <rPh sb="14" eb="16">
      <t>センニン</t>
    </rPh>
    <phoneticPr fontId="5"/>
  </si>
  <si>
    <t>株式会社ビー・エス・デーインフォメーションテクノロジー</t>
    <phoneticPr fontId="5"/>
  </si>
  <si>
    <t>株式会社野村総合研究所</t>
    <phoneticPr fontId="5"/>
  </si>
  <si>
    <t>株式会社日立製作所</t>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</si>
  <si>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</si>
  <si>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株式会社日立製作所</t>
    <rPh sb="0" eb="4">
      <t>カブシキガイシャ</t>
    </rPh>
    <rPh sb="4" eb="6">
      <t>ヒタチ</t>
    </rPh>
    <rPh sb="6" eb="9">
      <t>セイサクショ</t>
    </rPh>
    <phoneticPr fontId="5"/>
  </si>
  <si>
    <t>PwCコンサルティング合同会社</t>
    <rPh sb="11" eb="13">
      <t>ゴウドウ</t>
    </rPh>
    <rPh sb="13" eb="15">
      <t>ガイシャ</t>
    </rPh>
    <phoneticPr fontId="5"/>
  </si>
  <si>
    <t>株式会社エヌ・ティ・ティ・データ</t>
    <rPh sb="0" eb="4">
      <t>カブシキガイシャ</t>
    </rPh>
    <phoneticPr fontId="5"/>
  </si>
  <si>
    <t>アクセンチュア株式会社</t>
    <rPh sb="7" eb="11">
      <t>カブシキガイシャ</t>
    </rPh>
    <phoneticPr fontId="5"/>
  </si>
  <si>
    <t>株式会社ビー・エス・デーインフォメーションテクノロジー</t>
    <rPh sb="0" eb="4">
      <t>カブシキガイシャ</t>
    </rPh>
    <phoneticPr fontId="5"/>
  </si>
  <si>
    <t>システム基盤運用保守及びアプリケーション運用業務</t>
    <rPh sb="4" eb="6">
      <t>キバン</t>
    </rPh>
    <rPh sb="6" eb="8">
      <t>ウンヨウ</t>
    </rPh>
    <rPh sb="8" eb="10">
      <t>ホシュ</t>
    </rPh>
    <rPh sb="10" eb="11">
      <t>オヨ</t>
    </rPh>
    <rPh sb="20" eb="22">
      <t>ウンヨウ</t>
    </rPh>
    <rPh sb="22" eb="24">
      <t>ギョウム</t>
    </rPh>
    <phoneticPr fontId="5"/>
  </si>
  <si>
    <t>適用徴収現金アプリケーション保守業務</t>
    <rPh sb="0" eb="2">
      <t>テキヨウ</t>
    </rPh>
    <rPh sb="2" eb="4">
      <t>チョウシュウ</t>
    </rPh>
    <rPh sb="4" eb="6">
      <t>ゲンキン</t>
    </rPh>
    <rPh sb="14" eb="16">
      <t>ホシュ</t>
    </rPh>
    <rPh sb="16" eb="18">
      <t>ギョウム</t>
    </rPh>
    <phoneticPr fontId="5"/>
  </si>
  <si>
    <t>情報系アプリケーション保守業務</t>
    <rPh sb="0" eb="3">
      <t>ジョウホウケイ</t>
    </rPh>
    <rPh sb="11" eb="15">
      <t>ホシュギョウム</t>
    </rPh>
    <phoneticPr fontId="5"/>
  </si>
  <si>
    <t>社会保障及び税番号制度の情報連携業務</t>
    <rPh sb="0" eb="2">
      <t>シャカイ</t>
    </rPh>
    <rPh sb="2" eb="4">
      <t>ホショウ</t>
    </rPh>
    <rPh sb="4" eb="5">
      <t>オヨ</t>
    </rPh>
    <rPh sb="6" eb="7">
      <t>ゼイ</t>
    </rPh>
    <rPh sb="7" eb="9">
      <t>バンゴウ</t>
    </rPh>
    <rPh sb="9" eb="11">
      <t>セイド</t>
    </rPh>
    <rPh sb="12" eb="14">
      <t>ジョウホウ</t>
    </rPh>
    <rPh sb="14" eb="16">
      <t>レンケイ</t>
    </rPh>
    <rPh sb="16" eb="18">
      <t>ギョウム</t>
    </rPh>
    <phoneticPr fontId="5"/>
  </si>
  <si>
    <t>保健事業アプリケーション保守業務</t>
    <rPh sb="0" eb="2">
      <t>ホケン</t>
    </rPh>
    <rPh sb="2" eb="4">
      <t>ジギョウ</t>
    </rPh>
    <rPh sb="12" eb="14">
      <t>ホシュ</t>
    </rPh>
    <rPh sb="14" eb="16">
      <t>ギョウム</t>
    </rPh>
    <phoneticPr fontId="5"/>
  </si>
  <si>
    <t>工程管理支援業務</t>
    <rPh sb="0" eb="2">
      <t>コウテイ</t>
    </rPh>
    <rPh sb="2" eb="4">
      <t>カンリ</t>
    </rPh>
    <rPh sb="4" eb="6">
      <t>シエン</t>
    </rPh>
    <rPh sb="6" eb="8">
      <t>ギョウム</t>
    </rPh>
    <phoneticPr fontId="5"/>
  </si>
  <si>
    <t>レセプト点検アプリケーション保守業務</t>
    <rPh sb="4" eb="6">
      <t>テンケン</t>
    </rPh>
    <rPh sb="14" eb="16">
      <t>ホシュ</t>
    </rPh>
    <rPh sb="16" eb="18">
      <t>ギョウム</t>
    </rPh>
    <phoneticPr fontId="5"/>
  </si>
  <si>
    <t>次期健康保険システム更改に係るデータ移行業務</t>
    <rPh sb="0" eb="2">
      <t>ジキ</t>
    </rPh>
    <rPh sb="2" eb="4">
      <t>ケンコウ</t>
    </rPh>
    <rPh sb="4" eb="6">
      <t>ホケン</t>
    </rPh>
    <rPh sb="10" eb="12">
      <t>コウカイ</t>
    </rPh>
    <rPh sb="13" eb="14">
      <t>カカ</t>
    </rPh>
    <rPh sb="18" eb="20">
      <t>イコウ</t>
    </rPh>
    <rPh sb="20" eb="22">
      <t>ギョウム</t>
    </rPh>
    <phoneticPr fontId="5"/>
  </si>
  <si>
    <t>間接システム刷新支援業務</t>
    <rPh sb="0" eb="2">
      <t>カンセツ</t>
    </rPh>
    <rPh sb="6" eb="8">
      <t>サッシン</t>
    </rPh>
    <rPh sb="8" eb="10">
      <t>シエン</t>
    </rPh>
    <rPh sb="10" eb="12">
      <t>ギョウム</t>
    </rPh>
    <phoneticPr fontId="5"/>
  </si>
  <si>
    <t>-</t>
    <phoneticPr fontId="5"/>
  </si>
  <si>
    <t>協会システムの基盤は長期運用を前提としており、各機器等の入れ替え等においては基盤に対する知見が不可欠であること、また現行運用及び保守を行っている同社以外は履行できないため</t>
    <phoneticPr fontId="5"/>
  </si>
  <si>
    <t>現行アプリケーションの保守を行っている同社以外は履行ができないため。</t>
    <phoneticPr fontId="5"/>
  </si>
  <si>
    <t>B.株式会社ビー・エス・デーインフォメーションテクノロジー</t>
    <phoneticPr fontId="5"/>
  </si>
  <si>
    <t>システム保守等</t>
    <rPh sb="4" eb="6">
      <t>ホシュ</t>
    </rPh>
    <rPh sb="6" eb="7">
      <t>トウ</t>
    </rPh>
    <phoneticPr fontId="5"/>
  </si>
  <si>
    <t>システム基盤運用保守及びアプリケーション運用業務</t>
    <phoneticPr fontId="5"/>
  </si>
  <si>
    <t>厚労</t>
  </si>
  <si>
    <t>-</t>
    <phoneticPr fontId="5"/>
  </si>
  <si>
    <t>A.全国健康保険協会</t>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</si>
  <si>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</si>
  <si>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</si>
  <si>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</si>
  <si>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</si>
  <si>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6,547百万円/24,946千人</t>
    <rPh sb="15" eb="17">
      <t>センニン</t>
    </rPh>
    <phoneticPr fontId="5"/>
  </si>
  <si>
    <t>引き続き、必要な予算額を確保し、適正な執行に努めることとする。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</si>
</sst>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xdr:colOff>
      <xdr:row>748</xdr:row>
      <xdr:rowOff>11906</xdr:rowOff>
    </xdr:from>
    <xdr:to>
      <xdr:col>47</xdr:col>
      <xdr:colOff>115784</xdr:colOff>
      <xdr:row>750</xdr:row>
      <xdr:rowOff>332837</xdr:rowOff>
    </xdr:to>
    <xdr:sp macro="" textlink="">
      <xdr:nvSpPr>
        <xdr:cNvPr id="4" name="角丸四角形 3"/>
        <xdr:cNvSpPr/>
      </xdr:nvSpPr>
      <xdr:spPr>
        <a:xfrm>
          <a:off x="1821657" y="43183969"/>
          <a:ext cx="7807221" cy="1035306"/>
        </a:xfrm>
        <a:prstGeom prst="round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3000"/>
            </a:lnSpc>
          </a:pPr>
          <a:r>
            <a:rPr kumimoji="1" lang="ja-JP" altLang="en-US" sz="2400">
              <a:solidFill>
                <a:schemeClr val="tx1"/>
              </a:solidFill>
              <a:latin typeface="+mn-ea"/>
              <a:ea typeface="+mn-ea"/>
            </a:rPr>
            <a:t>厚生労働省</a:t>
          </a:r>
          <a:endParaRPr kumimoji="1" lang="en-US" altLang="ja-JP" sz="1600">
            <a:solidFill>
              <a:schemeClr val="tx1"/>
            </a:solidFill>
            <a:latin typeface="+mn-ea"/>
            <a:ea typeface="+mn-ea"/>
          </a:endParaRPr>
        </a:p>
        <a:p>
          <a:pPr algn="ctr">
            <a:lnSpc>
              <a:spcPts val="2400"/>
            </a:lnSpc>
          </a:pPr>
          <a:r>
            <a:rPr kumimoji="1" lang="en-US" altLang="ja-JP" sz="2000">
              <a:solidFill>
                <a:schemeClr val="tx1"/>
              </a:solidFill>
              <a:latin typeface="+mn-ea"/>
              <a:ea typeface="+mn-ea"/>
            </a:rPr>
            <a:t>6,547</a:t>
          </a:r>
          <a:r>
            <a:rPr kumimoji="1" lang="ja-JP" altLang="en-US" sz="2000">
              <a:solidFill>
                <a:schemeClr val="tx1"/>
              </a:solidFill>
              <a:latin typeface="+mn-ea"/>
              <a:ea typeface="+mn-ea"/>
            </a:rPr>
            <a:t>百万円</a:t>
          </a:r>
        </a:p>
      </xdr:txBody>
    </xdr:sp>
    <xdr:clientData/>
  </xdr:twoCellAnchor>
  <xdr:twoCellAnchor>
    <xdr:from>
      <xdr:col>23</xdr:col>
      <xdr:colOff>71437</xdr:colOff>
      <xdr:row>751</xdr:row>
      <xdr:rowOff>11907</xdr:rowOff>
    </xdr:from>
    <xdr:to>
      <xdr:col>32</xdr:col>
      <xdr:colOff>167374</xdr:colOff>
      <xdr:row>754</xdr:row>
      <xdr:rowOff>350559</xdr:rowOff>
    </xdr:to>
    <xdr:sp macro="" textlink="">
      <xdr:nvSpPr>
        <xdr:cNvPr id="5" name="下矢印 4"/>
        <xdr:cNvSpPr/>
      </xdr:nvSpPr>
      <xdr:spPr>
        <a:xfrm>
          <a:off x="4726781" y="44255532"/>
          <a:ext cx="1917593" cy="141021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119062</xdr:colOff>
      <xdr:row>764</xdr:row>
      <xdr:rowOff>119062</xdr:rowOff>
    </xdr:from>
    <xdr:to>
      <xdr:col>33</xdr:col>
      <xdr:colOff>12593</xdr:colOff>
      <xdr:row>766</xdr:row>
      <xdr:rowOff>56764</xdr:rowOff>
    </xdr:to>
    <xdr:sp macro="" textlink="">
      <xdr:nvSpPr>
        <xdr:cNvPr id="7" name="下矢印 6"/>
        <xdr:cNvSpPr/>
      </xdr:nvSpPr>
      <xdr:spPr>
        <a:xfrm>
          <a:off x="4774406" y="49006125"/>
          <a:ext cx="1917593" cy="127120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107158</xdr:colOff>
      <xdr:row>766</xdr:row>
      <xdr:rowOff>107156</xdr:rowOff>
    </xdr:from>
    <xdr:to>
      <xdr:col>48</xdr:col>
      <xdr:colOff>22657</xdr:colOff>
      <xdr:row>771</xdr:row>
      <xdr:rowOff>277</xdr:rowOff>
    </xdr:to>
    <xdr:sp macro="" textlink="">
      <xdr:nvSpPr>
        <xdr:cNvPr id="8" name="角丸四角形 7"/>
        <xdr:cNvSpPr/>
      </xdr:nvSpPr>
      <xdr:spPr>
        <a:xfrm>
          <a:off x="1928814" y="50327719"/>
          <a:ext cx="7809343" cy="1988621"/>
        </a:xfrm>
        <a:prstGeom prst="roundRect">
          <a:avLst/>
        </a:prstGeom>
        <a:solidFill>
          <a:schemeClr val="bg1">
            <a:lumMod val="8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900"/>
            </a:lnSpc>
          </a:pPr>
          <a:r>
            <a:rPr kumimoji="1" lang="en-US" altLang="ja-JP" sz="2400">
              <a:solidFill>
                <a:schemeClr val="tx1"/>
              </a:solidFill>
            </a:rPr>
            <a:t>B.</a:t>
          </a:r>
          <a:r>
            <a:rPr kumimoji="1" lang="ja-JP" altLang="en-US" sz="2400">
              <a:solidFill>
                <a:schemeClr val="tx1"/>
              </a:solidFill>
            </a:rPr>
            <a:t>委託先等</a:t>
          </a:r>
          <a:endParaRPr kumimoji="1" lang="en-US" altLang="ja-JP" sz="2400">
            <a:solidFill>
              <a:schemeClr val="tx1"/>
            </a:solidFill>
          </a:endParaRPr>
        </a:p>
        <a:p>
          <a:pPr algn="ctr">
            <a:lnSpc>
              <a:spcPts val="2900"/>
            </a:lnSpc>
          </a:pPr>
          <a:r>
            <a:rPr kumimoji="1" lang="ja-JP" altLang="en-US" sz="2400">
              <a:solidFill>
                <a:schemeClr val="tx1"/>
              </a:solidFill>
            </a:rPr>
            <a:t>（</a:t>
          </a:r>
          <a:r>
            <a:rPr kumimoji="1" lang="ja-JP" altLang="en-US" sz="2400">
              <a:solidFill>
                <a:schemeClr val="tx1"/>
              </a:solidFill>
              <a:latin typeface="+mn-ea"/>
              <a:ea typeface="+mn-ea"/>
            </a:rPr>
            <a:t>システム開発業者等）</a:t>
          </a:r>
          <a:endParaRPr kumimoji="1" lang="en-US" altLang="ja-JP" sz="2000">
            <a:solidFill>
              <a:schemeClr val="tx1"/>
            </a:solidFill>
            <a:latin typeface="+mn-ea"/>
            <a:ea typeface="+mn-ea"/>
          </a:endParaRPr>
        </a:p>
        <a:p>
          <a:pPr algn="ctr">
            <a:lnSpc>
              <a:spcPts val="2900"/>
            </a:lnSpc>
          </a:pPr>
          <a:r>
            <a:rPr kumimoji="1" lang="en-US" altLang="ja-JP" sz="2000">
              <a:solidFill>
                <a:schemeClr val="tx1"/>
              </a:solidFill>
              <a:latin typeface="+mn-ea"/>
              <a:ea typeface="+mn-ea"/>
            </a:rPr>
            <a:t>2,750</a:t>
          </a:r>
          <a:r>
            <a:rPr kumimoji="1" lang="ja-JP" altLang="en-US" sz="2000">
              <a:solidFill>
                <a:schemeClr val="tx1"/>
              </a:solidFill>
              <a:latin typeface="+mn-ea"/>
              <a:ea typeface="+mn-ea"/>
            </a:rPr>
            <a:t>百万円</a:t>
          </a:r>
          <a:endParaRPr kumimoji="1" lang="ja-JP" altLang="en-US" sz="2400">
            <a:solidFill>
              <a:schemeClr val="tx1"/>
            </a:solidFill>
            <a:latin typeface="+mn-ea"/>
            <a:ea typeface="+mn-ea"/>
          </a:endParaRPr>
        </a:p>
      </xdr:txBody>
    </xdr:sp>
    <xdr:clientData/>
  </xdr:twoCellAnchor>
  <xdr:twoCellAnchor>
    <xdr:from>
      <xdr:col>9</xdr:col>
      <xdr:colOff>130969</xdr:colOff>
      <xdr:row>755</xdr:row>
      <xdr:rowOff>35719</xdr:rowOff>
    </xdr:from>
    <xdr:to>
      <xdr:col>48</xdr:col>
      <xdr:colOff>78218</xdr:colOff>
      <xdr:row>764</xdr:row>
      <xdr:rowOff>54210</xdr:rowOff>
    </xdr:to>
    <xdr:sp macro="" textlink="">
      <xdr:nvSpPr>
        <xdr:cNvPr id="12" name="角丸四角形 11"/>
        <xdr:cNvSpPr/>
      </xdr:nvSpPr>
      <xdr:spPr>
        <a:xfrm>
          <a:off x="1952625" y="45708094"/>
          <a:ext cx="7841093" cy="3233179"/>
        </a:xfrm>
        <a:prstGeom prst="roundRect">
          <a:avLst/>
        </a:prstGeom>
        <a:solidFill>
          <a:schemeClr val="bg1">
            <a:lumMod val="8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400">
              <a:solidFill>
                <a:sysClr val="windowText" lastClr="000000"/>
              </a:solidFill>
            </a:rPr>
            <a:t>A.</a:t>
          </a:r>
          <a:r>
            <a:rPr kumimoji="1" lang="ja-JP" altLang="en-US" sz="2400">
              <a:solidFill>
                <a:sysClr val="windowText" lastClr="000000"/>
              </a:solidFill>
            </a:rPr>
            <a:t>全国健康保険協会</a:t>
          </a:r>
          <a:endParaRPr kumimoji="1" lang="en-US" altLang="ja-JP" sz="1600">
            <a:solidFill>
              <a:sysClr val="windowText" lastClr="000000"/>
            </a:solidFill>
          </a:endParaRPr>
        </a:p>
        <a:p>
          <a:pPr algn="l"/>
          <a:r>
            <a:rPr kumimoji="1" lang="ja-JP" altLang="en-US" sz="2000">
              <a:solidFill>
                <a:sysClr val="windowText" lastClr="000000"/>
              </a:solidFill>
            </a:rPr>
            <a:t>・健康保険勘定　　　　　</a:t>
          </a:r>
          <a:r>
            <a:rPr kumimoji="1" lang="en-US" altLang="ja-JP" sz="2000">
              <a:solidFill>
                <a:sysClr val="windowText" lastClr="000000"/>
              </a:solidFill>
              <a:latin typeface="+mj-ea"/>
              <a:ea typeface="+mj-ea"/>
            </a:rPr>
            <a:t>6,384</a:t>
          </a:r>
          <a:r>
            <a:rPr kumimoji="1" lang="ja-JP" altLang="en-US" sz="2000">
              <a:solidFill>
                <a:sysClr val="windowText" lastClr="000000"/>
              </a:solidFill>
              <a:latin typeface="+mj-ea"/>
              <a:ea typeface="+mj-ea"/>
            </a:rPr>
            <a:t>百万円</a:t>
          </a:r>
          <a:endParaRPr kumimoji="1" lang="en-US" altLang="ja-JP" sz="2000">
            <a:solidFill>
              <a:sysClr val="windowText" lastClr="000000"/>
            </a:solidFill>
            <a:latin typeface="+mj-ea"/>
            <a:ea typeface="+mj-ea"/>
          </a:endParaRPr>
        </a:p>
        <a:p>
          <a:pPr algn="l"/>
          <a:r>
            <a:rPr kumimoji="1" lang="ja-JP" altLang="en-US" sz="1400">
              <a:solidFill>
                <a:sysClr val="windowText" lastClr="000000"/>
              </a:solidFill>
              <a:latin typeface="+mj-ea"/>
              <a:ea typeface="+mj-ea"/>
            </a:rPr>
            <a:t>（全国健康保険協会の健康保険事業の事務の執行に要する費用に充てている。（人件費・一般事務経費・委託費等））</a:t>
          </a:r>
          <a:endParaRPr kumimoji="1" lang="en-US" altLang="ja-JP" sz="1400">
            <a:solidFill>
              <a:sysClr val="windowText" lastClr="000000"/>
            </a:solidFill>
            <a:latin typeface="+mj-ea"/>
            <a:ea typeface="+mj-ea"/>
          </a:endParaRPr>
        </a:p>
        <a:p>
          <a:pPr algn="l"/>
          <a:endParaRPr kumimoji="1" lang="en-US" altLang="ja-JP" sz="2000">
            <a:solidFill>
              <a:sysClr val="windowText" lastClr="000000"/>
            </a:solidFill>
            <a:effectLst/>
            <a:latin typeface="+mn-lt"/>
            <a:ea typeface="+mn-ea"/>
            <a:cs typeface="+mn-cs"/>
          </a:endParaRPr>
        </a:p>
        <a:p>
          <a:pPr algn="l"/>
          <a:r>
            <a:rPr kumimoji="1" lang="ja-JP" altLang="en-US" sz="2000">
              <a:solidFill>
                <a:sysClr val="windowText" lastClr="000000"/>
              </a:solidFill>
              <a:effectLst/>
              <a:latin typeface="+mn-lt"/>
              <a:ea typeface="+mn-ea"/>
              <a:cs typeface="+mn-cs"/>
            </a:rPr>
            <a:t>・</a:t>
          </a:r>
          <a:r>
            <a:rPr kumimoji="1" lang="ja-JP" altLang="ja-JP" sz="2000">
              <a:solidFill>
                <a:sysClr val="windowText" lastClr="000000"/>
              </a:solidFill>
              <a:effectLst/>
              <a:latin typeface="+mn-lt"/>
              <a:ea typeface="+mn-ea"/>
              <a:cs typeface="+mn-cs"/>
            </a:rPr>
            <a:t>船員保険勘定　　</a:t>
          </a:r>
          <a:r>
            <a:rPr kumimoji="1" lang="ja-JP" altLang="en-US" sz="2000">
              <a:solidFill>
                <a:sysClr val="windowText" lastClr="000000"/>
              </a:solidFill>
              <a:effectLst/>
              <a:latin typeface="+mn-lt"/>
              <a:ea typeface="+mn-ea"/>
              <a:cs typeface="+mn-cs"/>
            </a:rPr>
            <a:t>  </a:t>
          </a:r>
          <a:r>
            <a:rPr kumimoji="1" lang="ja-JP" altLang="ja-JP" sz="2000">
              <a:solidFill>
                <a:sysClr val="windowText" lastClr="000000"/>
              </a:solidFill>
              <a:effectLst/>
              <a:latin typeface="+mn-lt"/>
              <a:ea typeface="+mn-ea"/>
              <a:cs typeface="+mn-cs"/>
            </a:rPr>
            <a:t>　　</a:t>
          </a:r>
          <a:r>
            <a:rPr kumimoji="1" lang="ja-JP" altLang="en-US" sz="2000">
              <a:solidFill>
                <a:sysClr val="windowText" lastClr="000000"/>
              </a:solidFill>
              <a:effectLst/>
              <a:latin typeface="+mn-lt"/>
              <a:ea typeface="+mn-ea"/>
              <a:cs typeface="+mn-cs"/>
            </a:rPr>
            <a:t>　 </a:t>
          </a:r>
          <a:r>
            <a:rPr kumimoji="1" lang="en-US" altLang="ja-JP" sz="2000">
              <a:solidFill>
                <a:sysClr val="windowText" lastClr="000000"/>
              </a:solidFill>
              <a:effectLst/>
              <a:latin typeface="+mn-ea"/>
              <a:ea typeface="+mn-ea"/>
              <a:cs typeface="+mn-cs"/>
            </a:rPr>
            <a:t>163</a:t>
          </a:r>
          <a:r>
            <a:rPr kumimoji="1" lang="ja-JP" altLang="ja-JP" sz="2000">
              <a:solidFill>
                <a:sysClr val="windowText" lastClr="000000"/>
              </a:solidFill>
              <a:effectLst/>
              <a:latin typeface="+mn-ea"/>
              <a:ea typeface="+mn-ea"/>
              <a:cs typeface="+mn-cs"/>
            </a:rPr>
            <a:t>百万円</a:t>
          </a:r>
          <a:endParaRPr kumimoji="1" lang="en-US" altLang="ja-JP" sz="200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（全国健康保険協会の船員保険事業の事務の執行に要する費用に充てている。（人件費・一般事務経費・委託費等））</a:t>
          </a:r>
          <a:endParaRPr kumimoji="1" lang="en-US" altLang="ja-JP" sz="1400">
            <a:solidFill>
              <a:sysClr val="windowText" lastClr="000000"/>
            </a:solidFill>
            <a:effectLst/>
            <a:latin typeface="+mn-ea"/>
            <a:ea typeface="+mn-ea"/>
            <a:cs typeface="+mn-cs"/>
          </a:endParaRPr>
        </a:p>
        <a:p>
          <a:pPr algn="l"/>
          <a:endParaRPr lang="ja-JP" altLang="ja-JP" sz="2000">
            <a:solidFill>
              <a:sysClr val="windowText" lastClr="000000"/>
            </a:solidFill>
            <a:effectLst/>
            <a:latin typeface="+mn-ea"/>
            <a:ea typeface="+mn-ea"/>
          </a:endParaRPr>
        </a:p>
        <a:p>
          <a:pPr algn="l"/>
          <a:endParaRPr kumimoji="1" lang="ja-JP" altLang="en-US" sz="2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 zoomScale="75" zoomScaleNormal="75" zoomScaleSheetLayoutView="75" zoomScalePageLayoutView="85" workbookViewId="0">
      <selection activeCell="BG733" sqref="BG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793</v>
      </c>
      <c r="AK2" s="941"/>
      <c r="AL2" s="941"/>
      <c r="AM2" s="941"/>
      <c r="AN2" s="98" t="s">
        <v>407</v>
      </c>
      <c r="AO2" s="941">
        <v>20</v>
      </c>
      <c r="AP2" s="941"/>
      <c r="AQ2" s="941"/>
      <c r="AR2" s="99" t="s">
        <v>712</v>
      </c>
      <c r="AS2" s="947">
        <v>328</v>
      </c>
      <c r="AT2" s="947"/>
      <c r="AU2" s="947"/>
      <c r="AV2" s="98" t="str">
        <f>IF(AW2="","","-")</f>
        <v/>
      </c>
      <c r="AW2" s="907"/>
      <c r="AX2" s="907"/>
    </row>
    <row r="3" spans="1:50" ht="21" customHeight="1" thickBot="1" x14ac:dyDescent="0.2">
      <c r="A3" s="863" t="s">
        <v>705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713</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5" t="s">
        <v>499</v>
      </c>
      <c r="H5" s="836"/>
      <c r="I5" s="836"/>
      <c r="J5" s="836"/>
      <c r="K5" s="836"/>
      <c r="L5" s="836"/>
      <c r="M5" s="837" t="s">
        <v>66</v>
      </c>
      <c r="N5" s="838"/>
      <c r="O5" s="838"/>
      <c r="P5" s="838"/>
      <c r="Q5" s="838"/>
      <c r="R5" s="839"/>
      <c r="S5" s="840" t="s">
        <v>70</v>
      </c>
      <c r="T5" s="836"/>
      <c r="U5" s="836"/>
      <c r="V5" s="836"/>
      <c r="W5" s="836"/>
      <c r="X5" s="841"/>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720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8"/>
      <c r="I8" s="718"/>
      <c r="J8" s="718"/>
      <c r="K8" s="718"/>
      <c r="L8" s="718"/>
      <c r="M8" s="718"/>
      <c r="N8" s="718"/>
      <c r="O8" s="718"/>
      <c r="P8" s="718"/>
      <c r="Q8" s="718"/>
      <c r="R8" s="718"/>
      <c r="S8" s="718"/>
      <c r="T8" s="718"/>
      <c r="U8" s="718"/>
      <c r="V8" s="718"/>
      <c r="W8" s="718"/>
      <c r="X8" s="943"/>
      <c r="Y8" s="842" t="s">
        <v>257</v>
      </c>
      <c r="Z8" s="843"/>
      <c r="AA8" s="843"/>
      <c r="AB8" s="843"/>
      <c r="AC8" s="843"/>
      <c r="AD8" s="844"/>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5" t="s">
        <v>23</v>
      </c>
      <c r="B9" s="846"/>
      <c r="C9" s="846"/>
      <c r="D9" s="846"/>
      <c r="E9" s="846"/>
      <c r="F9" s="846"/>
      <c r="G9" s="847" t="s">
        <v>721</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8" t="s">
        <v>30</v>
      </c>
      <c r="B10" s="659"/>
      <c r="C10" s="659"/>
      <c r="D10" s="659"/>
      <c r="E10" s="659"/>
      <c r="F10" s="659"/>
      <c r="G10" s="751" t="s">
        <v>722</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8" t="s">
        <v>5</v>
      </c>
      <c r="B11" s="659"/>
      <c r="C11" s="659"/>
      <c r="D11" s="659"/>
      <c r="E11" s="659"/>
      <c r="F11" s="660"/>
      <c r="G11" s="693" t="str">
        <f>入力規則等!P10</f>
        <v>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7"/>
      <c r="H12" s="758"/>
      <c r="I12" s="758"/>
      <c r="J12" s="758"/>
      <c r="K12" s="758"/>
      <c r="L12" s="758"/>
      <c r="M12" s="758"/>
      <c r="N12" s="758"/>
      <c r="O12" s="758"/>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1" t="s">
        <v>7</v>
      </c>
      <c r="J13" s="762"/>
      <c r="K13" s="762"/>
      <c r="L13" s="762"/>
      <c r="M13" s="762"/>
      <c r="N13" s="762"/>
      <c r="O13" s="763"/>
      <c r="P13" s="655">
        <v>6747</v>
      </c>
      <c r="Q13" s="656"/>
      <c r="R13" s="656"/>
      <c r="S13" s="656"/>
      <c r="T13" s="656"/>
      <c r="U13" s="656"/>
      <c r="V13" s="657"/>
      <c r="W13" s="655">
        <v>6547</v>
      </c>
      <c r="X13" s="656"/>
      <c r="Y13" s="656"/>
      <c r="Z13" s="656"/>
      <c r="AA13" s="656"/>
      <c r="AB13" s="656"/>
      <c r="AC13" s="657"/>
      <c r="AD13" s="655">
        <v>6547</v>
      </c>
      <c r="AE13" s="656"/>
      <c r="AF13" s="656"/>
      <c r="AG13" s="656"/>
      <c r="AH13" s="656"/>
      <c r="AI13" s="656"/>
      <c r="AJ13" s="657"/>
      <c r="AK13" s="655">
        <v>6547</v>
      </c>
      <c r="AL13" s="656"/>
      <c r="AM13" s="656"/>
      <c r="AN13" s="656"/>
      <c r="AO13" s="656"/>
      <c r="AP13" s="656"/>
      <c r="AQ13" s="657"/>
      <c r="AR13" s="916">
        <v>6547</v>
      </c>
      <c r="AS13" s="917"/>
      <c r="AT13" s="917"/>
      <c r="AU13" s="917"/>
      <c r="AV13" s="917"/>
      <c r="AW13" s="917"/>
      <c r="AX13" s="918"/>
    </row>
    <row r="14" spans="1:50" ht="21" customHeight="1" x14ac:dyDescent="0.15">
      <c r="A14" s="612"/>
      <c r="B14" s="613"/>
      <c r="C14" s="613"/>
      <c r="D14" s="613"/>
      <c r="E14" s="613"/>
      <c r="F14" s="614"/>
      <c r="G14" s="723"/>
      <c r="H14" s="724"/>
      <c r="I14" s="709" t="s">
        <v>8</v>
      </c>
      <c r="J14" s="759"/>
      <c r="K14" s="759"/>
      <c r="L14" s="759"/>
      <c r="M14" s="759"/>
      <c r="N14" s="759"/>
      <c r="O14" s="760"/>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724</v>
      </c>
      <c r="AL14" s="656"/>
      <c r="AM14" s="656"/>
      <c r="AN14" s="656"/>
      <c r="AO14" s="656"/>
      <c r="AP14" s="656"/>
      <c r="AQ14" s="657"/>
      <c r="AR14" s="785"/>
      <c r="AS14" s="785"/>
      <c r="AT14" s="785"/>
      <c r="AU14" s="785"/>
      <c r="AV14" s="785"/>
      <c r="AW14" s="785"/>
      <c r="AX14" s="786"/>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724</v>
      </c>
      <c r="AL15" s="656"/>
      <c r="AM15" s="656"/>
      <c r="AN15" s="656"/>
      <c r="AO15" s="656"/>
      <c r="AP15" s="656"/>
      <c r="AQ15" s="657"/>
      <c r="AR15" s="655" t="s">
        <v>799</v>
      </c>
      <c r="AS15" s="656"/>
      <c r="AT15" s="656"/>
      <c r="AU15" s="656"/>
      <c r="AV15" s="656"/>
      <c r="AW15" s="656"/>
      <c r="AX15" s="802"/>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724</v>
      </c>
      <c r="AL16" s="656"/>
      <c r="AM16" s="656"/>
      <c r="AN16" s="656"/>
      <c r="AO16" s="656"/>
      <c r="AP16" s="656"/>
      <c r="AQ16" s="657"/>
      <c r="AR16" s="754"/>
      <c r="AS16" s="755"/>
      <c r="AT16" s="755"/>
      <c r="AU16" s="755"/>
      <c r="AV16" s="755"/>
      <c r="AW16" s="755"/>
      <c r="AX16" s="756"/>
    </row>
    <row r="17" spans="1:50" ht="24.75" customHeight="1" x14ac:dyDescent="0.15">
      <c r="A17" s="612"/>
      <c r="B17" s="613"/>
      <c r="C17" s="613"/>
      <c r="D17" s="613"/>
      <c r="E17" s="613"/>
      <c r="F17" s="614"/>
      <c r="G17" s="723"/>
      <c r="H17" s="724"/>
      <c r="I17" s="709" t="s">
        <v>50</v>
      </c>
      <c r="J17" s="759"/>
      <c r="K17" s="759"/>
      <c r="L17" s="759"/>
      <c r="M17" s="759"/>
      <c r="N17" s="759"/>
      <c r="O17" s="760"/>
      <c r="P17" s="655" t="s">
        <v>724</v>
      </c>
      <c r="Q17" s="656"/>
      <c r="R17" s="656"/>
      <c r="S17" s="656"/>
      <c r="T17" s="656"/>
      <c r="U17" s="656"/>
      <c r="V17" s="657"/>
      <c r="W17" s="655" t="s">
        <v>724</v>
      </c>
      <c r="X17" s="656"/>
      <c r="Y17" s="656"/>
      <c r="Z17" s="656"/>
      <c r="AA17" s="656"/>
      <c r="AB17" s="656"/>
      <c r="AC17" s="657"/>
      <c r="AD17" s="655" t="s">
        <v>724</v>
      </c>
      <c r="AE17" s="656"/>
      <c r="AF17" s="656"/>
      <c r="AG17" s="656"/>
      <c r="AH17" s="656"/>
      <c r="AI17" s="656"/>
      <c r="AJ17" s="657"/>
      <c r="AK17" s="655" t="s">
        <v>724</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4">
        <f>SUM(P13:V17)</f>
        <v>6747</v>
      </c>
      <c r="Q18" s="875"/>
      <c r="R18" s="875"/>
      <c r="S18" s="875"/>
      <c r="T18" s="875"/>
      <c r="U18" s="875"/>
      <c r="V18" s="876"/>
      <c r="W18" s="874">
        <f>SUM(W13:AC17)</f>
        <v>6547</v>
      </c>
      <c r="X18" s="875"/>
      <c r="Y18" s="875"/>
      <c r="Z18" s="875"/>
      <c r="AA18" s="875"/>
      <c r="AB18" s="875"/>
      <c r="AC18" s="876"/>
      <c r="AD18" s="874">
        <f>SUM(AD13:AJ17)</f>
        <v>6547</v>
      </c>
      <c r="AE18" s="875"/>
      <c r="AF18" s="875"/>
      <c r="AG18" s="875"/>
      <c r="AH18" s="875"/>
      <c r="AI18" s="875"/>
      <c r="AJ18" s="876"/>
      <c r="AK18" s="874">
        <f>SUM(AK13:AQ17)</f>
        <v>6547</v>
      </c>
      <c r="AL18" s="875"/>
      <c r="AM18" s="875"/>
      <c r="AN18" s="875"/>
      <c r="AO18" s="875"/>
      <c r="AP18" s="875"/>
      <c r="AQ18" s="876"/>
      <c r="AR18" s="874">
        <f>SUM(AR13:AX17)</f>
        <v>6547</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6747</v>
      </c>
      <c r="Q19" s="656"/>
      <c r="R19" s="656"/>
      <c r="S19" s="656"/>
      <c r="T19" s="656"/>
      <c r="U19" s="656"/>
      <c r="V19" s="657"/>
      <c r="W19" s="655">
        <v>6547</v>
      </c>
      <c r="X19" s="656"/>
      <c r="Y19" s="656"/>
      <c r="Z19" s="656"/>
      <c r="AA19" s="656"/>
      <c r="AB19" s="656"/>
      <c r="AC19" s="657"/>
      <c r="AD19" s="655">
        <v>6547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710</v>
      </c>
      <c r="B22" s="970"/>
      <c r="C22" s="970"/>
      <c r="D22" s="970"/>
      <c r="E22" s="970"/>
      <c r="F22" s="971"/>
      <c r="G22" s="965" t="s">
        <v>333</v>
      </c>
      <c r="H22" s="222"/>
      <c r="I22" s="222"/>
      <c r="J22" s="222"/>
      <c r="K22" s="222"/>
      <c r="L22" s="222"/>
      <c r="M22" s="222"/>
      <c r="N22" s="222"/>
      <c r="O22" s="223"/>
      <c r="P22" s="930" t="s">
        <v>708</v>
      </c>
      <c r="Q22" s="222"/>
      <c r="R22" s="222"/>
      <c r="S22" s="222"/>
      <c r="T22" s="222"/>
      <c r="U22" s="222"/>
      <c r="V22" s="223"/>
      <c r="W22" s="930" t="s">
        <v>709</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725</v>
      </c>
      <c r="H23" s="967"/>
      <c r="I23" s="967"/>
      <c r="J23" s="967"/>
      <c r="K23" s="967"/>
      <c r="L23" s="967"/>
      <c r="M23" s="967"/>
      <c r="N23" s="967"/>
      <c r="O23" s="968"/>
      <c r="P23" s="916">
        <v>6547</v>
      </c>
      <c r="Q23" s="917"/>
      <c r="R23" s="917"/>
      <c r="S23" s="917"/>
      <c r="T23" s="917"/>
      <c r="U23" s="917"/>
      <c r="V23" s="931"/>
      <c r="W23" s="916">
        <v>6547</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f>AK13</f>
        <v>6547</v>
      </c>
      <c r="Q29" s="656"/>
      <c r="R29" s="656"/>
      <c r="S29" s="656"/>
      <c r="T29" s="656"/>
      <c r="U29" s="656"/>
      <c r="V29" s="657"/>
      <c r="W29" s="948">
        <f>AR13</f>
        <v>6547</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0" t="s">
        <v>146</v>
      </c>
      <c r="H30" s="771"/>
      <c r="I30" s="771"/>
      <c r="J30" s="771"/>
      <c r="K30" s="771"/>
      <c r="L30" s="771"/>
      <c r="M30" s="771"/>
      <c r="N30" s="771"/>
      <c r="O30" s="772"/>
      <c r="P30" s="853" t="s">
        <v>59</v>
      </c>
      <c r="Q30" s="771"/>
      <c r="R30" s="771"/>
      <c r="S30" s="771"/>
      <c r="T30" s="771"/>
      <c r="U30" s="771"/>
      <c r="V30" s="771"/>
      <c r="W30" s="771"/>
      <c r="X30" s="772"/>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4" t="s">
        <v>232</v>
      </c>
      <c r="AR30" s="765"/>
      <c r="AS30" s="765"/>
      <c r="AT30" s="766"/>
      <c r="AU30" s="771" t="s">
        <v>134</v>
      </c>
      <c r="AV30" s="771"/>
      <c r="AW30" s="771"/>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724</v>
      </c>
      <c r="AR31" s="201"/>
      <c r="AS31" s="136" t="s">
        <v>233</v>
      </c>
      <c r="AT31" s="137"/>
      <c r="AU31" s="200" t="s">
        <v>724</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15</v>
      </c>
      <c r="AF32" s="219"/>
      <c r="AG32" s="219"/>
      <c r="AH32" s="219"/>
      <c r="AI32" s="218">
        <v>13</v>
      </c>
      <c r="AJ32" s="219"/>
      <c r="AK32" s="219"/>
      <c r="AL32" s="219"/>
      <c r="AM32" s="218">
        <v>15</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v>15.4</v>
      </c>
      <c r="AF33" s="219"/>
      <c r="AG33" s="219"/>
      <c r="AH33" s="219"/>
      <c r="AI33" s="218">
        <v>15</v>
      </c>
      <c r="AJ33" s="219"/>
      <c r="AK33" s="219"/>
      <c r="AL33" s="219"/>
      <c r="AM33" s="218">
        <v>13</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724</v>
      </c>
      <c r="AR34" s="208"/>
      <c r="AS34" s="208"/>
      <c r="AT34" s="337"/>
      <c r="AU34" s="219" t="s">
        <v>724</v>
      </c>
      <c r="AV34" s="219"/>
      <c r="AW34" s="219"/>
      <c r="AX34" s="221"/>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2.5" hidden="1"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19.5" hidden="1"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79.099999999999994</v>
      </c>
      <c r="AF101" s="282"/>
      <c r="AG101" s="282"/>
      <c r="AH101" s="282"/>
      <c r="AI101" s="282">
        <v>100</v>
      </c>
      <c r="AJ101" s="282"/>
      <c r="AK101" s="282"/>
      <c r="AL101" s="282"/>
      <c r="AM101" s="282">
        <v>100</v>
      </c>
      <c r="AN101" s="282"/>
      <c r="AO101" s="282"/>
      <c r="AP101" s="282"/>
      <c r="AQ101" s="282" t="s">
        <v>724</v>
      </c>
      <c r="AR101" s="282"/>
      <c r="AS101" s="282"/>
      <c r="AT101" s="282"/>
      <c r="AU101" s="218" t="s">
        <v>724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100</v>
      </c>
      <c r="AF102" s="282"/>
      <c r="AG102" s="282"/>
      <c r="AH102" s="282"/>
      <c r="AI102" s="282">
        <v>100</v>
      </c>
      <c r="AJ102" s="282"/>
      <c r="AK102" s="282"/>
      <c r="AL102" s="282"/>
      <c r="AM102" s="282">
        <v>100</v>
      </c>
      <c r="AN102" s="282"/>
      <c r="AO102" s="282"/>
      <c r="AP102" s="282"/>
      <c r="AQ102" s="282">
        <v>100</v>
      </c>
      <c r="AR102" s="282"/>
      <c r="AS102" s="282"/>
      <c r="AT102" s="282"/>
      <c r="AU102" s="225" t="s">
        <v>724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283</v>
      </c>
      <c r="AF116" s="282"/>
      <c r="AG116" s="282"/>
      <c r="AH116" s="282"/>
      <c r="AI116" s="282">
        <v>263</v>
      </c>
      <c r="AJ116" s="282"/>
      <c r="AK116" s="282"/>
      <c r="AL116" s="282"/>
      <c r="AM116" s="282">
        <v>262</v>
      </c>
      <c r="AN116" s="282"/>
      <c r="AO116" s="282"/>
      <c r="AP116" s="282"/>
      <c r="AQ116" s="218" t="s">
        <v>796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734</v>
      </c>
      <c r="AF117" s="550"/>
      <c r="AG117" s="550"/>
      <c r="AH117" s="550"/>
      <c r="AI117" s="550" t="s">
        <v>768</v>
      </c>
      <c r="AJ117" s="550"/>
      <c r="AK117" s="550"/>
      <c r="AL117" s="550"/>
      <c r="AM117" s="550" t="s">
        <v>800</v>
      </c>
      <c r="AN117" s="550"/>
      <c r="AO117" s="550"/>
      <c r="AP117" s="550"/>
      <c r="AQ117" s="550" t="s">
        <v>796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0</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0</v>
      </c>
    </row>
    <row r="134" spans="1:51" ht="39.75"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737</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0</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737</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60"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8"/>
      <c r="E430" s="175" t="s">
        <v>400</v>
      </c>
      <c r="F430" s="894"/>
      <c r="G430" s="895" t="s">
        <v>252</v>
      </c>
      <c r="H430" s="126"/>
      <c r="I430" s="126"/>
      <c r="J430" s="896" t="s">
        <v>723</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794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737</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724</v>
      </c>
      <c r="AF437" s="201"/>
      <c r="AG437" s="136" t="s">
        <v>233</v>
      </c>
      <c r="AH437" s="137"/>
      <c r="AI437" s="335"/>
      <c r="AJ437" s="335"/>
      <c r="AK437" s="335"/>
      <c r="AL437" s="157"/>
      <c r="AM437" s="335"/>
      <c r="AN437" s="335"/>
      <c r="AO437" s="335"/>
      <c r="AP437" s="157"/>
      <c r="AQ437" s="250" t="s">
        <v>724</v>
      </c>
      <c r="AR437" s="201"/>
      <c r="AS437" s="136" t="s">
        <v>233</v>
      </c>
      <c r="AT437" s="137"/>
      <c r="AU437" s="201" t="s">
        <v>724</v>
      </c>
      <c r="AV437" s="201"/>
      <c r="AW437" s="136" t="s">
        <v>179</v>
      </c>
      <c r="AX437" s="196"/>
      <c r="AY437">
        <f>$AY$436</f>
        <v>1</v>
      </c>
    </row>
    <row r="438" spans="1:51" ht="23.25" customHeight="1" x14ac:dyDescent="0.15">
      <c r="A438" s="190"/>
      <c r="B438" s="187"/>
      <c r="C438" s="181"/>
      <c r="D438" s="187"/>
      <c r="E438" s="338"/>
      <c r="F438" s="339"/>
      <c r="G438" s="107" t="s">
        <v>794</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737</v>
      </c>
      <c r="AC438" s="214"/>
      <c r="AD438" s="214"/>
      <c r="AE438" s="336" t="s">
        <v>724</v>
      </c>
      <c r="AF438" s="208"/>
      <c r="AG438" s="208"/>
      <c r="AH438" s="208"/>
      <c r="AI438" s="336" t="s">
        <v>724</v>
      </c>
      <c r="AJ438" s="208"/>
      <c r="AK438" s="208"/>
      <c r="AL438" s="208"/>
      <c r="AM438" s="336" t="s">
        <v>724</v>
      </c>
      <c r="AN438" s="208"/>
      <c r="AO438" s="208"/>
      <c r="AP438" s="337"/>
      <c r="AQ438" s="336" t="s">
        <v>724</v>
      </c>
      <c r="AR438" s="208"/>
      <c r="AS438" s="208"/>
      <c r="AT438" s="337"/>
      <c r="AU438" s="208" t="s">
        <v>724</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737</v>
      </c>
      <c r="AC439" s="206"/>
      <c r="AD439" s="206"/>
      <c r="AE439" s="336" t="s">
        <v>724</v>
      </c>
      <c r="AF439" s="208"/>
      <c r="AG439" s="208"/>
      <c r="AH439" s="337"/>
      <c r="AI439" s="336" t="s">
        <v>724</v>
      </c>
      <c r="AJ439" s="208"/>
      <c r="AK439" s="208"/>
      <c r="AL439" s="208"/>
      <c r="AM439" s="336" t="s">
        <v>724</v>
      </c>
      <c r="AN439" s="208"/>
      <c r="AO439" s="208"/>
      <c r="AP439" s="337"/>
      <c r="AQ439" s="336" t="s">
        <v>724</v>
      </c>
      <c r="AR439" s="208"/>
      <c r="AS439" s="208"/>
      <c r="AT439" s="337"/>
      <c r="AU439" s="208" t="s">
        <v>724</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724</v>
      </c>
      <c r="AF440" s="208"/>
      <c r="AG440" s="208"/>
      <c r="AH440" s="337"/>
      <c r="AI440" s="336" t="s">
        <v>724</v>
      </c>
      <c r="AJ440" s="208"/>
      <c r="AK440" s="208"/>
      <c r="AL440" s="208"/>
      <c r="AM440" s="336" t="s">
        <v>724</v>
      </c>
      <c r="AN440" s="208"/>
      <c r="AO440" s="208"/>
      <c r="AP440" s="337"/>
      <c r="AQ440" s="336" t="s">
        <v>724</v>
      </c>
      <c r="AR440" s="208"/>
      <c r="AS440" s="208"/>
      <c r="AT440" s="337"/>
      <c r="AU440" s="208" t="s">
        <v>724</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0.5" customHeight="1" x14ac:dyDescent="0.15">
      <c r="A702" s="866" t="s">
        <v>140</v>
      </c>
      <c r="B702" s="86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42.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718</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56.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9" t="s">
        <v>718</v>
      </c>
      <c r="AE704" s="780"/>
      <c r="AF704" s="780"/>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2" t="s">
        <v>739</v>
      </c>
      <c r="AE705" s="713"/>
      <c r="AF705" s="713"/>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1" t="s">
        <v>740</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739</v>
      </c>
      <c r="AE708" s="603"/>
      <c r="AF708" s="603"/>
      <c r="AG708" s="739" t="s">
        <v>737</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737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9" t="s">
        <v>739</v>
      </c>
      <c r="AE712" s="780"/>
      <c r="AF712" s="780"/>
      <c r="AG712" s="806" t="s">
        <v>737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739</v>
      </c>
      <c r="AE713" s="323"/>
      <c r="AF713" s="661"/>
      <c r="AG713" s="104" t="s">
        <v>737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t="s">
        <v>739</v>
      </c>
      <c r="AE714" s="804"/>
      <c r="AF714" s="805"/>
      <c r="AG714" s="733" t="s">
        <v>737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2" t="s">
        <v>718</v>
      </c>
      <c r="AE715" s="603"/>
      <c r="AF715" s="654"/>
      <c r="AG715" s="739" t="s">
        <v>746</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737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737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8"/>
      <c r="C726" s="811" t="s">
        <v>53</v>
      </c>
      <c r="D726" s="833"/>
      <c r="E726" s="833"/>
      <c r="F726" s="834"/>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5" t="s">
        <v>57</v>
      </c>
      <c r="D727" s="746"/>
      <c r="E727" s="746"/>
      <c r="F727" s="747"/>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2" t="s">
        <v>797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1" t="s">
        <v>138</v>
      </c>
      <c r="B731" s="672"/>
      <c r="C731" s="672"/>
      <c r="D731" s="672"/>
      <c r="E731" s="673"/>
      <c r="F731" s="635" t="s">
        <v>798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1" t="s">
        <v>138</v>
      </c>
      <c r="B733" s="672"/>
      <c r="C733" s="672"/>
      <c r="D733" s="672"/>
      <c r="E733" s="673"/>
      <c r="F733" s="635" t="s">
        <v>801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7" t="s">
        <v>675</v>
      </c>
      <c r="B737" s="211"/>
      <c r="C737" s="211"/>
      <c r="D737" s="212"/>
      <c r="E737" s="951" t="s">
        <v>750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753</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754</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753</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751</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755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756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755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752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548</v>
      </c>
      <c r="B746" s="361"/>
      <c r="C746" s="361"/>
      <c r="D746" s="361"/>
      <c r="E746" s="957" t="s">
        <v>713</v>
      </c>
      <c r="F746" s="955"/>
      <c r="G746" s="955"/>
      <c r="H746" s="100" t="str">
        <f>IF(E746="","","-")</f>
        <v>-</v>
      </c>
      <c r="I746" s="955"/>
      <c r="J746" s="955"/>
      <c r="K746" s="100" t="str">
        <f>IF(I746="","","-")</f>
        <v/>
      </c>
      <c r="L746" s="956">
        <v>267</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713</v>
      </c>
      <c r="F747" s="955"/>
      <c r="G747" s="955"/>
      <c r="H747" s="100" t="str">
        <f>IF(E747="","","-")</f>
        <v>-</v>
      </c>
      <c r="I747" s="955"/>
      <c r="J747" s="955"/>
      <c r="K747" s="100" t="str">
        <f>IF(I747="","","-")</f>
        <v/>
      </c>
      <c r="L747" s="956">
        <v>277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50.1" customHeight="1" x14ac:dyDescent="0.15">
      <c r="A787" s="626" t="s">
        <v>387</v>
      </c>
      <c r="B787" s="627"/>
      <c r="C787" s="627"/>
      <c r="D787" s="627"/>
      <c r="E787" s="627"/>
      <c r="F787" s="628"/>
      <c r="G787" s="593" t="s">
        <v>795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1"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7"/>
      <c r="AC788" s="811"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761</v>
      </c>
      <c r="M789" s="663"/>
      <c r="N789" s="663"/>
      <c r="O789" s="663"/>
      <c r="P789" s="663"/>
      <c r="Q789" s="663"/>
      <c r="R789" s="663"/>
      <c r="S789" s="663"/>
      <c r="T789" s="663"/>
      <c r="U789" s="663"/>
      <c r="V789" s="663"/>
      <c r="W789" s="663"/>
      <c r="X789" s="664"/>
      <c r="Y789" s="382">
        <v>1768</v>
      </c>
      <c r="Z789" s="383"/>
      <c r="AA789" s="383"/>
      <c r="AB789" s="801"/>
      <c r="AC789" s="668" t="s">
        <v>791</v>
      </c>
      <c r="AD789" s="669"/>
      <c r="AE789" s="669"/>
      <c r="AF789" s="669"/>
      <c r="AG789" s="670"/>
      <c r="AH789" s="662" t="s">
        <v>792</v>
      </c>
      <c r="AI789" s="663"/>
      <c r="AJ789" s="663"/>
      <c r="AK789" s="663"/>
      <c r="AL789" s="663"/>
      <c r="AM789" s="663"/>
      <c r="AN789" s="663"/>
      <c r="AO789" s="663"/>
      <c r="AP789" s="663"/>
      <c r="AQ789" s="663"/>
      <c r="AR789" s="663"/>
      <c r="AS789" s="663"/>
      <c r="AT789" s="664"/>
      <c r="AU789" s="382">
        <v>4640</v>
      </c>
      <c r="AV789" s="383"/>
      <c r="AW789" s="383"/>
      <c r="AX789" s="384"/>
    </row>
    <row r="790" spans="1:51" ht="24.75" customHeight="1" x14ac:dyDescent="0.15">
      <c r="A790" s="629"/>
      <c r="B790" s="630"/>
      <c r="C790" s="630"/>
      <c r="D790" s="630"/>
      <c r="E790" s="630"/>
      <c r="F790" s="631"/>
      <c r="G790" s="604" t="s">
        <v>758</v>
      </c>
      <c r="H790" s="605"/>
      <c r="I790" s="605"/>
      <c r="J790" s="605"/>
      <c r="K790" s="606"/>
      <c r="L790" s="596" t="s">
        <v>762</v>
      </c>
      <c r="M790" s="597"/>
      <c r="N790" s="597"/>
      <c r="O790" s="597"/>
      <c r="P790" s="597"/>
      <c r="Q790" s="597"/>
      <c r="R790" s="597"/>
      <c r="S790" s="597"/>
      <c r="T790" s="597"/>
      <c r="U790" s="597"/>
      <c r="V790" s="597"/>
      <c r="W790" s="597"/>
      <c r="X790" s="598"/>
      <c r="Y790" s="599">
        <v>1899</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759</v>
      </c>
      <c r="H791" s="605"/>
      <c r="I791" s="605"/>
      <c r="J791" s="605"/>
      <c r="K791" s="606"/>
      <c r="L791" s="596" t="s">
        <v>763</v>
      </c>
      <c r="M791" s="787"/>
      <c r="N791" s="787"/>
      <c r="O791" s="787"/>
      <c r="P791" s="787"/>
      <c r="Q791" s="787"/>
      <c r="R791" s="787"/>
      <c r="S791" s="787"/>
      <c r="T791" s="787"/>
      <c r="U791" s="787"/>
      <c r="V791" s="787"/>
      <c r="W791" s="787"/>
      <c r="X791" s="788"/>
      <c r="Y791" s="599">
        <v>2750</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6" customHeight="1" x14ac:dyDescent="0.15">
      <c r="A792" s="629"/>
      <c r="B792" s="630"/>
      <c r="C792" s="630"/>
      <c r="D792" s="630"/>
      <c r="E792" s="630"/>
      <c r="F792" s="631"/>
      <c r="G792" s="604" t="s">
        <v>760</v>
      </c>
      <c r="H792" s="605"/>
      <c r="I792" s="605"/>
      <c r="J792" s="605"/>
      <c r="K792" s="606"/>
      <c r="L792" s="596" t="s">
        <v>764</v>
      </c>
      <c r="M792" s="597"/>
      <c r="N792" s="597"/>
      <c r="O792" s="597"/>
      <c r="P792" s="597"/>
      <c r="Q792" s="597"/>
      <c r="R792" s="597"/>
      <c r="S792" s="597"/>
      <c r="T792" s="597"/>
      <c r="U792" s="597"/>
      <c r="V792" s="597"/>
      <c r="W792" s="597"/>
      <c r="X792" s="598"/>
      <c r="Y792" s="599">
        <v>130</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6547</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4640</v>
      </c>
      <c r="AV799" s="828"/>
      <c r="AW799" s="828"/>
      <c r="AX799" s="830"/>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1"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7"/>
      <c r="AC801" s="811"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1"/>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1"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7"/>
      <c r="AC814" s="811"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1"/>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1"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7"/>
      <c r="AC827" s="811"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1"/>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v>7010005013337</v>
      </c>
      <c r="K845" s="345"/>
      <c r="L845" s="345"/>
      <c r="M845" s="345"/>
      <c r="N845" s="345"/>
      <c r="O845" s="345"/>
      <c r="P845" s="359" t="s">
        <v>766</v>
      </c>
      <c r="Q845" s="346"/>
      <c r="R845" s="346"/>
      <c r="S845" s="346"/>
      <c r="T845" s="346"/>
      <c r="U845" s="346"/>
      <c r="V845" s="346"/>
      <c r="W845" s="346"/>
      <c r="X845" s="346"/>
      <c r="Y845" s="347">
        <v>6547</v>
      </c>
      <c r="Z845" s="348"/>
      <c r="AA845" s="348"/>
      <c r="AB845" s="349"/>
      <c r="AC845" s="350" t="s">
        <v>767</v>
      </c>
      <c r="AD845" s="351"/>
      <c r="AE845" s="351"/>
      <c r="AF845" s="351"/>
      <c r="AG845" s="351"/>
      <c r="AH845" s="366" t="s">
        <v>724</v>
      </c>
      <c r="AI845" s="367"/>
      <c r="AJ845" s="367"/>
      <c r="AK845" s="367"/>
      <c r="AL845" s="354" t="s">
        <v>724</v>
      </c>
      <c r="AM845" s="355"/>
      <c r="AN845" s="355"/>
      <c r="AO845" s="356"/>
      <c r="AP845" s="357" t="s">
        <v>737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99.95" customHeight="1" x14ac:dyDescent="0.15">
      <c r="A878" s="370">
        <v>1</v>
      </c>
      <c r="B878" s="370">
        <v>1</v>
      </c>
      <c r="C878" s="358" t="s">
        <v>769</v>
      </c>
      <c r="D878" s="343"/>
      <c r="E878" s="343"/>
      <c r="F878" s="343"/>
      <c r="G878" s="343"/>
      <c r="H878" s="343"/>
      <c r="I878" s="343"/>
      <c r="J878" s="344">
        <v>4010002039073</v>
      </c>
      <c r="K878" s="345"/>
      <c r="L878" s="345"/>
      <c r="M878" s="345"/>
      <c r="N878" s="345"/>
      <c r="O878" s="345"/>
      <c r="P878" s="359" t="s">
        <v>778</v>
      </c>
      <c r="Q878" s="346"/>
      <c r="R878" s="346"/>
      <c r="S878" s="346"/>
      <c r="T878" s="346"/>
      <c r="U878" s="346"/>
      <c r="V878" s="346"/>
      <c r="W878" s="346"/>
      <c r="X878" s="346"/>
      <c r="Y878" s="347">
        <v>4640</v>
      </c>
      <c r="Z878" s="348"/>
      <c r="AA878" s="348"/>
      <c r="AB878" s="349"/>
      <c r="AC878" s="350" t="s">
        <v>380</v>
      </c>
      <c r="AD878" s="351"/>
      <c r="AE878" s="351"/>
      <c r="AF878" s="351"/>
      <c r="AG878" s="351"/>
      <c r="AH878" s="366" t="s">
        <v>787</v>
      </c>
      <c r="AI878" s="367"/>
      <c r="AJ878" s="367"/>
      <c r="AK878" s="367"/>
      <c r="AL878" s="354" t="s">
        <v>787</v>
      </c>
      <c r="AM878" s="355"/>
      <c r="AN878" s="355"/>
      <c r="AO878" s="356"/>
      <c r="AP878" s="357" t="s">
        <v>788</v>
      </c>
      <c r="AQ878" s="357"/>
      <c r="AR878" s="357"/>
      <c r="AS878" s="357"/>
      <c r="AT878" s="357"/>
      <c r="AU878" s="357"/>
      <c r="AV878" s="357"/>
      <c r="AW878" s="357"/>
      <c r="AX878" s="357"/>
      <c r="AY878">
        <f t="shared" si="118"/>
        <v>1</v>
      </c>
    </row>
    <row r="879" spans="1:51" ht="56.25" customHeight="1" x14ac:dyDescent="0.15">
      <c r="A879" s="370">
        <v>2</v>
      </c>
      <c r="B879" s="370">
        <v>1</v>
      </c>
      <c r="C879" s="358" t="s">
        <v>770</v>
      </c>
      <c r="D879" s="343"/>
      <c r="E879" s="343"/>
      <c r="F879" s="343"/>
      <c r="G879" s="343"/>
      <c r="H879" s="343"/>
      <c r="I879" s="343"/>
      <c r="J879" s="344">
        <v>4010001054032</v>
      </c>
      <c r="K879" s="345"/>
      <c r="L879" s="345"/>
      <c r="M879" s="345"/>
      <c r="N879" s="345"/>
      <c r="O879" s="345"/>
      <c r="P879" s="346" t="s">
        <v>779</v>
      </c>
      <c r="Q879" s="346"/>
      <c r="R879" s="346"/>
      <c r="S879" s="346"/>
      <c r="T879" s="346"/>
      <c r="U879" s="346"/>
      <c r="V879" s="346"/>
      <c r="W879" s="346"/>
      <c r="X879" s="346"/>
      <c r="Y879" s="347">
        <v>1586</v>
      </c>
      <c r="Z879" s="348"/>
      <c r="AA879" s="348"/>
      <c r="AB879" s="349"/>
      <c r="AC879" s="350" t="s">
        <v>380</v>
      </c>
      <c r="AD879" s="351"/>
      <c r="AE879" s="351"/>
      <c r="AF879" s="351"/>
      <c r="AG879" s="351"/>
      <c r="AH879" s="366" t="s">
        <v>787</v>
      </c>
      <c r="AI879" s="367"/>
      <c r="AJ879" s="367"/>
      <c r="AK879" s="367"/>
      <c r="AL879" s="354" t="s">
        <v>787</v>
      </c>
      <c r="AM879" s="355"/>
      <c r="AN879" s="355"/>
      <c r="AO879" s="356"/>
      <c r="AP879" s="357" t="s">
        <v>789</v>
      </c>
      <c r="AQ879" s="357"/>
      <c r="AR879" s="357"/>
      <c r="AS879" s="357"/>
      <c r="AT879" s="357"/>
      <c r="AU879" s="357"/>
      <c r="AV879" s="357"/>
      <c r="AW879" s="357"/>
      <c r="AX879" s="357"/>
      <c r="AY879">
        <f>COUNTA($C$879)</f>
        <v>1</v>
      </c>
    </row>
    <row r="880" spans="1:51" ht="30" customHeight="1" x14ac:dyDescent="0.15">
      <c r="A880" s="370">
        <v>3</v>
      </c>
      <c r="B880" s="370">
        <v>1</v>
      </c>
      <c r="C880" s="358" t="s">
        <v>771</v>
      </c>
      <c r="D880" s="343"/>
      <c r="E880" s="343"/>
      <c r="F880" s="343"/>
      <c r="G880" s="343"/>
      <c r="H880" s="343"/>
      <c r="I880" s="343"/>
      <c r="J880" s="344">
        <v>7010001008844</v>
      </c>
      <c r="K880" s="345"/>
      <c r="L880" s="345"/>
      <c r="M880" s="345"/>
      <c r="N880" s="345"/>
      <c r="O880" s="345"/>
      <c r="P880" s="359" t="s">
        <v>780</v>
      </c>
      <c r="Q880" s="346"/>
      <c r="R880" s="346"/>
      <c r="S880" s="346"/>
      <c r="T880" s="346"/>
      <c r="U880" s="346"/>
      <c r="V880" s="346"/>
      <c r="W880" s="346"/>
      <c r="X880" s="346"/>
      <c r="Y880" s="347">
        <v>803</v>
      </c>
      <c r="Z880" s="348"/>
      <c r="AA880" s="348"/>
      <c r="AB880" s="349"/>
      <c r="AC880" s="350" t="s">
        <v>380</v>
      </c>
      <c r="AD880" s="351"/>
      <c r="AE880" s="351"/>
      <c r="AF880" s="351"/>
      <c r="AG880" s="351"/>
      <c r="AH880" s="352" t="s">
        <v>787</v>
      </c>
      <c r="AI880" s="353"/>
      <c r="AJ880" s="353"/>
      <c r="AK880" s="353"/>
      <c r="AL880" s="354" t="s">
        <v>787</v>
      </c>
      <c r="AM880" s="355"/>
      <c r="AN880" s="355"/>
      <c r="AO880" s="356"/>
      <c r="AP880" s="357" t="s">
        <v>737</v>
      </c>
      <c r="AQ880" s="357"/>
      <c r="AR880" s="357"/>
      <c r="AS880" s="357"/>
      <c r="AT880" s="357"/>
      <c r="AU880" s="357"/>
      <c r="AV880" s="357"/>
      <c r="AW880" s="357"/>
      <c r="AX880" s="357"/>
      <c r="AY880">
        <f>COUNTA($C$880)</f>
        <v>1</v>
      </c>
    </row>
    <row r="881" spans="1:51" ht="30" customHeight="1" x14ac:dyDescent="0.15">
      <c r="A881" s="370">
        <v>4</v>
      </c>
      <c r="B881" s="370">
        <v>1</v>
      </c>
      <c r="C881" s="358" t="s">
        <v>772</v>
      </c>
      <c r="D881" s="343"/>
      <c r="E881" s="343"/>
      <c r="F881" s="343"/>
      <c r="G881" s="343"/>
      <c r="H881" s="343"/>
      <c r="I881" s="343"/>
      <c r="J881" s="344">
        <v>3010405002439</v>
      </c>
      <c r="K881" s="345"/>
      <c r="L881" s="345"/>
      <c r="M881" s="345"/>
      <c r="N881" s="345"/>
      <c r="O881" s="345"/>
      <c r="P881" s="359" t="s">
        <v>781</v>
      </c>
      <c r="Q881" s="346"/>
      <c r="R881" s="346"/>
      <c r="S881" s="346"/>
      <c r="T881" s="346"/>
      <c r="U881" s="346"/>
      <c r="V881" s="346"/>
      <c r="W881" s="346"/>
      <c r="X881" s="346"/>
      <c r="Y881" s="347">
        <v>686</v>
      </c>
      <c r="Z881" s="348"/>
      <c r="AA881" s="348"/>
      <c r="AB881" s="349"/>
      <c r="AC881" s="350" t="s">
        <v>380</v>
      </c>
      <c r="AD881" s="351"/>
      <c r="AE881" s="351"/>
      <c r="AF881" s="351"/>
      <c r="AG881" s="351"/>
      <c r="AH881" s="352" t="s">
        <v>787</v>
      </c>
      <c r="AI881" s="353"/>
      <c r="AJ881" s="353"/>
      <c r="AK881" s="353"/>
      <c r="AL881" s="354" t="s">
        <v>787</v>
      </c>
      <c r="AM881" s="355"/>
      <c r="AN881" s="355"/>
      <c r="AO881" s="356"/>
      <c r="AP881" s="357" t="s">
        <v>737</v>
      </c>
      <c r="AQ881" s="357"/>
      <c r="AR881" s="357"/>
      <c r="AS881" s="357"/>
      <c r="AT881" s="357"/>
      <c r="AU881" s="357"/>
      <c r="AV881" s="357"/>
      <c r="AW881" s="357"/>
      <c r="AX881" s="357"/>
      <c r="AY881">
        <f>COUNTA($C$881)</f>
        <v>1</v>
      </c>
    </row>
    <row r="882" spans="1:51" ht="30" customHeight="1" x14ac:dyDescent="0.15">
      <c r="A882" s="370">
        <v>5</v>
      </c>
      <c r="B882" s="370">
        <v>1</v>
      </c>
      <c r="C882" s="343" t="s">
        <v>773</v>
      </c>
      <c r="D882" s="343"/>
      <c r="E882" s="343"/>
      <c r="F882" s="343"/>
      <c r="G882" s="343"/>
      <c r="H882" s="343"/>
      <c r="I882" s="343"/>
      <c r="J882" s="344">
        <v>7010001008844</v>
      </c>
      <c r="K882" s="345"/>
      <c r="L882" s="345"/>
      <c r="M882" s="345"/>
      <c r="N882" s="345"/>
      <c r="O882" s="345"/>
      <c r="P882" s="346" t="s">
        <v>782</v>
      </c>
      <c r="Q882" s="346"/>
      <c r="R882" s="346"/>
      <c r="S882" s="346"/>
      <c r="T882" s="346"/>
      <c r="U882" s="346"/>
      <c r="V882" s="346"/>
      <c r="W882" s="346"/>
      <c r="X882" s="346"/>
      <c r="Y882" s="347">
        <v>679</v>
      </c>
      <c r="Z882" s="348"/>
      <c r="AA882" s="348"/>
      <c r="AB882" s="349"/>
      <c r="AC882" s="350" t="s">
        <v>380</v>
      </c>
      <c r="AD882" s="351"/>
      <c r="AE882" s="351"/>
      <c r="AF882" s="351"/>
      <c r="AG882" s="351"/>
      <c r="AH882" s="352" t="s">
        <v>787</v>
      </c>
      <c r="AI882" s="353"/>
      <c r="AJ882" s="353"/>
      <c r="AK882" s="353"/>
      <c r="AL882" s="354" t="s">
        <v>787</v>
      </c>
      <c r="AM882" s="355"/>
      <c r="AN882" s="355"/>
      <c r="AO882" s="356"/>
      <c r="AP882" s="357" t="s">
        <v>737</v>
      </c>
      <c r="AQ882" s="357"/>
      <c r="AR882" s="357"/>
      <c r="AS882" s="357"/>
      <c r="AT882" s="357"/>
      <c r="AU882" s="357"/>
      <c r="AV882" s="357"/>
      <c r="AW882" s="357"/>
      <c r="AX882" s="357"/>
      <c r="AY882">
        <f>COUNTA($C$882)</f>
        <v>1</v>
      </c>
    </row>
    <row r="883" spans="1:51" ht="30" customHeight="1" x14ac:dyDescent="0.15">
      <c r="A883" s="370">
        <v>6</v>
      </c>
      <c r="B883" s="370">
        <v>1</v>
      </c>
      <c r="C883" s="343" t="s">
        <v>774</v>
      </c>
      <c r="D883" s="343"/>
      <c r="E883" s="343"/>
      <c r="F883" s="343"/>
      <c r="G883" s="343"/>
      <c r="H883" s="343"/>
      <c r="I883" s="343"/>
      <c r="J883" s="344">
        <v>1010401023102</v>
      </c>
      <c r="K883" s="345"/>
      <c r="L883" s="345"/>
      <c r="M883" s="345"/>
      <c r="N883" s="345"/>
      <c r="O883" s="345"/>
      <c r="P883" s="346" t="s">
        <v>783</v>
      </c>
      <c r="Q883" s="346"/>
      <c r="R883" s="346"/>
      <c r="S883" s="346"/>
      <c r="T883" s="346"/>
      <c r="U883" s="346"/>
      <c r="V883" s="346"/>
      <c r="W883" s="346"/>
      <c r="X883" s="346"/>
      <c r="Y883" s="347">
        <v>386</v>
      </c>
      <c r="Z883" s="348"/>
      <c r="AA883" s="348"/>
      <c r="AB883" s="349"/>
      <c r="AC883" s="350" t="s">
        <v>374</v>
      </c>
      <c r="AD883" s="351"/>
      <c r="AE883" s="351"/>
      <c r="AF883" s="351"/>
      <c r="AG883" s="351"/>
      <c r="AH883" s="352">
        <v>1</v>
      </c>
      <c r="AI883" s="353"/>
      <c r="AJ883" s="353"/>
      <c r="AK883" s="353"/>
      <c r="AL883" s="354" t="s">
        <v>787</v>
      </c>
      <c r="AM883" s="355"/>
      <c r="AN883" s="355"/>
      <c r="AO883" s="356"/>
      <c r="AP883" s="357" t="s">
        <v>737</v>
      </c>
      <c r="AQ883" s="357"/>
      <c r="AR883" s="357"/>
      <c r="AS883" s="357"/>
      <c r="AT883" s="357"/>
      <c r="AU883" s="357"/>
      <c r="AV883" s="357"/>
      <c r="AW883" s="357"/>
      <c r="AX883" s="357"/>
      <c r="AY883">
        <f>COUNTA($C$883)</f>
        <v>1</v>
      </c>
    </row>
    <row r="884" spans="1:51" ht="30" customHeight="1" x14ac:dyDescent="0.15">
      <c r="A884" s="370">
        <v>7</v>
      </c>
      <c r="B884" s="370">
        <v>1</v>
      </c>
      <c r="C884" s="343" t="s">
        <v>775</v>
      </c>
      <c r="D884" s="343"/>
      <c r="E884" s="343"/>
      <c r="F884" s="343"/>
      <c r="G884" s="343"/>
      <c r="H884" s="343"/>
      <c r="I884" s="343"/>
      <c r="J884" s="344">
        <v>9010601021385</v>
      </c>
      <c r="K884" s="345"/>
      <c r="L884" s="345"/>
      <c r="M884" s="345"/>
      <c r="N884" s="345"/>
      <c r="O884" s="345"/>
      <c r="P884" s="346" t="s">
        <v>784</v>
      </c>
      <c r="Q884" s="346"/>
      <c r="R884" s="346"/>
      <c r="S884" s="346"/>
      <c r="T884" s="346"/>
      <c r="U884" s="346"/>
      <c r="V884" s="346"/>
      <c r="W884" s="346"/>
      <c r="X884" s="346"/>
      <c r="Y884" s="347">
        <v>304</v>
      </c>
      <c r="Z884" s="348"/>
      <c r="AA884" s="348"/>
      <c r="AB884" s="349"/>
      <c r="AC884" s="350" t="s">
        <v>374</v>
      </c>
      <c r="AD884" s="351"/>
      <c r="AE884" s="351"/>
      <c r="AF884" s="351"/>
      <c r="AG884" s="351"/>
      <c r="AH884" s="352">
        <v>1</v>
      </c>
      <c r="AI884" s="353"/>
      <c r="AJ884" s="353"/>
      <c r="AK884" s="353"/>
      <c r="AL884" s="354" t="s">
        <v>787</v>
      </c>
      <c r="AM884" s="355"/>
      <c r="AN884" s="355"/>
      <c r="AO884" s="356"/>
      <c r="AP884" s="357" t="s">
        <v>737</v>
      </c>
      <c r="AQ884" s="357"/>
      <c r="AR884" s="357"/>
      <c r="AS884" s="357"/>
      <c r="AT884" s="357"/>
      <c r="AU884" s="357"/>
      <c r="AV884" s="357"/>
      <c r="AW884" s="357"/>
      <c r="AX884" s="357"/>
      <c r="AY884">
        <f>COUNTA($C$884)</f>
        <v>1</v>
      </c>
    </row>
    <row r="885" spans="1:51" ht="30" customHeight="1" x14ac:dyDescent="0.15">
      <c r="A885" s="370">
        <v>8</v>
      </c>
      <c r="B885" s="370">
        <v>1</v>
      </c>
      <c r="C885" s="343" t="s">
        <v>776</v>
      </c>
      <c r="D885" s="343"/>
      <c r="E885" s="343"/>
      <c r="F885" s="343"/>
      <c r="G885" s="343"/>
      <c r="H885" s="343"/>
      <c r="I885" s="343"/>
      <c r="J885" s="344">
        <v>7010401001556</v>
      </c>
      <c r="K885" s="345"/>
      <c r="L885" s="345"/>
      <c r="M885" s="345"/>
      <c r="N885" s="345"/>
      <c r="O885" s="345"/>
      <c r="P885" s="346" t="s">
        <v>783</v>
      </c>
      <c r="Q885" s="346"/>
      <c r="R885" s="346"/>
      <c r="S885" s="346"/>
      <c r="T885" s="346"/>
      <c r="U885" s="346"/>
      <c r="V885" s="346"/>
      <c r="W885" s="346"/>
      <c r="X885" s="346"/>
      <c r="Y885" s="347">
        <v>265</v>
      </c>
      <c r="Z885" s="348"/>
      <c r="AA885" s="348"/>
      <c r="AB885" s="349"/>
      <c r="AC885" s="350" t="s">
        <v>374</v>
      </c>
      <c r="AD885" s="351"/>
      <c r="AE885" s="351"/>
      <c r="AF885" s="351"/>
      <c r="AG885" s="351"/>
      <c r="AH885" s="352">
        <v>2</v>
      </c>
      <c r="AI885" s="353"/>
      <c r="AJ885" s="353"/>
      <c r="AK885" s="353"/>
      <c r="AL885" s="354" t="s">
        <v>787</v>
      </c>
      <c r="AM885" s="355"/>
      <c r="AN885" s="355"/>
      <c r="AO885" s="356"/>
      <c r="AP885" s="357" t="s">
        <v>737</v>
      </c>
      <c r="AQ885" s="357"/>
      <c r="AR885" s="357"/>
      <c r="AS885" s="357"/>
      <c r="AT885" s="357"/>
      <c r="AU885" s="357"/>
      <c r="AV885" s="357"/>
      <c r="AW885" s="357"/>
      <c r="AX885" s="357"/>
      <c r="AY885">
        <f>COUNTA($C$885)</f>
        <v>1</v>
      </c>
    </row>
    <row r="886" spans="1:51" ht="43.5" customHeight="1" x14ac:dyDescent="0.15">
      <c r="A886" s="370">
        <v>9</v>
      </c>
      <c r="B886" s="370">
        <v>1</v>
      </c>
      <c r="C886" s="343" t="s">
        <v>777</v>
      </c>
      <c r="D886" s="343"/>
      <c r="E886" s="343"/>
      <c r="F886" s="343"/>
      <c r="G886" s="343"/>
      <c r="H886" s="343"/>
      <c r="I886" s="343"/>
      <c r="J886" s="344">
        <v>4010002039073</v>
      </c>
      <c r="K886" s="345"/>
      <c r="L886" s="345"/>
      <c r="M886" s="345"/>
      <c r="N886" s="345"/>
      <c r="O886" s="345"/>
      <c r="P886" s="346" t="s">
        <v>785</v>
      </c>
      <c r="Q886" s="346"/>
      <c r="R886" s="346"/>
      <c r="S886" s="346"/>
      <c r="T886" s="346"/>
      <c r="U886" s="346"/>
      <c r="V886" s="346"/>
      <c r="W886" s="346"/>
      <c r="X886" s="346"/>
      <c r="Y886" s="347">
        <v>198</v>
      </c>
      <c r="Z886" s="348"/>
      <c r="AA886" s="348"/>
      <c r="AB886" s="349"/>
      <c r="AC886" s="350" t="s">
        <v>374</v>
      </c>
      <c r="AD886" s="351"/>
      <c r="AE886" s="351"/>
      <c r="AF886" s="351"/>
      <c r="AG886" s="351"/>
      <c r="AH886" s="352">
        <v>1</v>
      </c>
      <c r="AI886" s="353"/>
      <c r="AJ886" s="353"/>
      <c r="AK886" s="353"/>
      <c r="AL886" s="354" t="s">
        <v>787</v>
      </c>
      <c r="AM886" s="355"/>
      <c r="AN886" s="355"/>
      <c r="AO886" s="356"/>
      <c r="AP886" s="357" t="s">
        <v>737</v>
      </c>
      <c r="AQ886" s="357"/>
      <c r="AR886" s="357"/>
      <c r="AS886" s="357"/>
      <c r="AT886" s="357"/>
      <c r="AU886" s="357"/>
      <c r="AV886" s="357"/>
      <c r="AW886" s="357"/>
      <c r="AX886" s="357"/>
      <c r="AY886">
        <f>COUNTA($C$886)</f>
        <v>1</v>
      </c>
    </row>
    <row r="887" spans="1:51" ht="30" customHeight="1" x14ac:dyDescent="0.15">
      <c r="A887" s="370">
        <v>10</v>
      </c>
      <c r="B887" s="370">
        <v>1</v>
      </c>
      <c r="C887" s="343" t="s">
        <v>774</v>
      </c>
      <c r="D887" s="343"/>
      <c r="E887" s="343"/>
      <c r="F887" s="343"/>
      <c r="G887" s="343"/>
      <c r="H887" s="343"/>
      <c r="I887" s="343"/>
      <c r="J887" s="344">
        <v>1010401023102</v>
      </c>
      <c r="K887" s="345"/>
      <c r="L887" s="345"/>
      <c r="M887" s="345"/>
      <c r="N887" s="345"/>
      <c r="O887" s="345"/>
      <c r="P887" s="346" t="s">
        <v>786</v>
      </c>
      <c r="Q887" s="346"/>
      <c r="R887" s="346"/>
      <c r="S887" s="346"/>
      <c r="T887" s="346"/>
      <c r="U887" s="346"/>
      <c r="V887" s="346"/>
      <c r="W887" s="346"/>
      <c r="X887" s="346"/>
      <c r="Y887" s="347">
        <v>151</v>
      </c>
      <c r="Z887" s="348"/>
      <c r="AA887" s="348"/>
      <c r="AB887" s="349"/>
      <c r="AC887" s="350" t="s">
        <v>377</v>
      </c>
      <c r="AD887" s="351"/>
      <c r="AE887" s="351"/>
      <c r="AF887" s="351"/>
      <c r="AG887" s="351"/>
      <c r="AH887" s="352" t="s">
        <v>787</v>
      </c>
      <c r="AI887" s="353"/>
      <c r="AJ887" s="353"/>
      <c r="AK887" s="353"/>
      <c r="AL887" s="354" t="s">
        <v>787</v>
      </c>
      <c r="AM887" s="355"/>
      <c r="AN887" s="355"/>
      <c r="AO887" s="356"/>
      <c r="AP887" s="357" t="s">
        <v>737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737</v>
      </c>
      <c r="F1110" s="369"/>
      <c r="G1110" s="369"/>
      <c r="H1110" s="369"/>
      <c r="I1110" s="369"/>
      <c r="J1110" s="344" t="s">
        <v>724</v>
      </c>
      <c r="K1110" s="345"/>
      <c r="L1110" s="345"/>
      <c r="M1110" s="345"/>
      <c r="N1110" s="345"/>
      <c r="O1110" s="345"/>
      <c r="P1110" s="359" t="s">
        <v>737</v>
      </c>
      <c r="Q1110" s="346"/>
      <c r="R1110" s="346"/>
      <c r="S1110" s="346"/>
      <c r="T1110" s="346"/>
      <c r="U1110" s="346"/>
      <c r="V1110" s="346"/>
      <c r="W1110" s="346"/>
      <c r="X1110" s="346"/>
      <c r="Y1110" s="347" t="s">
        <v>724</v>
      </c>
      <c r="Z1110" s="348"/>
      <c r="AA1110" s="348"/>
      <c r="AB1110" s="349"/>
      <c r="AC1110" s="350"/>
      <c r="AD1110" s="351"/>
      <c r="AE1110" s="351"/>
      <c r="AF1110" s="351"/>
      <c r="AG1110" s="351"/>
      <c r="AH1110" s="352" t="s">
        <v>724</v>
      </c>
      <c r="AI1110" s="353"/>
      <c r="AJ1110" s="353"/>
      <c r="AK1110" s="353"/>
      <c r="AL1110" s="354" t="s">
        <v>724</v>
      </c>
      <c r="AM1110" s="355"/>
      <c r="AN1110" s="355"/>
      <c r="AO1110" s="356"/>
      <c r="AP1110" s="357" t="s">
        <v>737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718</v>
      </c>
      <c r="R5" s="13" t="str">
        <f t="shared" si="3"/>
        <v>負担</v>
      </c>
      <c r="S5" s="13" t="str">
        <f t="shared" si="4"/>
        <v>負担</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6"/>
      <c r="I3" s="666"/>
      <c r="J3" s="666"/>
      <c r="K3" s="666"/>
      <c r="L3" s="665" t="s">
        <v>18</v>
      </c>
      <c r="M3" s="666"/>
      <c r="N3" s="666"/>
      <c r="O3" s="666"/>
      <c r="P3" s="666"/>
      <c r="Q3" s="666"/>
      <c r="R3" s="666"/>
      <c r="S3" s="666"/>
      <c r="T3" s="666"/>
      <c r="U3" s="666"/>
      <c r="V3" s="666"/>
      <c r="W3" s="666"/>
      <c r="X3" s="667"/>
      <c r="Y3" s="651" t="s">
        <v>19</v>
      </c>
      <c r="Z3" s="652"/>
      <c r="AA3" s="652"/>
      <c r="AB3" s="797"/>
      <c r="AC3" s="811"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1"/>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0"/>
      <c r="B16" s="1041"/>
      <c r="C16" s="1041"/>
      <c r="D16" s="1041"/>
      <c r="E16" s="1041"/>
      <c r="F16" s="1042"/>
      <c r="G16" s="811"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1"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1"/>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0"/>
      <c r="B29" s="1041"/>
      <c r="C29" s="1041"/>
      <c r="D29" s="1041"/>
      <c r="E29" s="1041"/>
      <c r="F29" s="1042"/>
      <c r="G29" s="811"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1"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1"/>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0"/>
      <c r="B42" s="1041"/>
      <c r="C42" s="1041"/>
      <c r="D42" s="1041"/>
      <c r="E42" s="1041"/>
      <c r="F42" s="1042"/>
      <c r="G42" s="811"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1"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1"/>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0"/>
      <c r="B56" s="1041"/>
      <c r="C56" s="1041"/>
      <c r="D56" s="1041"/>
      <c r="E56" s="1041"/>
      <c r="F56" s="1042"/>
      <c r="G56" s="811"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1"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1"/>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0"/>
      <c r="B69" s="1041"/>
      <c r="C69" s="1041"/>
      <c r="D69" s="1041"/>
      <c r="E69" s="1041"/>
      <c r="F69" s="1042"/>
      <c r="G69" s="811"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1"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1"/>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0"/>
      <c r="B82" s="1041"/>
      <c r="C82" s="1041"/>
      <c r="D82" s="1041"/>
      <c r="E82" s="1041"/>
      <c r="F82" s="1042"/>
      <c r="G82" s="811"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1"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1"/>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0"/>
      <c r="B95" s="1041"/>
      <c r="C95" s="1041"/>
      <c r="D95" s="1041"/>
      <c r="E95" s="1041"/>
      <c r="F95" s="1042"/>
      <c r="G95" s="811"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1"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1"/>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0"/>
      <c r="B109" s="1041"/>
      <c r="C109" s="1041"/>
      <c r="D109" s="1041"/>
      <c r="E109" s="1041"/>
      <c r="F109" s="1042"/>
      <c r="G109" s="811"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1"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1"/>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0"/>
      <c r="B122" s="1041"/>
      <c r="C122" s="1041"/>
      <c r="D122" s="1041"/>
      <c r="E122" s="1041"/>
      <c r="F122" s="1042"/>
      <c r="G122" s="811"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1"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1"/>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0"/>
      <c r="B135" s="1041"/>
      <c r="C135" s="1041"/>
      <c r="D135" s="1041"/>
      <c r="E135" s="1041"/>
      <c r="F135" s="1042"/>
      <c r="G135" s="811"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1"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1"/>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0"/>
      <c r="B148" s="1041"/>
      <c r="C148" s="1041"/>
      <c r="D148" s="1041"/>
      <c r="E148" s="1041"/>
      <c r="F148" s="1042"/>
      <c r="G148" s="811"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1"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1"/>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0"/>
      <c r="B162" s="1041"/>
      <c r="C162" s="1041"/>
      <c r="D162" s="1041"/>
      <c r="E162" s="1041"/>
      <c r="F162" s="1042"/>
      <c r="G162" s="811"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1"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1"/>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0"/>
      <c r="B175" s="1041"/>
      <c r="C175" s="1041"/>
      <c r="D175" s="1041"/>
      <c r="E175" s="1041"/>
      <c r="F175" s="1042"/>
      <c r="G175" s="811"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1"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1"/>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0"/>
      <c r="B188" s="1041"/>
      <c r="C188" s="1041"/>
      <c r="D188" s="1041"/>
      <c r="E188" s="1041"/>
      <c r="F188" s="1042"/>
      <c r="G188" s="811"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1"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1"/>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0"/>
      <c r="B201" s="1041"/>
      <c r="C201" s="1041"/>
      <c r="D201" s="1041"/>
      <c r="E201" s="1041"/>
      <c r="F201" s="1042"/>
      <c r="G201" s="811"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1"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1"/>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0"/>
      <c r="B215" s="1041"/>
      <c r="C215" s="1041"/>
      <c r="D215" s="1041"/>
      <c r="E215" s="1041"/>
      <c r="F215" s="1042"/>
      <c r="G215" s="811"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1"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1"/>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0"/>
      <c r="B228" s="1041"/>
      <c r="C228" s="1041"/>
      <c r="D228" s="1041"/>
      <c r="E228" s="1041"/>
      <c r="F228" s="1042"/>
      <c r="G228" s="811"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1"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1"/>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0"/>
      <c r="B241" s="1041"/>
      <c r="C241" s="1041"/>
      <c r="D241" s="1041"/>
      <c r="E241" s="1041"/>
      <c r="F241" s="1042"/>
      <c r="G241" s="811"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1"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1"/>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0"/>
      <c r="B254" s="1041"/>
      <c r="C254" s="1041"/>
      <c r="D254" s="1041"/>
      <c r="E254" s="1041"/>
      <c r="F254" s="1042"/>
      <c r="G254" s="811"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1"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1"/>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篠崎 幹太(shinozaki-kanta)</dc:creator>
  <cp:lastModifiedBy>厚生労働省ネットワークシステム</cp:lastModifiedBy>
  <cp:lastPrinted>2021-08-13T01:26:39Z</cp:lastPrinted>
  <dcterms:created xsi:type="dcterms:W3CDTF">2012-03-13T00:50:25Z</dcterms:created>
  <dcterms:modified xsi:type="dcterms:W3CDTF">2021-08-18T05:10:36Z</dcterms:modified>
</cp:coreProperties>
</file>