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医療指導監査室（旧Ｉ・Ｊドライブ）\09ブロック別(個別事案等、厚生局共通フォルダ)\レセプト情報に係る電子データの活用\情報システム予算関係\030826_行政事業レビューシートの作成依頼(高医課から)\"/>
    </mc:Choice>
  </mc:AlternateContent>
  <bookViews>
    <workbookView xWindow="0" yWindow="0" windowWidth="1789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<sst xmlns="http://schemas.openxmlformats.org/spreadsheetml/2006/main" count="3428" uniqueCount="877">
  <si>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</si>
  <si>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</si>
  <si>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</si>
  <si>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</si>
  <si>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</si>
  <si>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</si>
  <si>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</si>
  <si>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</si>
  <si>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</si>
  <si>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</si>
  <si>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</si>
  <si>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</si>
  <si>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</si>
  <si>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</si>
  <si>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</si>
  <si>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</si>
  <si>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</si>
  <si>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</si>
  <si>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</si>
  <si>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</si>
  <si>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</si>
  <si>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</si>
  <si>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</si>
  <si>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</si>
  <si>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</si>
  <si>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</si>
  <si>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</si>
  <si>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</si>
  <si>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</si>
  <si>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</si>
  <si>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</si>
  <si>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</si>
  <si>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</si>
  <si>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</si>
  <si>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</si>
  <si>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</si>
  <si>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</si>
  <si>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</si>
  <si>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</si>
  <si>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</si>
  <si>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</si>
  <si>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</si>
  <si>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</si>
  <si>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</si>
  <si>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</si>
  <si>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</si>
  <si>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</si>
  <si>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</si>
  <si>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</si>
  <si>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</si>
  <si>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</si>
  <si>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</si>
  <si>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</si>
  <si>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</si>
  <si>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</si>
  <si>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</si>
  <si>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</si>
  <si>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</si>
  <si>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</si>
  <si>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</si>
  <si>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</si>
  <si>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</si>
  <si>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</si>
  <si>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</si>
  <si>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</si>
  <si>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</si>
  <si>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</si>
  <si>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</si>
  <si>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</si>
  <si>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</si>
  <si>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</si>
  <si>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</si>
  <si>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</si>
  <si>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</si>
  <si>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</si>
  <si>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</si>
  <si>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</si>
  <si>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</si>
  <si>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</si>
  <si>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</si>
  <si>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</si>
  <si>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</si>
  <si>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</si>
  <si>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</si>
  <si>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</si>
  <si>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</si>
  <si>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</si>
  <si>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</si>
  <si>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</si>
  <si>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</si>
  <si>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</si>
  <si>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</si>
  <si>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</si>
  <si>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</si>
  <si>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</si>
  <si>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</si>
  <si>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</si>
  <si>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</si>
  <si>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</si>
  <si>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</si>
  <si>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</si>
  <si>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</si>
  <si>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</si>
  <si>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</si>
  <si>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</si>
  <si>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</si>
  <si>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</si>
  <si>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</si>
  <si>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</si>
  <si>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</si>
  <si>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</si>
  <si>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</si>
  <si>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</si>
  <si>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</si>
  <si>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</si>
  <si>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</si>
  <si>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</si>
  <si>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</si>
  <si>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</si>
  <si>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</si>
  <si>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</si>
  <si>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</si>
  <si>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</si>
  <si>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</si>
  <si>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</si>
  <si>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</si>
  <si>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</si>
  <si>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</si>
  <si>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</si>
  <si>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</si>
  <si>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</si>
  <si>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</si>
  <si>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</si>
  <si>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</si>
  <si>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</si>
  <si>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</si>
  <si>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</si>
  <si>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</si>
  <si>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</si>
  <si>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</si>
  <si>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</si>
  <si>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</si>
  <si>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</si>
  <si>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</si>
  <si>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</si>
  <si>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</si>
  <si>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</si>
  <si>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</si>
  <si>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</si>
  <si>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</si>
  <si>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</si>
  <si>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</si>
  <si>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</si>
  <si>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</si>
  <si>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</si>
  <si>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</si>
  <si>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</si>
  <si>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</si>
  <si>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</si>
  <si>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</si>
  <si>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</si>
  <si>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</si>
  <si>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</si>
  <si>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</si>
  <si>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</si>
  <si>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</si>
  <si>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</si>
  <si>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</si>
  <si>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</si>
  <si>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</si>
  <si>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</si>
  <si>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</si>
  <si>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</si>
  <si>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</si>
  <si>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</si>
  <si>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</si>
  <si>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</si>
  <si>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</si>
  <si>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</si>
  <si>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</si>
  <si>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</si>
  <si>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</si>
  <si>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</si>
  <si>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</si>
  <si>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</si>
  <si>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</si>
  <si>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</si>
  <si>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</si>
  <si>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</si>
  <si>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</si>
  <si>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</si>
  <si>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</si>
  <si>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</si>
  <si>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</si>
  <si>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</si>
  <si>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</si>
  <si>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</si>
  <si>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</si>
  <si>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</si>
  <si>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</si>
  <si>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</si>
  <si>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</si>
  <si>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</si>
  <si>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</si>
  <si>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</si>
  <si>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</si>
  <si>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</si>
  <si>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</si>
  <si>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</si>
  <si>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</si>
  <si>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</si>
  <si>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</si>
  <si>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</si>
  <si>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</si>
  <si>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</si>
  <si>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</si>
  <si>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</si>
  <si>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</si>
  <si>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</si>
  <si>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</si>
  <si>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</si>
  <si>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</si>
  <si>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</si>
  <si>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</si>
  <si>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</si>
  <si>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</si>
  <si>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</si>
  <si>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</si>
  <si>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</si>
  <si>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</si>
  <si>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</si>
  <si>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</si>
  <si>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</si>
  <si>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</si>
  <si>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</si>
  <si>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</si>
  <si>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</si>
  <si>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</si>
  <si>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</si>
  <si>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</si>
  <si>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</si>
  <si>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</si>
  <si>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</si>
  <si>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</si>
  <si>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</si>
  <si>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</si>
  <si>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</si>
  <si>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</si>
  <si>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</si>
  <si>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</si>
  <si>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</si>
  <si>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</si>
  <si>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</si>
  <si>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</si>
  <si>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</si>
  <si>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</si>
  <si>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</si>
  <si>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</si>
  <si>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</si>
  <si>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</si>
  <si>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</si>
  <si>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</si>
  <si>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</si>
  <si>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</si>
  <si>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</si>
  <si>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</si>
  <si>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</si>
  <si>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</si>
  <si>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</si>
  <si>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</si>
  <si>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</si>
  <si>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</si>
  <si>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</si>
  <si>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</si>
  <si>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</si>
  <si>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</si>
  <si>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</si>
  <si>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</si>
  <si>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</si>
  <si>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</si>
  <si>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</si>
  <si>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</si>
  <si>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</si>
  <si>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</si>
  <si>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</si>
  <si>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</si>
  <si>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</si>
  <si>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</si>
  <si>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</si>
  <si>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</si>
  <si>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</si>
  <si>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</si>
  <si>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</si>
  <si>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</si>
  <si>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</si>
  <si>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</si>
  <si>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</si>
  <si>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</si>
  <si>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</si>
  <si>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</si>
  <si>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</si>
  <si>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</si>
  <si>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</si>
  <si>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</si>
  <si>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</si>
  <si>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</si>
  <si>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</si>
  <si>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</si>
  <si>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</si>
  <si>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</si>
  <si>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</si>
  <si>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</si>
  <si>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</si>
  <si>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</si>
  <si>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</si>
  <si>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</si>
  <si>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</si>
  <si>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</si>
  <si>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</si>
  <si>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</si>
  <si>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</si>
  <si>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</si>
  <si>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</si>
  <si>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</si>
  <si>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</si>
  <si>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</si>
  <si>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</si>
  <si>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</si>
  <si>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</si>
  <si>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</si>
  <si>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</si>
  <si>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</si>
  <si>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</si>
  <si>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</si>
  <si>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</si>
  <si>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</si>
  <si>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</si>
  <si>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</si>
  <si>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</si>
  <si>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</si>
  <si>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</si>
  <si>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</si>
  <si>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</si>
  <si>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</si>
  <si>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</si>
  <si>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</si>
  <si>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</si>
  <si>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</si>
  <si>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</si>
  <si>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</si>
  <si>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</si>
  <si>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</si>
  <si>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</si>
  <si>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</si>
  <si>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</si>
  <si>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</si>
  <si>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</si>
  <si>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</si>
  <si>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</si>
  <si>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</si>
  <si>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</si>
  <si>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</si>
  <si>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</si>
  <si>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</si>
  <si>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</si>
  <si>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</si>
  <si>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</si>
  <si>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</si>
  <si>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</si>
  <si>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</si>
  <si>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</si>
  <si>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</si>
  <si>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</si>
  <si>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</si>
  <si>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</si>
  <si>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</si>
  <si>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</si>
  <si>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</si>
  <si>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</si>
  <si>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</si>
  <si>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</si>
  <si>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</si>
  <si>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</si>
  <si>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</si>
  <si>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</si>
  <si>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</si>
  <si>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</si>
  <si>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</si>
  <si>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</si>
  <si>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</si>
  <si>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</si>
  <si>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</si>
  <si>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</si>
  <si>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</si>
  <si>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</si>
  <si>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</si>
  <si>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</si>
  <si>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</si>
  <si>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</si>
  <si>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</si>
  <si>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</si>
  <si>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</si>
  <si>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</si>
  <si>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</si>
  <si>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</si>
  <si>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</si>
  <si>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</si>
  <si>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</si>
  <si>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</si>
  <si>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</si>
  <si>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</si>
  <si>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</si>
  <si>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</si>
  <si>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</si>
  <si>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</si>
  <si>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</si>
  <si>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</si>
  <si>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</si>
  <si>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</si>
  <si>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</si>
  <si>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</si>
  <si>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</si>
  <si>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</si>
  <si>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</si>
  <si>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</si>
  <si>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</si>
  <si>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</si>
  <si>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</si>
  <si>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</si>
  <si>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</si>
  <si>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</si>
  <si>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</si>
  <si>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</si>
  <si>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</si>
  <si>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</si>
  <si>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</si>
  <si>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</si>
  <si>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</si>
  <si>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</si>
  <si>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</si>
  <si>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</si>
  <si>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</si>
  <si>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</si>
  <si>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</si>
  <si>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</si>
  <si>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</si>
  <si>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</si>
  <si>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</si>
  <si>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</si>
  <si>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</si>
  <si>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</si>
  <si>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</si>
  <si>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</si>
  <si>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</si>
  <si>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</si>
  <si>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</si>
  <si>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</si>
  <si>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</si>
  <si>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</si>
  <si>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</si>
  <si>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</si>
  <si>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</si>
  <si>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</si>
  <si>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</si>
  <si>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</si>
  <si>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</si>
  <si>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</si>
  <si>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</si>
  <si>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</si>
  <si>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</si>
  <si>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</si>
  <si>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</si>
  <si>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</si>
  <si>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</si>
  <si>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</si>
  <si>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</si>
  <si>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</si>
  <si>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</si>
  <si>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</si>
  <si>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</si>
  <si>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</si>
  <si>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</si>
  <si>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</si>
  <si>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</si>
  <si>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</si>
  <si>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</si>
  <si>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</si>
  <si>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</si>
  <si>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</si>
  <si>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</si>
  <si>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</si>
  <si>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</si>
  <si>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</si>
  <si>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</si>
  <si>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</si>
  <si>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</si>
  <si>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</si>
  <si>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</si>
  <si>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</si>
  <si>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</si>
  <si>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</si>
  <si>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</si>
  <si>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</si>
  <si>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</si>
  <si>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</si>
  <si>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</si>
  <si>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</si>
  <si>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</si>
  <si>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</si>
  <si>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</si>
  <si>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</si>
  <si>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</si>
  <si>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</si>
  <si>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</si>
  <si>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</si>
  <si>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</si>
  <si>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</si>
  <si>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</si>
  <si>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</si>
  <si>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</si>
  <si>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</si>
  <si>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</si>
  <si>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</si>
  <si>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</si>
  <si>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</si>
  <si>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</si>
  <si>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</si>
  <si>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</si>
  <si>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</si>
  <si>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</si>
  <si>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</si>
  <si>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</si>
  <si>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</si>
  <si>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</si>
  <si>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</si>
  <si>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</si>
  <si>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</si>
  <si>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</si>
  <si>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</si>
  <si>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</si>
  <si>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</si>
  <si>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</si>
  <si>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</si>
  <si>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</si>
  <si>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</si>
  <si>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</si>
  <si>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</si>
  <si>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</si>
  <si>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</si>
  <si>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</si>
  <si>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</si>
  <si>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</si>
  <si>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</si>
  <si>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</si>
  <si>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</si>
  <si>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</si>
  <si>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</si>
  <si>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</si>
  <si>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</si>
  <si>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</si>
  <si>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</si>
  <si>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</si>
  <si>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</si>
  <si>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</si>
  <si>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</si>
  <si>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</si>
  <si>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</si>
  <si>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</si>
  <si>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</si>
  <si>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</si>
  <si>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</si>
  <si>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</si>
  <si>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</si>
  <si>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</si>
  <si>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</si>
  <si>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</si>
  <si>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</si>
  <si>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</si>
  <si>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</si>
  <si>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</si>
  <si>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</si>
  <si>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</si>
  <si>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</si>
  <si>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</si>
  <si>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</si>
  <si>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</si>
  <si>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</si>
  <si>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</si>
  <si>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</si>
  <si>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</si>
  <si>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</si>
  <si>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</si>
  <si>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</si>
  <si>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</si>
  <si>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</si>
  <si>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</si>
  <si>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</si>
  <si>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</si>
  <si>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</si>
  <si>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</si>
  <si>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</si>
  <si>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</si>
  <si>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</si>
  <si>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</si>
  <si>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</si>
  <si>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</si>
  <si>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</si>
  <si>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</si>
  <si>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</si>
  <si>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</si>
  <si>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</si>
  <si>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</si>
  <si>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</si>
  <si>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</si>
  <si>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</si>
  <si>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</si>
  <si>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</si>
  <si>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</si>
  <si>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</si>
  <si>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</si>
  <si>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</si>
  <si>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</si>
  <si>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</si>
  <si>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</si>
  <si>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</si>
  <si>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</si>
  <si>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</si>
  <si>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</si>
  <si>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</si>
  <si>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</si>
  <si>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</si>
  <si>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</si>
  <si>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</si>
  <si>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</si>
  <si>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</si>
  <si>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</si>
  <si>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</si>
  <si>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</si>
  <si>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</si>
  <si>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</si>
  <si>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</si>
  <si>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</si>
  <si>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</si>
  <si>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</si>
  <si>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</si>
  <si>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</si>
  <si>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</si>
  <si>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</si>
  <si>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</si>
  <si>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</si>
  <si>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</si>
  <si>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</si>
  <si>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</si>
  <si>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</si>
  <si>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</si>
  <si>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</si>
  <si>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</si>
  <si>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</si>
  <si>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</si>
  <si>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</si>
  <si>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</si>
  <si>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</si>
  <si>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</si>
  <si>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</si>
  <si>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</si>
  <si>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</si>
  <si>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</si>
  <si>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</si>
  <si>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</si>
  <si>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</si>
  <si>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</si>
  <si>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</si>
  <si>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</si>
  <si>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</si>
  <si>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</si>
  <si>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</si>
  <si>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</si>
  <si>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</si>
  <si>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</si>
  <si>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</si>
  <si>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</si>
  <si>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</si>
  <si>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</si>
  <si>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</si>
  <si>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</si>
  <si>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</si>
  <si>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</si>
  <si>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</si>
  <si>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</si>
  <si>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</si>
  <si>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</si>
  <si>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</si>
  <si>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</si>
  <si>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</si>
  <si>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</si>
  <si>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</si>
  <si>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</si>
  <si>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</si>
  <si>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</si>
  <si>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</si>
  <si>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</si>
  <si>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</si>
  <si>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高齢者医療制度円滑運営事業費補助金</t>
  </si>
  <si>
    <t>保険局</t>
  </si>
  <si>
    <t>平成20年度</t>
  </si>
  <si>
    <t>終了予定なし</t>
  </si>
  <si>
    <t>高齢者の医療の確保に関する法律第102条</t>
  </si>
  <si>
    <t>高齢者医療の円滑かつ健全な運営に資するため、保険者等が行う事業を推進すること。</t>
  </si>
  <si>
    <t>-</t>
  </si>
  <si>
    <t>①予算上の重症化予防事業の実施見込人数を達成する。</t>
  </si>
  <si>
    <t>①重症化予防事業の実施人数</t>
  </si>
  <si>
    <t>人</t>
  </si>
  <si>
    <t>平成30年度高齢者医療制度円滑運営事業費補助金の交付決定</t>
  </si>
  <si>
    <t>②各都道府県において保険者協議会を定期的に開催する。</t>
  </si>
  <si>
    <t>②保険者協議会を開催した都道府県の数</t>
  </si>
  <si>
    <t>箇所数</t>
  </si>
  <si>
    <t>③日本健康会議及びデータヘルス・予防サービス見本市を開催する。</t>
  </si>
  <si>
    <t>回数</t>
  </si>
  <si>
    <t>④改修したシステム数</t>
  </si>
  <si>
    <t>システム数</t>
  </si>
  <si>
    <t>①重症化予防事業を実施する健康保険組合等への国庫補助</t>
  </si>
  <si>
    <t>百万円</t>
  </si>
  <si>
    <t>②都道府県保険者協議会への保険者協議会の開催事業等に対する国庫補助</t>
  </si>
  <si>
    <t>③日本健康会議及び公募事業者（データヘルス・予防サービス見本市開催事業）への国庫補助</t>
  </si>
  <si>
    <t>⑤KDBシステムの機器更改等に対する国保中央会等への国庫補助</t>
  </si>
  <si>
    <t>①Ｘ／Ｙ＝患者１人当たり重症化予防費用
Ｘ：国庫補助額
Ｙ：保健指導を受けた患者数　
※28年度より補助率（1/3）を設定している。　　　　　　　　　　　</t>
    <phoneticPr fontId="5"/>
  </si>
  <si>
    <t>円／人</t>
  </si>
  <si>
    <t>Ｘ／Ｙ</t>
    <phoneticPr fontId="5"/>
  </si>
  <si>
    <t>45,853,000/2,657</t>
  </si>
  <si>
    <t>33,835,000/2,078</t>
  </si>
  <si>
    <t>②Ｘ／Ｙ＝１都道府県当たり事業費
Ｘ：国庫補助額
Ｙ：保険者協議会を開催した都道府県数</t>
    <phoneticPr fontId="5"/>
  </si>
  <si>
    <t>円／箇所数</t>
  </si>
  <si>
    <t>86,095,000/47</t>
  </si>
  <si>
    <t>88,036,000/47</t>
  </si>
  <si>
    <t>③Ｘ／Ｙ　＝１会議あたり開催費用
X:国庫補助額
Y:日本健康会議等を開催した日数　　　　　　　　</t>
    <phoneticPr fontId="5"/>
  </si>
  <si>
    <t>円／回数</t>
  </si>
  <si>
    <t>126,900,000/3</t>
  </si>
  <si>
    <t>130,000,000/3</t>
  </si>
  <si>
    <t>④X／Y＝システム改修1式当たり費用
X:国庫補助額
Y:改修したシステムの数　　　　　　　　　　</t>
    <phoneticPr fontId="5"/>
  </si>
  <si>
    <t>円/個</t>
  </si>
  <si>
    <t>　X　/Y</t>
    <phoneticPr fontId="5"/>
  </si>
  <si>
    <t>2,208,680,000/2</t>
  </si>
  <si>
    <t>⑤Ｘ／Ｙ＝システム機器更改等一式当たり費用
X:国庫補助額
Y:機器更改等を実施したシステムの数　　　　　　　　　</t>
    <phoneticPr fontId="5"/>
  </si>
  <si>
    <t>982,650,000/48</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</si>
  <si>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</si>
  <si>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</si>
  <si>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247</t>
  </si>
  <si>
    <t>219</t>
  </si>
  <si>
    <t>166</t>
  </si>
  <si>
    <t>232</t>
  </si>
  <si>
    <t>242</t>
  </si>
  <si>
    <t>238</t>
  </si>
  <si>
    <t>243</t>
  </si>
  <si>
    <t>251</t>
  </si>
  <si>
    <t>○</t>
  </si>
  <si>
    <t>令和３年度高齢者医療制度円滑運営事業費補助金（システム改修分）交付要綱等「令和３年度高齢者医療制度円滑運営事業費（システム改修分）の国庫補助について」（令和３年４月１日厚生労働省発保0401第18号）等</t>
    <phoneticPr fontId="5"/>
  </si>
  <si>
    <t>-</t>
    <phoneticPr fontId="5"/>
  </si>
  <si>
    <t>④広域電算処理システム等を令和２年度中に適切に改修する。</t>
    <phoneticPr fontId="5"/>
  </si>
  <si>
    <t>令和２年度高齢者医療制度円滑運営事業費補助金の交付決定</t>
    <phoneticPr fontId="5"/>
  </si>
  <si>
    <t>E.公益社団法人国民健康保険中央会</t>
    <phoneticPr fontId="5"/>
  </si>
  <si>
    <t>高齢者医療制度の円滑な運営のための体制整備事業</t>
    <phoneticPr fontId="5"/>
  </si>
  <si>
    <t>事業費</t>
    <rPh sb="0" eb="3">
      <t>ジギョウヒ</t>
    </rPh>
    <phoneticPr fontId="5"/>
  </si>
  <si>
    <t>国保データベースシステム機器更改等事業</t>
    <phoneticPr fontId="5"/>
  </si>
  <si>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</si>
  <si>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</si>
  <si>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保険者等による予防・健康づくりの取組の推進という政策目的達成に向けて、優先度の高い事業である。</t>
    <phoneticPr fontId="5"/>
  </si>
  <si>
    <t>施策の実施主体に対する交付であり、支出先の選定は妥当である。</t>
    <phoneticPr fontId="5"/>
  </si>
  <si>
    <t>無</t>
  </si>
  <si>
    <t>‐</t>
  </si>
  <si>
    <t>事業に要する経費の精査に努めており、単位当たりコストの水準は妥当である。</t>
    <phoneticPr fontId="5"/>
  </si>
  <si>
    <t>事業の実施主体に対する直接補助であり、合理的なものとなっている。</t>
    <phoneticPr fontId="5"/>
  </si>
  <si>
    <t>費目・使途は事業目的に沿ったものであり、必要なものに限定されている。</t>
    <phoneticPr fontId="5"/>
  </si>
  <si>
    <t>広域電算処理システム等の改修にあたっては、その内容に応じて委託先事業者の選定方法を変える等、コスト削減に努めている。</t>
    <phoneticPr fontId="5"/>
  </si>
  <si>
    <t>⑤改修等したシステム数</t>
    <rPh sb="3" eb="4">
      <t>トウ</t>
    </rPh>
    <phoneticPr fontId="5"/>
  </si>
  <si>
    <t>④広域電算処理システム等の改修に対する国保中央会等への国庫補助</t>
    <rPh sb="24" eb="25">
      <t>トウ</t>
    </rPh>
    <phoneticPr fontId="5"/>
  </si>
  <si>
    <t>520,255,000/25</t>
    <phoneticPr fontId="5"/>
  </si>
  <si>
    <t>-</t>
    <phoneticPr fontId="5"/>
  </si>
  <si>
    <t>公益社団法人国民健康保険中央会</t>
    <phoneticPr fontId="5"/>
  </si>
  <si>
    <t>⑤KDBシステムを令和２度中に適切に改修・機器を更改する。</t>
    <rPh sb="9" eb="11">
      <t>レイワ</t>
    </rPh>
    <rPh sb="21" eb="23">
      <t>キキ</t>
    </rPh>
    <rPh sb="24" eb="26">
      <t>コウカイ</t>
    </rPh>
    <phoneticPr fontId="5"/>
  </si>
  <si>
    <t>高齢者医療制度の円滑な運営のための体制整備事業、国保データベースシステム機器更改等事業、クラウドシステム構築事業</t>
    <rPh sb="36" eb="38">
      <t>キキ</t>
    </rPh>
    <rPh sb="38" eb="41">
      <t>コウカイトウ</t>
    </rPh>
    <phoneticPr fontId="5"/>
  </si>
  <si>
    <t>クラウドシステム構築事業</t>
    <phoneticPr fontId="5"/>
  </si>
  <si>
    <t>補助金等交付</t>
  </si>
  <si>
    <t>H.社会保険診療報酬支払基金</t>
    <phoneticPr fontId="5"/>
  </si>
  <si>
    <t>事業費</t>
    <rPh sb="0" eb="3">
      <t>ジギョウヒ</t>
    </rPh>
    <phoneticPr fontId="5"/>
  </si>
  <si>
    <t>兵庫県国民健康保険団体連合会</t>
    <rPh sb="0" eb="3">
      <t>ヒョウゴケン</t>
    </rPh>
    <rPh sb="3" eb="14">
      <t>コクミンケンコウホケンダンタイレンゴウカイ</t>
    </rPh>
    <phoneticPr fontId="5"/>
  </si>
  <si>
    <t>A.ヤマトグループ健康保険組合</t>
    <phoneticPr fontId="5"/>
  </si>
  <si>
    <t>G.兵庫県国民健康保険団体連合会</t>
    <phoneticPr fontId="5"/>
  </si>
  <si>
    <t>糖尿病性腎症患者の重症化予防事業</t>
    <phoneticPr fontId="5"/>
  </si>
  <si>
    <t>D.全国健康保険協会</t>
    <phoneticPr fontId="5"/>
  </si>
  <si>
    <t>事業費</t>
    <phoneticPr fontId="5"/>
  </si>
  <si>
    <t>糖尿病性腎症患者の重症化予防事業</t>
    <phoneticPr fontId="5"/>
  </si>
  <si>
    <t>6700150004360</t>
  </si>
  <si>
    <t>糖尿病性腎症患者の重症化予防事業</t>
    <rPh sb="0" eb="2">
      <t>トウニョウ</t>
    </rPh>
    <rPh sb="3" eb="4">
      <t>セイ</t>
    </rPh>
    <rPh sb="4" eb="6">
      <t>ジンショウ</t>
    </rPh>
    <rPh sb="6" eb="8">
      <t>カンジャ</t>
    </rPh>
    <rPh sb="9" eb="12">
      <t>ジュウショウカ</t>
    </rPh>
    <rPh sb="12" eb="14">
      <t>ヨボウ</t>
    </rPh>
    <rPh sb="14" eb="16">
      <t>ジギョウ</t>
    </rPh>
    <phoneticPr fontId="5"/>
  </si>
  <si>
    <t>8700150008847</t>
  </si>
  <si>
    <t>6700150003040</t>
  </si>
  <si>
    <t>ヤマトグループ健康保険組合</t>
    <rPh sb="7" eb="9">
      <t>ケンコウ</t>
    </rPh>
    <rPh sb="9" eb="11">
      <t>ホケン</t>
    </rPh>
    <rPh sb="11" eb="13">
      <t>クミアイ</t>
    </rPh>
    <phoneticPr fontId="5"/>
  </si>
  <si>
    <t>関東ＩＴソフトウェア健康保険組合</t>
    <rPh sb="10" eb="12">
      <t>ケンコウ</t>
    </rPh>
    <rPh sb="12" eb="14">
      <t>ホケン</t>
    </rPh>
    <rPh sb="14" eb="16">
      <t>クミアイ</t>
    </rPh>
    <phoneticPr fontId="5"/>
  </si>
  <si>
    <t>三菱重工健康保険組合</t>
    <phoneticPr fontId="5"/>
  </si>
  <si>
    <t>全国労働金庫健康保険組合</t>
    <phoneticPr fontId="5"/>
  </si>
  <si>
    <t>伊藤忠連合健康保険組合</t>
    <phoneticPr fontId="5"/>
  </si>
  <si>
    <t>サントリー健康保険組合</t>
    <phoneticPr fontId="5"/>
  </si>
  <si>
    <t>コクヨ健康保険組合</t>
    <phoneticPr fontId="5"/>
  </si>
  <si>
    <t>安田日本興亜健康保険組合</t>
    <phoneticPr fontId="5"/>
  </si>
  <si>
    <t>リコー三愛グループ健康保険組合</t>
    <phoneticPr fontId="5"/>
  </si>
  <si>
    <t>福岡県農協健康保険組合</t>
    <phoneticPr fontId="5"/>
  </si>
  <si>
    <t>全国健康保険協会</t>
    <phoneticPr fontId="5"/>
  </si>
  <si>
    <t>－</t>
    <phoneticPr fontId="5"/>
  </si>
  <si>
    <t>宮城県国民健康保険団体連合会</t>
    <rPh sb="0" eb="3">
      <t>ミヤギケン</t>
    </rPh>
    <phoneticPr fontId="5"/>
  </si>
  <si>
    <t>愛媛県国民健康保険団体連合会</t>
    <phoneticPr fontId="5"/>
  </si>
  <si>
    <t>長野県国民健康保険団体連合会</t>
    <phoneticPr fontId="5"/>
  </si>
  <si>
    <t>神奈川県国民健康保険団体連合会</t>
    <phoneticPr fontId="5"/>
  </si>
  <si>
    <t>茨城県国民健康保険団体連合会</t>
    <phoneticPr fontId="5"/>
  </si>
  <si>
    <t>千葉県国民健康保険団体連合会</t>
    <phoneticPr fontId="5"/>
  </si>
  <si>
    <t>北海道国民健康保険団体連合会</t>
    <phoneticPr fontId="5"/>
  </si>
  <si>
    <t>栃木県国民健康保険団体連合会</t>
    <phoneticPr fontId="5"/>
  </si>
  <si>
    <t>和歌山県国民健康保険団体連合会</t>
    <phoneticPr fontId="5"/>
  </si>
  <si>
    <t>国保データベースシステム機器更改等事業</t>
    <phoneticPr fontId="5"/>
  </si>
  <si>
    <t>F. 横浜市</t>
    <rPh sb="3" eb="6">
      <t>ヨコハマシ</t>
    </rPh>
    <phoneticPr fontId="5"/>
  </si>
  <si>
    <t>横浜市</t>
    <phoneticPr fontId="5"/>
  </si>
  <si>
    <t>川崎市</t>
    <phoneticPr fontId="5"/>
  </si>
  <si>
    <t>北九州市</t>
    <phoneticPr fontId="5"/>
  </si>
  <si>
    <t>京都市</t>
    <phoneticPr fontId="5"/>
  </si>
  <si>
    <t>福岡市</t>
    <phoneticPr fontId="5"/>
  </si>
  <si>
    <t>高松市</t>
    <phoneticPr fontId="5"/>
  </si>
  <si>
    <t>高槻市</t>
    <phoneticPr fontId="5"/>
  </si>
  <si>
    <t>下関市</t>
    <phoneticPr fontId="5"/>
  </si>
  <si>
    <t>大津市</t>
    <phoneticPr fontId="5"/>
  </si>
  <si>
    <t>奈良市</t>
    <phoneticPr fontId="5"/>
  </si>
  <si>
    <t>高齢者医療制度の円滑な運営のための体制整備事業</t>
    <phoneticPr fontId="5"/>
  </si>
  <si>
    <t>③日本健康会議及びデータヘルス・予防サービス見本市を開催した回数
※令和２年度は、日本健康会議は１回、データヘルス・予防サービス見本市は２回開催している。</t>
    <rPh sb="34" eb="36">
      <t>レイワ</t>
    </rPh>
    <phoneticPr fontId="5"/>
  </si>
  <si>
    <t>62,301,000/47</t>
  </si>
  <si>
    <t>111,548,000/3</t>
  </si>
  <si>
    <t>B.東京都保険者協議会</t>
  </si>
  <si>
    <t>事業費</t>
  </si>
  <si>
    <t>保険者協議会の運営等事業</t>
  </si>
  <si>
    <t>C.日本健康会議</t>
  </si>
  <si>
    <t>日本健康会議開催等事業</t>
  </si>
  <si>
    <t>東京都保険者協議会</t>
    <rPh sb="0" eb="3">
      <t>トウキョウト</t>
    </rPh>
    <rPh sb="3" eb="6">
      <t>ホケンシャ</t>
    </rPh>
    <rPh sb="6" eb="9">
      <t>キョウギカイ</t>
    </rPh>
    <phoneticPr fontId="5"/>
  </si>
  <si>
    <t>長崎県保険者協議会</t>
    <rPh sb="0" eb="2">
      <t>ナガサキ</t>
    </rPh>
    <rPh sb="2" eb="3">
      <t>ケン</t>
    </rPh>
    <rPh sb="3" eb="6">
      <t>ホケンシャ</t>
    </rPh>
    <rPh sb="6" eb="9">
      <t>キョウギカイ</t>
    </rPh>
    <phoneticPr fontId="5"/>
  </si>
  <si>
    <t>沖縄県保険者協議会</t>
    <rPh sb="0" eb="2">
      <t>オキナワ</t>
    </rPh>
    <rPh sb="2" eb="3">
      <t>ケン</t>
    </rPh>
    <rPh sb="3" eb="6">
      <t>ホケンシャ</t>
    </rPh>
    <rPh sb="6" eb="9">
      <t>キョウギカイ</t>
    </rPh>
    <phoneticPr fontId="5"/>
  </si>
  <si>
    <t>栃木県保険者協議会</t>
    <rPh sb="0" eb="3">
      <t>トチギケン</t>
    </rPh>
    <rPh sb="3" eb="6">
      <t>ホケンシャ</t>
    </rPh>
    <rPh sb="6" eb="9">
      <t>キョウギカイ</t>
    </rPh>
    <phoneticPr fontId="5"/>
  </si>
  <si>
    <t>鳥取県保険者協議会</t>
    <rPh sb="0" eb="2">
      <t>トットリ</t>
    </rPh>
    <rPh sb="2" eb="3">
      <t>ケン</t>
    </rPh>
    <rPh sb="3" eb="6">
      <t>ホケンシャ</t>
    </rPh>
    <rPh sb="6" eb="9">
      <t>キョウギカイ</t>
    </rPh>
    <phoneticPr fontId="5"/>
  </si>
  <si>
    <t>大阪府保険者協議会</t>
    <rPh sb="0" eb="3">
      <t>オオサカフ</t>
    </rPh>
    <rPh sb="3" eb="6">
      <t>ホケンシャ</t>
    </rPh>
    <rPh sb="6" eb="9">
      <t>キョウギカイ</t>
    </rPh>
    <phoneticPr fontId="5"/>
  </si>
  <si>
    <t>宮崎県保険者協議会</t>
    <rPh sb="0" eb="2">
      <t>ミヤザキ</t>
    </rPh>
    <rPh sb="2" eb="3">
      <t>ケン</t>
    </rPh>
    <rPh sb="3" eb="6">
      <t>ホケンシャ</t>
    </rPh>
    <rPh sb="6" eb="9">
      <t>キョウギカイ</t>
    </rPh>
    <phoneticPr fontId="5"/>
  </si>
  <si>
    <t>福井県保険者協議会</t>
    <rPh sb="0" eb="2">
      <t>フクイ</t>
    </rPh>
    <rPh sb="2" eb="3">
      <t>ケン</t>
    </rPh>
    <rPh sb="3" eb="6">
      <t>ホケンシャ</t>
    </rPh>
    <rPh sb="6" eb="9">
      <t>キョウギカイ</t>
    </rPh>
    <phoneticPr fontId="5"/>
  </si>
  <si>
    <t>保険者協議会の運営等事業</t>
    <rPh sb="0" eb="3">
      <t>ホケンジャ</t>
    </rPh>
    <rPh sb="3" eb="6">
      <t>キョウギカイ</t>
    </rPh>
    <rPh sb="7" eb="9">
      <t>ウンエイ</t>
    </rPh>
    <rPh sb="9" eb="10">
      <t>トウ</t>
    </rPh>
    <rPh sb="10" eb="12">
      <t>ジギョウ</t>
    </rPh>
    <phoneticPr fontId="5"/>
  </si>
  <si>
    <t>－</t>
  </si>
  <si>
    <t>日本健康会議事務局</t>
  </si>
  <si>
    <t>株式会社大広</t>
    <rPh sb="0" eb="4">
      <t>カブシキガイシャ</t>
    </rPh>
    <rPh sb="4" eb="6">
      <t>ダイコウ</t>
    </rPh>
    <phoneticPr fontId="5"/>
  </si>
  <si>
    <t>データヘルス・予防サービス見本市等の開催事業</t>
  </si>
  <si>
    <t>高齢者医療制度の円滑な運営のための体制整備事業</t>
  </si>
  <si>
    <t>社会保険診療報酬支払基金</t>
    <phoneticPr fontId="5"/>
  </si>
  <si>
    <t>厚労</t>
  </si>
  <si>
    <t>33,449,000／2,009</t>
    <phoneticPr fontId="5"/>
  </si>
  <si>
    <t>データヘルス・予防サービス見本市は、保険者等とヘルスケア事業者とのマッチングの場として活用されている。</t>
  </si>
  <si>
    <t>高齢者医療制度等の円滑な運営のための体制整備事業におけるシステム改修については、実績が予算要求での見込みを下回るが、他の取組については、概ね想定していた成果実績となっている。</t>
  </si>
  <si>
    <t>高齢者医療制度等の円滑な運営のための体制整備事業におけるシステム改修については、実績が予算要求での見込みを下回るが、他の事業については概ね見込みのとおりである。</t>
  </si>
  <si>
    <t>主に高齢者医療制度見直し（窓口負担２割対応）において施行時期に関して前提条件が、何度も変更になり2022年10月以降という固定でない幅を持った内容になったため、想定していなかった新たな要件等に対する検討や開発作業が必要となった等により、年度内の事業完了が困難となった。</t>
    <rPh sb="0" eb="1">
      <t>オモ</t>
    </rPh>
    <rPh sb="2" eb="5">
      <t>コウレイシャ</t>
    </rPh>
    <rPh sb="5" eb="7">
      <t>イリョウ</t>
    </rPh>
    <rPh sb="7" eb="9">
      <t>セイド</t>
    </rPh>
    <rPh sb="9" eb="11">
      <t>ミナオ</t>
    </rPh>
    <rPh sb="13" eb="15">
      <t>マドグチ</t>
    </rPh>
    <rPh sb="15" eb="17">
      <t>フタン</t>
    </rPh>
    <rPh sb="18" eb="19">
      <t>ワリ</t>
    </rPh>
    <rPh sb="19" eb="21">
      <t>タイオウ</t>
    </rPh>
    <rPh sb="26" eb="28">
      <t>セコウ</t>
    </rPh>
    <rPh sb="28" eb="30">
      <t>ジキ</t>
    </rPh>
    <rPh sb="31" eb="32">
      <t>カン</t>
    </rPh>
    <rPh sb="80" eb="82">
      <t>ソウテイ</t>
    </rPh>
    <rPh sb="89" eb="90">
      <t>アラ</t>
    </rPh>
    <rPh sb="92" eb="94">
      <t>ヨウケン</t>
    </rPh>
    <rPh sb="94" eb="95">
      <t>トウ</t>
    </rPh>
    <rPh sb="96" eb="97">
      <t>タイ</t>
    </rPh>
    <rPh sb="99" eb="101">
      <t>ケントウ</t>
    </rPh>
    <rPh sb="102" eb="104">
      <t>カイハツ</t>
    </rPh>
    <rPh sb="104" eb="106">
      <t>サギョウ</t>
    </rPh>
    <rPh sb="107" eb="109">
      <t>ヒツヨウ</t>
    </rPh>
    <rPh sb="113" eb="114">
      <t>ナド</t>
    </rPh>
    <rPh sb="118" eb="121">
      <t>ネンドナイ</t>
    </rPh>
    <rPh sb="122" eb="124">
      <t>ジギョウ</t>
    </rPh>
    <rPh sb="124" eb="126">
      <t>カンリョウ</t>
    </rPh>
    <rPh sb="127" eb="129">
      <t>コンナン</t>
    </rPh>
    <phoneticPr fontId="5"/>
  </si>
  <si>
    <t>2,439,836,000/1,672</t>
    <phoneticPr fontId="5"/>
  </si>
  <si>
    <t>新潟県保険者協議会</t>
    <rPh sb="0" eb="3">
      <t>ニイガタケン</t>
    </rPh>
    <rPh sb="3" eb="6">
      <t>ホケンシャ</t>
    </rPh>
    <rPh sb="6" eb="9">
      <t>キョウギカイ</t>
    </rPh>
    <phoneticPr fontId="5"/>
  </si>
  <si>
    <t>大分県保険者協議会</t>
    <rPh sb="0" eb="2">
      <t>オオイタ</t>
    </rPh>
    <rPh sb="2" eb="3">
      <t>ケン</t>
    </rPh>
    <rPh sb="3" eb="6">
      <t>ホケンシャ</t>
    </rPh>
    <rPh sb="6" eb="9">
      <t>キョウギカイ</t>
    </rPh>
    <phoneticPr fontId="5"/>
  </si>
  <si>
    <t>各事業における国庫補助額は実績が予算要求での見込みを下回っているものの、事業自体の実績は当初予定どおり適切にが処理されている。令和２年度においても事業目的に照らし、事業が円滑に遂行されていると判断できる。</t>
    <phoneticPr fontId="5"/>
  </si>
  <si>
    <t>国庫補助額は実績が予算要求での見込みを下回っていることから、予算要求では前年の実績等を考慮し、適正に執行してまいりたい。また、事業運営に関しても引き続きコストの削減に努めながら随時点検を行い、必要に応じて見直しを行ってまいりたい。</t>
    <rPh sb="47" eb="49">
      <t>テキセイ</t>
    </rPh>
    <phoneticPr fontId="5"/>
  </si>
  <si>
    <t>1,291,000,000/48</t>
    <phoneticPr fontId="5"/>
  </si>
  <si>
    <t>○</t>
    <phoneticPr fontId="5"/>
  </si>
  <si>
    <t xml:space="preserve">　糖尿病性腎症重症化予防等の保険者等が行う事業及び都道府県ごとに組織される保険者協議会において実施する各医療保険者等のデータヘルス事業や、都道府県内の医療費分析等の事業、保険者支援のための統計システムの改修等について補助するものである。こうした保険者等への国庫補助を通じて医療保険の安定的運営に寄与している。                                             </t>
    <rPh sb="85" eb="87">
      <t>ホケン</t>
    </rPh>
    <rPh sb="87" eb="88">
      <t>シャ</t>
    </rPh>
    <rPh sb="88" eb="90">
      <t>シエン</t>
    </rPh>
    <rPh sb="94" eb="96">
      <t>トウケイ</t>
    </rPh>
    <rPh sb="101" eb="103">
      <t>カイシュウ</t>
    </rPh>
    <rPh sb="103" eb="104">
      <t>トウ</t>
    </rPh>
    <phoneticPr fontId="5"/>
  </si>
  <si>
    <t>点検対象外</t>
    <rPh sb="0" eb="2">
      <t>テンケン</t>
    </rPh>
    <rPh sb="2" eb="4">
      <t>タイショウ</t>
    </rPh>
    <rPh sb="4" eb="5">
      <t>ガイ</t>
    </rPh>
    <phoneticPr fontId="5"/>
  </si>
  <si>
    <t>システム改修経費については、見積の精査等を行い予算削減に努めること。引き続き適切な予算執行を確保し適正な執行に努めること。</t>
    <rPh sb="4" eb="6">
      <t>カイシュウ</t>
    </rPh>
    <rPh sb="6" eb="8">
      <t>ケイヒ</t>
    </rPh>
    <rPh sb="14" eb="16">
      <t>ミツ</t>
    </rPh>
    <rPh sb="17" eb="19">
      <t>セイサ</t>
    </rPh>
    <rPh sb="19" eb="20">
      <t>トウ</t>
    </rPh>
    <rPh sb="21" eb="22">
      <t>オコナ</t>
    </rPh>
    <rPh sb="23" eb="25">
      <t>ヨサン</t>
    </rPh>
    <rPh sb="25" eb="27">
      <t>サクゲン</t>
    </rPh>
    <rPh sb="28" eb="29">
      <t>ツト</t>
    </rPh>
    <rPh sb="43" eb="45">
      <t>シッコウ</t>
    </rPh>
    <rPh sb="46" eb="48">
      <t>カクホ</t>
    </rPh>
    <rPh sb="49" eb="51">
      <t>テキセイ</t>
    </rPh>
    <rPh sb="52" eb="54">
      <t>シッコウ</t>
    </rPh>
    <phoneticPr fontId="5"/>
  </si>
  <si>
    <t>142,573,000/3</t>
    <phoneticPr fontId="5"/>
  </si>
  <si>
    <t>80,086,000/47</t>
    <phoneticPr fontId="5"/>
  </si>
  <si>
    <t>令和２年度高齢者医療制度円滑運営事業費補助金の交付決定</t>
    <rPh sb="0" eb="2">
      <t>レイワ</t>
    </rPh>
    <rPh sb="3" eb="5">
      <t>ネンド</t>
    </rPh>
    <phoneticPr fontId="5"/>
  </si>
  <si>
    <t>令和２年度高齢者医療制度円滑運営事業費補助金の交付決定</t>
    <phoneticPr fontId="5"/>
  </si>
  <si>
    <t>今後も適切な事業執行に努めることとする。</t>
    <phoneticPr fontId="5"/>
  </si>
  <si>
    <t>「新たな成長推進枠」6,830</t>
    <rPh sb="1" eb="2">
      <t>アラ</t>
    </rPh>
    <rPh sb="4" eb="6">
      <t>セイチョウ</t>
    </rPh>
    <rPh sb="6" eb="8">
      <t>スイシン</t>
    </rPh>
    <rPh sb="8" eb="9">
      <t>ワク</t>
    </rPh>
    <phoneticPr fontId="5"/>
  </si>
  <si>
    <t>高齢者医療課
医療介護連携政策課医療費適正化対策推進室
保険課
医療課医療指導監査室</t>
    <rPh sb="32" eb="35">
      <t>イリョウカ</t>
    </rPh>
    <rPh sb="35" eb="37">
      <t>イリョウ</t>
    </rPh>
    <rPh sb="37" eb="39">
      <t>シドウ</t>
    </rPh>
    <rPh sb="39" eb="42">
      <t>カンサシツ</t>
    </rPh>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</si>
  <si>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④高齢者医療制度の円滑な運営のための体制整備事業に対する補助（定額補助）
⑤国保データベースシステムの機器更改等事業に対する補助(後期高齢者分）（定額補助）
⑥クラウドシステム構築事業
⑦レセプト情報の電子データ化にかかるシステム改修事業に対する補助</t>
    <rPh sb="281" eb="283">
      <t>キキ</t>
    </rPh>
    <rPh sb="283" eb="285">
      <t>コウカイ</t>
    </rPh>
    <rPh sb="285" eb="286">
      <t>トウ</t>
    </rPh>
    <rPh sb="318" eb="320">
      <t>コウチク</t>
    </rPh>
    <rPh sb="320" eb="322">
      <t>ジギョウ</t>
    </rPh>
    <rPh sb="328" eb="330">
      <t>ジョウホウ</t>
    </rPh>
    <rPh sb="331" eb="333">
      <t>デンシ</t>
    </rPh>
    <rPh sb="336" eb="337">
      <t>カ</t>
    </rPh>
    <rPh sb="345" eb="347">
      <t>カイシュウ</t>
    </rPh>
    <rPh sb="350" eb="351">
      <t>タイ</t>
    </rPh>
    <rPh sb="353" eb="355">
      <t>ホジョ</t>
    </rPh>
    <phoneticPr fontId="5"/>
  </si>
  <si>
    <t>本後　健　
田邉　和孝
姫野　泰啓
渡辺　顕一郎</t>
    <rPh sb="18" eb="20">
      <t>ワタナベ</t>
    </rPh>
    <rPh sb="21" eb="24">
      <t>ケンイチロウ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</si>
</sst>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38224</xdr:colOff>
      <xdr:row>748</xdr:row>
      <xdr:rowOff>90101</xdr:rowOff>
    </xdr:from>
    <xdr:to>
      <xdr:col>34</xdr:col>
      <xdr:colOff>144550</xdr:colOff>
      <xdr:row>750</xdr:row>
      <xdr:rowOff>90102</xdr:rowOff>
    </xdr:to>
    <xdr:sp macro="" textlink="">
      <xdr:nvSpPr>
        <xdr:cNvPr id="2" name="正方形/長方形 1"/>
        <xdr:cNvSpPr/>
      </xdr:nvSpPr>
      <xdr:spPr>
        <a:xfrm>
          <a:off x="4013876" y="237270884"/>
          <a:ext cx="2889283" cy="7123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（３，１６７百万円）（令和２年度）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12873</xdr:colOff>
      <xdr:row>753</xdr:row>
      <xdr:rowOff>32441</xdr:rowOff>
    </xdr:from>
    <xdr:to>
      <xdr:col>18</xdr:col>
      <xdr:colOff>196246</xdr:colOff>
      <xdr:row>756</xdr:row>
      <xdr:rowOff>12872</xdr:rowOff>
    </xdr:to>
    <xdr:sp macro="" textlink="">
      <xdr:nvSpPr>
        <xdr:cNvPr id="3" name="正方形/長方形 2"/>
        <xdr:cNvSpPr/>
      </xdr:nvSpPr>
      <xdr:spPr>
        <a:xfrm>
          <a:off x="1813098" y="64773866"/>
          <a:ext cx="1983598" cy="75195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３０百万円</a:t>
          </a:r>
        </a:p>
      </xdr:txBody>
    </xdr:sp>
    <xdr:clientData/>
  </xdr:twoCellAnchor>
  <xdr:twoCellAnchor>
    <xdr:from>
      <xdr:col>34</xdr:col>
      <xdr:colOff>182017</xdr:colOff>
      <xdr:row>753</xdr:row>
      <xdr:rowOff>34213</xdr:rowOff>
    </xdr:from>
    <xdr:to>
      <xdr:col>44</xdr:col>
      <xdr:colOff>104399</xdr:colOff>
      <xdr:row>756</xdr:row>
      <xdr:rowOff>25744</xdr:rowOff>
    </xdr:to>
    <xdr:sp macro="" textlink="">
      <xdr:nvSpPr>
        <xdr:cNvPr id="4" name="正方形/長方形 3"/>
        <xdr:cNvSpPr/>
      </xdr:nvSpPr>
      <xdr:spPr>
        <a:xfrm>
          <a:off x="6982867" y="64775638"/>
          <a:ext cx="1922632" cy="763056"/>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solidFill>
                <a:sysClr val="windowText" lastClr="000000"/>
              </a:solidFill>
              <a:effectLst/>
              <a:latin typeface="+mn-lt"/>
              <a:ea typeface="+mn-ea"/>
              <a:cs typeface="+mn-cs"/>
            </a:rPr>
            <a:t>日本健康会議・</a:t>
          </a:r>
          <a:r>
            <a:rPr kumimoji="1" lang="ja-JP" altLang="en-US" sz="1100" b="0" i="0" baseline="0">
              <a:solidFill>
                <a:sysClr val="windowText" lastClr="000000"/>
              </a:solidFill>
              <a:effectLst/>
              <a:latin typeface="+mn-lt"/>
              <a:ea typeface="+mn-ea"/>
              <a:cs typeface="+mn-cs"/>
            </a:rPr>
            <a:t>公募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選定</a:t>
          </a:r>
          <a:r>
            <a:rPr kumimoji="1" lang="ja-JP" altLang="ja-JP" sz="1100" b="0" i="0" baseline="0">
              <a:solidFill>
                <a:sysClr val="windowText" lastClr="000000"/>
              </a:solidFill>
              <a:effectLst/>
              <a:latin typeface="+mn-lt"/>
              <a:ea typeface="+mn-ea"/>
              <a:cs typeface="+mn-cs"/>
            </a:rPr>
            <a:t>事業者（</a:t>
          </a:r>
          <a:r>
            <a:rPr kumimoji="1" lang="ja-JP" altLang="en-US" sz="1100" b="0" i="0" baseline="0">
              <a:solidFill>
                <a:sysClr val="windowText" lastClr="000000"/>
              </a:solidFill>
              <a:effectLst/>
              <a:latin typeface="+mn-lt"/>
              <a:ea typeface="+mn-ea"/>
              <a:cs typeface="+mn-cs"/>
            </a:rPr>
            <a:t>１</a:t>
          </a:r>
          <a:r>
            <a:rPr kumimoji="1" lang="ja-JP" altLang="ja-JP" sz="1100" b="0" i="0" baseline="0">
              <a:solidFill>
                <a:sysClr val="windowText" lastClr="000000"/>
              </a:solidFill>
              <a:effectLst/>
              <a:latin typeface="+mn-lt"/>
              <a:ea typeface="+mn-ea"/>
              <a:cs typeface="+mn-cs"/>
            </a:rPr>
            <a:t>業者）</a:t>
          </a:r>
          <a:endParaRPr lang="ja-JP" altLang="ja-JP" sz="1050">
            <a:solidFill>
              <a:sysClr val="windowText" lastClr="000000"/>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１１２百万円</a:t>
          </a:r>
        </a:p>
      </xdr:txBody>
    </xdr:sp>
    <xdr:clientData/>
  </xdr:twoCellAnchor>
  <xdr:twoCellAnchor>
    <xdr:from>
      <xdr:col>22</xdr:col>
      <xdr:colOff>64357</xdr:colOff>
      <xdr:row>753</xdr:row>
      <xdr:rowOff>24718</xdr:rowOff>
    </xdr:from>
    <xdr:to>
      <xdr:col>32</xdr:col>
      <xdr:colOff>141587</xdr:colOff>
      <xdr:row>756</xdr:row>
      <xdr:rowOff>0</xdr:rowOff>
    </xdr:to>
    <xdr:sp macro="" textlink="">
      <xdr:nvSpPr>
        <xdr:cNvPr id="5" name="正方形/長方形 4"/>
        <xdr:cNvSpPr/>
      </xdr:nvSpPr>
      <xdr:spPr>
        <a:xfrm>
          <a:off x="4464907" y="64766143"/>
          <a:ext cx="2077480" cy="74680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６２百万円</a:t>
          </a:r>
        </a:p>
      </xdr:txBody>
    </xdr:sp>
    <xdr:clientData/>
  </xdr:twoCellAnchor>
  <xdr:twoCellAnchor>
    <xdr:from>
      <xdr:col>10</xdr:col>
      <xdr:colOff>28779</xdr:colOff>
      <xdr:row>752</xdr:row>
      <xdr:rowOff>64358</xdr:rowOff>
    </xdr:from>
    <xdr:to>
      <xdr:col>17</xdr:col>
      <xdr:colOff>171169</xdr:colOff>
      <xdr:row>753</xdr:row>
      <xdr:rowOff>4736</xdr:rowOff>
    </xdr:to>
    <xdr:sp macro="" textlink="">
      <xdr:nvSpPr>
        <xdr:cNvPr id="6" name="テキスト ボックス 5"/>
        <xdr:cNvSpPr txBox="1"/>
      </xdr:nvSpPr>
      <xdr:spPr>
        <a:xfrm>
          <a:off x="2029029" y="64548608"/>
          <a:ext cx="1542565" cy="19755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752</xdr:row>
      <xdr:rowOff>12871</xdr:rowOff>
    </xdr:from>
    <xdr:to>
      <xdr:col>31</xdr:col>
      <xdr:colOff>33351</xdr:colOff>
      <xdr:row>752</xdr:row>
      <xdr:rowOff>257264</xdr:rowOff>
    </xdr:to>
    <xdr:sp macro="" textlink="">
      <xdr:nvSpPr>
        <xdr:cNvPr id="7" name="テキスト ボックス 6"/>
        <xdr:cNvSpPr txBox="1"/>
      </xdr:nvSpPr>
      <xdr:spPr>
        <a:xfrm>
          <a:off x="4750490" y="64497121"/>
          <a:ext cx="1483636" cy="2443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752</xdr:row>
      <xdr:rowOff>25743</xdr:rowOff>
    </xdr:from>
    <xdr:to>
      <xdr:col>43</xdr:col>
      <xdr:colOff>88926</xdr:colOff>
      <xdr:row>752</xdr:row>
      <xdr:rowOff>254203</xdr:rowOff>
    </xdr:to>
    <xdr:sp macro="" textlink="">
      <xdr:nvSpPr>
        <xdr:cNvPr id="8" name="テキスト ボックス 7"/>
        <xdr:cNvSpPr txBox="1"/>
      </xdr:nvSpPr>
      <xdr:spPr>
        <a:xfrm>
          <a:off x="7171347" y="64509993"/>
          <a:ext cx="1518654" cy="22846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756</xdr:row>
      <xdr:rowOff>169849</xdr:rowOff>
    </xdr:from>
    <xdr:to>
      <xdr:col>19</xdr:col>
      <xdr:colOff>30784</xdr:colOff>
      <xdr:row>759</xdr:row>
      <xdr:rowOff>74543</xdr:rowOff>
    </xdr:to>
    <xdr:sp macro="" textlink="">
      <xdr:nvSpPr>
        <xdr:cNvPr id="9" name="大かっこ 8"/>
        <xdr:cNvSpPr/>
      </xdr:nvSpPr>
      <xdr:spPr>
        <a:xfrm>
          <a:off x="1807799" y="240199849"/>
          <a:ext cx="1999855" cy="97315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83341</xdr:colOff>
      <xdr:row>756</xdr:row>
      <xdr:rowOff>137645</xdr:rowOff>
    </xdr:from>
    <xdr:to>
      <xdr:col>32</xdr:col>
      <xdr:colOff>141587</xdr:colOff>
      <xdr:row>759</xdr:row>
      <xdr:rowOff>107673</xdr:rowOff>
    </xdr:to>
    <xdr:sp macro="" textlink="">
      <xdr:nvSpPr>
        <xdr:cNvPr id="10" name="大かっこ 9"/>
        <xdr:cNvSpPr/>
      </xdr:nvSpPr>
      <xdr:spPr>
        <a:xfrm>
          <a:off x="4456558" y="240167645"/>
          <a:ext cx="2046072" cy="103848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166012</xdr:colOff>
      <xdr:row>756</xdr:row>
      <xdr:rowOff>218187</xdr:rowOff>
    </xdr:from>
    <xdr:to>
      <xdr:col>44</xdr:col>
      <xdr:colOff>128715</xdr:colOff>
      <xdr:row>759</xdr:row>
      <xdr:rowOff>99391</xdr:rowOff>
    </xdr:to>
    <xdr:sp macro="" textlink="">
      <xdr:nvSpPr>
        <xdr:cNvPr id="11" name="大かっこ 10"/>
        <xdr:cNvSpPr/>
      </xdr:nvSpPr>
      <xdr:spPr>
        <a:xfrm>
          <a:off x="6924621" y="240248187"/>
          <a:ext cx="1950529" cy="94966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90101</xdr:colOff>
      <xdr:row>750</xdr:row>
      <xdr:rowOff>90102</xdr:rowOff>
    </xdr:from>
    <xdr:to>
      <xdr:col>27</xdr:col>
      <xdr:colOff>91387</xdr:colOff>
      <xdr:row>752</xdr:row>
      <xdr:rowOff>64358</xdr:rowOff>
    </xdr:to>
    <xdr:cxnSp macro="">
      <xdr:nvCxnSpPr>
        <xdr:cNvPr id="12" name="直線矢印コネクタ 11"/>
        <xdr:cNvCxnSpPr>
          <a:stCxn id="2" idx="2"/>
        </xdr:cNvCxnSpPr>
      </xdr:nvCxnSpPr>
      <xdr:spPr>
        <a:xfrm flipH="1">
          <a:off x="5457231" y="237983189"/>
          <a:ext cx="1286" cy="68656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114314</xdr:colOff>
      <xdr:row>750</xdr:row>
      <xdr:rowOff>272779</xdr:rowOff>
    </xdr:from>
    <xdr:to>
      <xdr:col>39</xdr:col>
      <xdr:colOff>114315</xdr:colOff>
      <xdr:row>752</xdr:row>
      <xdr:rowOff>30748</xdr:rowOff>
    </xdr:to>
    <xdr:cxnSp macro="">
      <xdr:nvCxnSpPr>
        <xdr:cNvPr id="13" name="直線矢印コネクタ 12"/>
        <xdr:cNvCxnSpPr/>
      </xdr:nvCxnSpPr>
      <xdr:spPr>
        <a:xfrm>
          <a:off x="7866836" y="238165866"/>
          <a:ext cx="1" cy="47027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107674</xdr:colOff>
      <xdr:row>750</xdr:row>
      <xdr:rowOff>265043</xdr:rowOff>
    </xdr:from>
    <xdr:to>
      <xdr:col>39</xdr:col>
      <xdr:colOff>115956</xdr:colOff>
      <xdr:row>750</xdr:row>
      <xdr:rowOff>273326</xdr:rowOff>
    </xdr:to>
    <xdr:cxnSp macro="">
      <xdr:nvCxnSpPr>
        <xdr:cNvPr id="14" name="直線コネクタ 13"/>
        <xdr:cNvCxnSpPr/>
      </xdr:nvCxnSpPr>
      <xdr:spPr>
        <a:xfrm>
          <a:off x="1499152" y="238158130"/>
          <a:ext cx="6369326" cy="8283"/>
        </a:xfrm>
        <a:prstGeom prst="line">
          <a:avLst/>
        </a:prstGeom>
        <a:noFill/>
        <a:ln w="15875" cap="flat" cmpd="sng" algn="ctr">
          <a:solidFill>
            <a:sysClr val="windowText" lastClr="000000"/>
          </a:solidFill>
          <a:prstDash val="solid"/>
        </a:ln>
        <a:effectLst/>
      </xdr:spPr>
    </xdr:cxnSp>
    <xdr:clientData/>
  </xdr:twoCellAnchor>
  <xdr:twoCellAnchor>
    <xdr:from>
      <xdr:col>7</xdr:col>
      <xdr:colOff>99392</xdr:colOff>
      <xdr:row>750</xdr:row>
      <xdr:rowOff>278584</xdr:rowOff>
    </xdr:from>
    <xdr:to>
      <xdr:col>7</xdr:col>
      <xdr:colOff>105662</xdr:colOff>
      <xdr:row>760</xdr:row>
      <xdr:rowOff>8282</xdr:rowOff>
    </xdr:to>
    <xdr:cxnSp macro="">
      <xdr:nvCxnSpPr>
        <xdr:cNvPr id="15" name="直線コネクタ 14"/>
        <xdr:cNvCxnSpPr/>
      </xdr:nvCxnSpPr>
      <xdr:spPr>
        <a:xfrm flipH="1">
          <a:off x="1490870" y="238171671"/>
          <a:ext cx="6270" cy="3291220"/>
        </a:xfrm>
        <a:prstGeom prst="line">
          <a:avLst/>
        </a:prstGeom>
        <a:noFill/>
        <a:ln w="15875" cap="flat" cmpd="sng" algn="ctr">
          <a:solidFill>
            <a:sysClr val="windowText" lastClr="000000"/>
          </a:solidFill>
          <a:prstDash val="solid"/>
        </a:ln>
        <a:effectLst/>
      </xdr:spPr>
    </xdr:cxnSp>
    <xdr:clientData/>
  </xdr:twoCellAnchor>
  <xdr:twoCellAnchor>
    <xdr:from>
      <xdr:col>22</xdr:col>
      <xdr:colOff>17088</xdr:colOff>
      <xdr:row>762</xdr:row>
      <xdr:rowOff>349611</xdr:rowOff>
    </xdr:from>
    <xdr:to>
      <xdr:col>31</xdr:col>
      <xdr:colOff>145417</xdr:colOff>
      <xdr:row>764</xdr:row>
      <xdr:rowOff>656901</xdr:rowOff>
    </xdr:to>
    <xdr:sp macro="" textlink="">
      <xdr:nvSpPr>
        <xdr:cNvPr id="16" name="正方形/長方形 15"/>
        <xdr:cNvSpPr/>
      </xdr:nvSpPr>
      <xdr:spPr>
        <a:xfrm>
          <a:off x="4390305" y="242516524"/>
          <a:ext cx="1917373" cy="101959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２，２５７百万円</a:t>
          </a:r>
        </a:p>
      </xdr:txBody>
    </xdr:sp>
    <xdr:clientData/>
  </xdr:twoCellAnchor>
  <xdr:twoCellAnchor>
    <xdr:from>
      <xdr:col>36</xdr:col>
      <xdr:colOff>38124</xdr:colOff>
      <xdr:row>762</xdr:row>
      <xdr:rowOff>82215</xdr:rowOff>
    </xdr:from>
    <xdr:to>
      <xdr:col>43</xdr:col>
      <xdr:colOff>164886</xdr:colOff>
      <xdr:row>762</xdr:row>
      <xdr:rowOff>278957</xdr:rowOff>
    </xdr:to>
    <xdr:sp macro="" textlink="">
      <xdr:nvSpPr>
        <xdr:cNvPr id="17" name="テキスト ボックス 16"/>
        <xdr:cNvSpPr txBox="1"/>
      </xdr:nvSpPr>
      <xdr:spPr>
        <a:xfrm>
          <a:off x="7194298" y="242249128"/>
          <a:ext cx="1518240" cy="1967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159293</xdr:colOff>
      <xdr:row>765</xdr:row>
      <xdr:rowOff>153967</xdr:rowOff>
    </xdr:from>
    <xdr:to>
      <xdr:col>31</xdr:col>
      <xdr:colOff>172034</xdr:colOff>
      <xdr:row>769</xdr:row>
      <xdr:rowOff>425823</xdr:rowOff>
    </xdr:to>
    <xdr:sp macro="" textlink="">
      <xdr:nvSpPr>
        <xdr:cNvPr id="18" name="大かっこ 17"/>
        <xdr:cNvSpPr/>
      </xdr:nvSpPr>
      <xdr:spPr>
        <a:xfrm>
          <a:off x="4395117" y="69944202"/>
          <a:ext cx="2029799" cy="221047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１，５８０</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国保データベース</a:t>
          </a:r>
          <a:r>
            <a:rPr kumimoji="1" lang="ja-JP" altLang="ja-JP" sz="1100" b="0" i="0" baseline="0">
              <a:solidFill>
                <a:sysClr val="windowText" lastClr="000000"/>
              </a:solidFill>
              <a:effectLst/>
              <a:latin typeface="+mn-lt"/>
              <a:ea typeface="+mn-ea"/>
              <a:cs typeface="+mn-cs"/>
            </a:rPr>
            <a:t>システム</a:t>
          </a:r>
          <a:r>
            <a:rPr kumimoji="1" lang="ja-JP" altLang="en-US" sz="1100" b="0" i="0" baseline="0">
              <a:solidFill>
                <a:sysClr val="windowText" lastClr="000000"/>
              </a:solidFill>
              <a:effectLst/>
              <a:latin typeface="+mn-lt"/>
              <a:ea typeface="+mn-ea"/>
              <a:cs typeface="+mn-cs"/>
            </a:rPr>
            <a:t>機器更改等事業</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５１２</a:t>
          </a:r>
          <a:r>
            <a:rPr kumimoji="1" lang="ja-JP" altLang="ja-JP" sz="1100" b="0" i="0" baseline="0">
              <a:solidFill>
                <a:sysClr val="windowText" lastClr="000000"/>
              </a:solidFill>
              <a:effectLst/>
              <a:latin typeface="+mn-lt"/>
              <a:ea typeface="+mn-ea"/>
              <a:cs typeface="+mn-cs"/>
            </a:rPr>
            <a:t>百万円）</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クラウドシステム構築事業</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１６５</a:t>
          </a:r>
          <a:r>
            <a:rPr kumimoji="1"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ysClr val="windowText" lastClr="000000"/>
            </a:solidFill>
            <a:effectLst/>
          </a:endParaRPr>
        </a:p>
      </xdr:txBody>
    </xdr:sp>
    <xdr:clientData/>
  </xdr:twoCellAnchor>
  <xdr:twoCellAnchor>
    <xdr:from>
      <xdr:col>26</xdr:col>
      <xdr:colOff>187089</xdr:colOff>
      <xdr:row>760</xdr:row>
      <xdr:rowOff>6235</xdr:rowOff>
    </xdr:from>
    <xdr:to>
      <xdr:col>26</xdr:col>
      <xdr:colOff>187090</xdr:colOff>
      <xdr:row>762</xdr:row>
      <xdr:rowOff>70324</xdr:rowOff>
    </xdr:to>
    <xdr:cxnSp macro="">
      <xdr:nvCxnSpPr>
        <xdr:cNvPr id="19" name="直線矢印コネクタ 18"/>
        <xdr:cNvCxnSpPr/>
      </xdr:nvCxnSpPr>
      <xdr:spPr>
        <a:xfrm>
          <a:off x="5355437" y="241460844"/>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198010</xdr:colOff>
      <xdr:row>760</xdr:row>
      <xdr:rowOff>5200</xdr:rowOff>
    </xdr:from>
    <xdr:to>
      <xdr:col>39</xdr:col>
      <xdr:colOff>198011</xdr:colOff>
      <xdr:row>762</xdr:row>
      <xdr:rowOff>69289</xdr:rowOff>
    </xdr:to>
    <xdr:cxnSp macro="">
      <xdr:nvCxnSpPr>
        <xdr:cNvPr id="20" name="直線矢印コネクタ 19"/>
        <xdr:cNvCxnSpPr/>
      </xdr:nvCxnSpPr>
      <xdr:spPr>
        <a:xfrm>
          <a:off x="7950532" y="241459809"/>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99392</xdr:colOff>
      <xdr:row>760</xdr:row>
      <xdr:rowOff>0</xdr:rowOff>
    </xdr:from>
    <xdr:to>
      <xdr:col>39</xdr:col>
      <xdr:colOff>190500</xdr:colOff>
      <xdr:row>760</xdr:row>
      <xdr:rowOff>8282</xdr:rowOff>
    </xdr:to>
    <xdr:cxnSp macro="">
      <xdr:nvCxnSpPr>
        <xdr:cNvPr id="21" name="直線コネクタ 20"/>
        <xdr:cNvCxnSpPr/>
      </xdr:nvCxnSpPr>
      <xdr:spPr>
        <a:xfrm flipV="1">
          <a:off x="1490870" y="241454609"/>
          <a:ext cx="6452152" cy="8282"/>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763</xdr:row>
      <xdr:rowOff>11656</xdr:rowOff>
    </xdr:from>
    <xdr:to>
      <xdr:col>18</xdr:col>
      <xdr:colOff>130115</xdr:colOff>
      <xdr:row>765</xdr:row>
      <xdr:rowOff>10857</xdr:rowOff>
    </xdr:to>
    <xdr:sp macro="" textlink="">
      <xdr:nvSpPr>
        <xdr:cNvPr id="22" name="正方形/長方形 21"/>
        <xdr:cNvSpPr/>
      </xdr:nvSpPr>
      <xdr:spPr>
        <a:xfrm>
          <a:off x="1790830" y="242534721"/>
          <a:ext cx="1917372" cy="102624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４百万円</a:t>
          </a:r>
        </a:p>
      </xdr:txBody>
    </xdr:sp>
    <xdr:clientData/>
  </xdr:twoCellAnchor>
  <xdr:twoCellAnchor>
    <xdr:from>
      <xdr:col>10</xdr:col>
      <xdr:colOff>82984</xdr:colOff>
      <xdr:row>762</xdr:row>
      <xdr:rowOff>128781</xdr:rowOff>
    </xdr:from>
    <xdr:to>
      <xdr:col>18</xdr:col>
      <xdr:colOff>8601</xdr:colOff>
      <xdr:row>762</xdr:row>
      <xdr:rowOff>246302</xdr:rowOff>
    </xdr:to>
    <xdr:sp macro="" textlink="">
      <xdr:nvSpPr>
        <xdr:cNvPr id="23" name="テキスト ボックス 22"/>
        <xdr:cNvSpPr txBox="1"/>
      </xdr:nvSpPr>
      <xdr:spPr>
        <a:xfrm>
          <a:off x="2070810" y="242295694"/>
          <a:ext cx="1515878"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155356</xdr:colOff>
      <xdr:row>765</xdr:row>
      <xdr:rowOff>147883</xdr:rowOff>
    </xdr:from>
    <xdr:to>
      <xdr:col>18</xdr:col>
      <xdr:colOff>167384</xdr:colOff>
      <xdr:row>770</xdr:row>
      <xdr:rowOff>22412</xdr:rowOff>
    </xdr:to>
    <xdr:sp macro="" textlink="">
      <xdr:nvSpPr>
        <xdr:cNvPr id="24" name="大かっこ 23"/>
        <xdr:cNvSpPr/>
      </xdr:nvSpPr>
      <xdr:spPr>
        <a:xfrm>
          <a:off x="1769003" y="69938118"/>
          <a:ext cx="2029087" cy="2261382"/>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糖尿病性腎症患者の重症化予防事業（４百万円）</a:t>
          </a:r>
        </a:p>
        <a:p>
          <a:pPr eaLnBrk="1" fontAlgn="auto" latinLnBrk="0" hangingPunct="1"/>
          <a:endParaRPr lang="ja-JP" altLang="ja-JP" sz="1000">
            <a:solidFill>
              <a:sysClr val="windowText" lastClr="000000"/>
            </a:solidFill>
            <a:effectLst/>
          </a:endParaRPr>
        </a:p>
      </xdr:txBody>
    </xdr:sp>
    <xdr:clientData/>
  </xdr:twoCellAnchor>
  <xdr:twoCellAnchor>
    <xdr:from>
      <xdr:col>34</xdr:col>
      <xdr:colOff>157495</xdr:colOff>
      <xdr:row>763</xdr:row>
      <xdr:rowOff>355</xdr:rowOff>
    </xdr:from>
    <xdr:to>
      <xdr:col>45</xdr:col>
      <xdr:colOff>6268</xdr:colOff>
      <xdr:row>765</xdr:row>
      <xdr:rowOff>28318</xdr:rowOff>
    </xdr:to>
    <xdr:sp macro="" textlink="">
      <xdr:nvSpPr>
        <xdr:cNvPr id="25" name="正方形/長方形 24"/>
        <xdr:cNvSpPr/>
      </xdr:nvSpPr>
      <xdr:spPr>
        <a:xfrm>
          <a:off x="6916104" y="242523420"/>
          <a:ext cx="2035381" cy="105500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Ｆ．市町村（</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1,668</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４９６百万円</a:t>
          </a:r>
        </a:p>
      </xdr:txBody>
    </xdr:sp>
    <xdr:clientData/>
  </xdr:twoCellAnchor>
  <xdr:twoCellAnchor>
    <xdr:from>
      <xdr:col>23</xdr:col>
      <xdr:colOff>98304</xdr:colOff>
      <xdr:row>762</xdr:row>
      <xdr:rowOff>68677</xdr:rowOff>
    </xdr:from>
    <xdr:to>
      <xdr:col>30</xdr:col>
      <xdr:colOff>104340</xdr:colOff>
      <xdr:row>762</xdr:row>
      <xdr:rowOff>245871</xdr:rowOff>
    </xdr:to>
    <xdr:sp macro="" textlink="">
      <xdr:nvSpPr>
        <xdr:cNvPr id="26" name="テキスト ボックス 25"/>
        <xdr:cNvSpPr txBox="1"/>
      </xdr:nvSpPr>
      <xdr:spPr>
        <a:xfrm>
          <a:off x="4670304" y="242235590"/>
          <a:ext cx="1397514" cy="1771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20388</xdr:colOff>
      <xdr:row>765</xdr:row>
      <xdr:rowOff>118645</xdr:rowOff>
    </xdr:from>
    <xdr:to>
      <xdr:col>44</xdr:col>
      <xdr:colOff>191283</xdr:colOff>
      <xdr:row>770</xdr:row>
      <xdr:rowOff>0</xdr:rowOff>
    </xdr:to>
    <xdr:sp macro="" textlink="">
      <xdr:nvSpPr>
        <xdr:cNvPr id="27" name="大かっこ 26"/>
        <xdr:cNvSpPr/>
      </xdr:nvSpPr>
      <xdr:spPr>
        <a:xfrm>
          <a:off x="7080094" y="69908880"/>
          <a:ext cx="1986248" cy="226820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４９６</a:t>
          </a:r>
          <a:r>
            <a:rPr kumimoji="1"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twoCellAnchor>
    <xdr:from>
      <xdr:col>13</xdr:col>
      <xdr:colOff>167332</xdr:colOff>
      <xdr:row>750</xdr:row>
      <xdr:rowOff>283176</xdr:rowOff>
    </xdr:from>
    <xdr:to>
      <xdr:col>13</xdr:col>
      <xdr:colOff>167333</xdr:colOff>
      <xdr:row>752</xdr:row>
      <xdr:rowOff>41145</xdr:rowOff>
    </xdr:to>
    <xdr:cxnSp macro="">
      <xdr:nvCxnSpPr>
        <xdr:cNvPr id="28" name="直線矢印コネクタ 27"/>
        <xdr:cNvCxnSpPr/>
      </xdr:nvCxnSpPr>
      <xdr:spPr>
        <a:xfrm>
          <a:off x="2767657" y="64224501"/>
          <a:ext cx="1" cy="30089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15009</xdr:colOff>
      <xdr:row>760</xdr:row>
      <xdr:rowOff>19554</xdr:rowOff>
    </xdr:from>
    <xdr:to>
      <xdr:col>14</xdr:col>
      <xdr:colOff>15010</xdr:colOff>
      <xdr:row>762</xdr:row>
      <xdr:rowOff>83643</xdr:rowOff>
    </xdr:to>
    <xdr:cxnSp macro="">
      <xdr:nvCxnSpPr>
        <xdr:cNvPr id="29" name="直線矢印コネクタ 28"/>
        <xdr:cNvCxnSpPr/>
      </xdr:nvCxnSpPr>
      <xdr:spPr>
        <a:xfrm>
          <a:off x="2797966" y="241474163"/>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99392</xdr:colOff>
      <xdr:row>760</xdr:row>
      <xdr:rowOff>8283</xdr:rowOff>
    </xdr:from>
    <xdr:to>
      <xdr:col>7</xdr:col>
      <xdr:colOff>107674</xdr:colOff>
      <xdr:row>771</xdr:row>
      <xdr:rowOff>124239</xdr:rowOff>
    </xdr:to>
    <xdr:cxnSp macro="">
      <xdr:nvCxnSpPr>
        <xdr:cNvPr id="34" name="直線コネクタ 33"/>
        <xdr:cNvCxnSpPr/>
      </xdr:nvCxnSpPr>
      <xdr:spPr>
        <a:xfrm>
          <a:off x="1490870" y="241462892"/>
          <a:ext cx="8282" cy="4986130"/>
        </a:xfrm>
        <a:prstGeom prst="line">
          <a:avLst/>
        </a:prstGeom>
        <a:noFill/>
        <a:ln w="15875" cap="flat" cmpd="sng" algn="ctr">
          <a:solidFill>
            <a:sysClr val="windowText" lastClr="000000"/>
          </a:solidFill>
          <a:prstDash val="solid"/>
        </a:ln>
        <a:effectLst/>
      </xdr:spPr>
    </xdr:cxnSp>
    <xdr:clientData/>
  </xdr:twoCellAnchor>
  <xdr:twoCellAnchor>
    <xdr:from>
      <xdr:col>7</xdr:col>
      <xdr:colOff>99391</xdr:colOff>
      <xdr:row>771</xdr:row>
      <xdr:rowOff>123265</xdr:rowOff>
    </xdr:from>
    <xdr:to>
      <xdr:col>26</xdr:col>
      <xdr:colOff>190500</xdr:colOff>
      <xdr:row>771</xdr:row>
      <xdr:rowOff>124241</xdr:rowOff>
    </xdr:to>
    <xdr:cxnSp macro="">
      <xdr:nvCxnSpPr>
        <xdr:cNvPr id="37" name="直線コネクタ 36"/>
        <xdr:cNvCxnSpPr/>
      </xdr:nvCxnSpPr>
      <xdr:spPr>
        <a:xfrm flipV="1">
          <a:off x="1511332" y="69935912"/>
          <a:ext cx="3923521" cy="976"/>
        </a:xfrm>
        <a:prstGeom prst="line">
          <a:avLst/>
        </a:prstGeom>
        <a:noFill/>
        <a:ln w="15875" cap="flat" cmpd="sng" algn="ctr">
          <a:solidFill>
            <a:sysClr val="windowText" lastClr="000000"/>
          </a:solidFill>
          <a:prstDash val="solid"/>
        </a:ln>
        <a:effectLst/>
      </xdr:spPr>
    </xdr:cxnSp>
    <xdr:clientData/>
  </xdr:twoCellAnchor>
  <xdr:twoCellAnchor>
    <xdr:from>
      <xdr:col>13</xdr:col>
      <xdr:colOff>0</xdr:colOff>
      <xdr:row>771</xdr:row>
      <xdr:rowOff>115957</xdr:rowOff>
    </xdr:from>
    <xdr:to>
      <xdr:col>13</xdr:col>
      <xdr:colOff>1</xdr:colOff>
      <xdr:row>773</xdr:row>
      <xdr:rowOff>262872</xdr:rowOff>
    </xdr:to>
    <xdr:cxnSp macro="">
      <xdr:nvCxnSpPr>
        <xdr:cNvPr id="39" name="直線矢印コネクタ 38"/>
        <xdr:cNvCxnSpPr/>
      </xdr:nvCxnSpPr>
      <xdr:spPr>
        <a:xfrm>
          <a:off x="2584174" y="246440740"/>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82242</xdr:colOff>
      <xdr:row>774</xdr:row>
      <xdr:rowOff>294570</xdr:rowOff>
    </xdr:from>
    <xdr:to>
      <xdr:col>31</xdr:col>
      <xdr:colOff>8866</xdr:colOff>
      <xdr:row>777</xdr:row>
      <xdr:rowOff>123266</xdr:rowOff>
    </xdr:to>
    <xdr:sp macro="" textlink="">
      <xdr:nvSpPr>
        <xdr:cNvPr id="41" name="正方形/長方形 40"/>
        <xdr:cNvSpPr/>
      </xdr:nvSpPr>
      <xdr:spPr>
        <a:xfrm>
          <a:off x="4318066" y="71048511"/>
          <a:ext cx="1943682" cy="769990"/>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１９７百万円</a:t>
          </a:r>
        </a:p>
      </xdr:txBody>
    </xdr:sp>
    <xdr:clientData/>
  </xdr:twoCellAnchor>
  <xdr:twoCellAnchor>
    <xdr:from>
      <xdr:col>22</xdr:col>
      <xdr:colOff>163441</xdr:colOff>
      <xdr:row>774</xdr:row>
      <xdr:rowOff>55542</xdr:rowOff>
    </xdr:from>
    <xdr:to>
      <xdr:col>30</xdr:col>
      <xdr:colOff>89058</xdr:colOff>
      <xdr:row>774</xdr:row>
      <xdr:rowOff>173063</xdr:rowOff>
    </xdr:to>
    <xdr:sp macro="" textlink="">
      <xdr:nvSpPr>
        <xdr:cNvPr id="42" name="テキスト ボックス 41"/>
        <xdr:cNvSpPr txBox="1"/>
      </xdr:nvSpPr>
      <xdr:spPr>
        <a:xfrm>
          <a:off x="4600970" y="70809483"/>
          <a:ext cx="1539264"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67723</xdr:colOff>
      <xdr:row>777</xdr:row>
      <xdr:rowOff>277325</xdr:rowOff>
    </xdr:from>
    <xdr:to>
      <xdr:col>31</xdr:col>
      <xdr:colOff>79752</xdr:colOff>
      <xdr:row>780</xdr:row>
      <xdr:rowOff>246529</xdr:rowOff>
    </xdr:to>
    <xdr:sp macro="" textlink="">
      <xdr:nvSpPr>
        <xdr:cNvPr id="43" name="大かっこ 42"/>
        <xdr:cNvSpPr/>
      </xdr:nvSpPr>
      <xdr:spPr>
        <a:xfrm>
          <a:off x="4303547" y="73922384"/>
          <a:ext cx="2029087" cy="91049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１９７</a:t>
          </a:r>
          <a:r>
            <a:rPr kumimoji="1" lang="ja-JP" altLang="ja-JP" sz="1100" b="0" i="0" baseline="0">
              <a:solidFill>
                <a:sysClr val="windowText" lastClr="000000"/>
              </a:solidFill>
              <a:effectLst/>
              <a:latin typeface="+mn-lt"/>
              <a:ea typeface="+mn-ea"/>
              <a:cs typeface="+mn-cs"/>
            </a:rPr>
            <a:t>百万円）</a:t>
          </a:r>
          <a:endParaRPr lang="ja-JP" altLang="ja-JP" sz="1000">
            <a:solidFill>
              <a:sysClr val="windowText" lastClr="000000"/>
            </a:solidFill>
            <a:effectLst/>
          </a:endParaRPr>
        </a:p>
      </xdr:txBody>
    </xdr:sp>
    <xdr:clientData/>
  </xdr:twoCellAnchor>
  <xdr:twoCellAnchor>
    <xdr:from>
      <xdr:col>9</xdr:col>
      <xdr:colOff>18023</xdr:colOff>
      <xdr:row>774</xdr:row>
      <xdr:rowOff>67236</xdr:rowOff>
    </xdr:from>
    <xdr:to>
      <xdr:col>16</xdr:col>
      <xdr:colOff>147708</xdr:colOff>
      <xdr:row>774</xdr:row>
      <xdr:rowOff>292553</xdr:rowOff>
    </xdr:to>
    <xdr:sp macro="" textlink="">
      <xdr:nvSpPr>
        <xdr:cNvPr id="40" name="テキスト ボックス 39"/>
        <xdr:cNvSpPr txBox="1"/>
      </xdr:nvSpPr>
      <xdr:spPr>
        <a:xfrm>
          <a:off x="1833376" y="70821177"/>
          <a:ext cx="1541626" cy="22531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7</xdr:col>
      <xdr:colOff>156882</xdr:colOff>
      <xdr:row>774</xdr:row>
      <xdr:rowOff>287277</xdr:rowOff>
    </xdr:from>
    <xdr:to>
      <xdr:col>18</xdr:col>
      <xdr:colOff>2731</xdr:colOff>
      <xdr:row>777</xdr:row>
      <xdr:rowOff>85447</xdr:rowOff>
    </xdr:to>
    <xdr:sp macro="" textlink="">
      <xdr:nvSpPr>
        <xdr:cNvPr id="44" name="正方形/長方形 43"/>
        <xdr:cNvSpPr/>
      </xdr:nvSpPr>
      <xdr:spPr>
        <a:xfrm>
          <a:off x="1568823" y="71041218"/>
          <a:ext cx="2064614" cy="73946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Ｇ．国民健康保険団体連合会（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９百万円</a:t>
          </a:r>
        </a:p>
      </xdr:txBody>
    </xdr:sp>
    <xdr:clientData/>
  </xdr:twoCellAnchor>
  <xdr:twoCellAnchor>
    <xdr:from>
      <xdr:col>7</xdr:col>
      <xdr:colOff>193710</xdr:colOff>
      <xdr:row>777</xdr:row>
      <xdr:rowOff>201597</xdr:rowOff>
    </xdr:from>
    <xdr:to>
      <xdr:col>17</xdr:col>
      <xdr:colOff>165823</xdr:colOff>
      <xdr:row>780</xdr:row>
      <xdr:rowOff>257735</xdr:rowOff>
    </xdr:to>
    <xdr:sp macro="" textlink="">
      <xdr:nvSpPr>
        <xdr:cNvPr id="45" name="大かっこ 44"/>
        <xdr:cNvSpPr/>
      </xdr:nvSpPr>
      <xdr:spPr>
        <a:xfrm>
          <a:off x="1605651" y="73846656"/>
          <a:ext cx="1989172" cy="997432"/>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国保データベースシステム機器更改等事業</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９</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twoCellAnchor>
    <xdr:from>
      <xdr:col>26</xdr:col>
      <xdr:colOff>184547</xdr:colOff>
      <xdr:row>771</xdr:row>
      <xdr:rowOff>113110</xdr:rowOff>
    </xdr:from>
    <xdr:to>
      <xdr:col>26</xdr:col>
      <xdr:colOff>184548</xdr:colOff>
      <xdr:row>773</xdr:row>
      <xdr:rowOff>260025</xdr:rowOff>
    </xdr:to>
    <xdr:cxnSp macro="">
      <xdr:nvCxnSpPr>
        <xdr:cNvPr id="46" name="直線矢印コネクタ 45"/>
        <xdr:cNvCxnSpPr/>
      </xdr:nvCxnSpPr>
      <xdr:spPr>
        <a:xfrm>
          <a:off x="5447110" y="70282594"/>
          <a:ext cx="1" cy="777947"/>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8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397</v>
      </c>
      <c r="AJ2" s="207" t="s">
        <v>852</v>
      </c>
      <c r="AK2" s="207"/>
      <c r="AL2" s="207"/>
      <c r="AM2" s="207"/>
      <c r="AN2" s="98" t="s">
        <v>397</v>
      </c>
      <c r="AO2" s="207">
        <v>20</v>
      </c>
      <c r="AP2" s="207"/>
      <c r="AQ2" s="207"/>
      <c r="AR2" s="99" t="s">
        <v>700</v>
      </c>
      <c r="AS2" s="208">
        <v>322</v>
      </c>
      <c r="AT2" s="208"/>
      <c r="AU2" s="208"/>
      <c r="AV2" s="98" t="str">
        <f>IF(AW2="","","-")</f>
        <v/>
      </c>
      <c r="AW2" s="398"/>
      <c r="AX2" s="398"/>
    </row>
    <row r="3" spans="1:50" ht="21" customHeight="1" thickBot="1" x14ac:dyDescent="0.2">
      <c r="A3" s="530" t="s">
        <v>693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701</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702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703</v>
      </c>
      <c r="AF4" s="711"/>
      <c r="AG4" s="711"/>
      <c r="AH4" s="711"/>
      <c r="AI4" s="711"/>
      <c r="AJ4" s="711"/>
      <c r="AK4" s="711"/>
      <c r="AL4" s="711"/>
      <c r="AM4" s="711"/>
      <c r="AN4" s="711"/>
      <c r="AO4" s="711"/>
      <c r="AP4" s="712"/>
      <c r="AQ4" s="713" t="s">
        <v>2</v>
      </c>
      <c r="AR4" s="708"/>
      <c r="AS4" s="708"/>
      <c r="AT4" s="708"/>
      <c r="AU4" s="708"/>
      <c r="AV4" s="708"/>
      <c r="AW4" s="708"/>
      <c r="AX4" s="714"/>
    </row>
    <row r="5" spans="1:50" ht="72" customHeight="1" x14ac:dyDescent="0.15">
      <c r="A5" s="715" t="s">
        <v>67</v>
      </c>
      <c r="B5" s="716"/>
      <c r="C5" s="716"/>
      <c r="D5" s="716"/>
      <c r="E5" s="716"/>
      <c r="F5" s="717"/>
      <c r="G5" s="565" t="s">
        <v>704</v>
      </c>
      <c r="H5" s="566"/>
      <c r="I5" s="566"/>
      <c r="J5" s="566"/>
      <c r="K5" s="566"/>
      <c r="L5" s="566"/>
      <c r="M5" s="567" t="s">
        <v>66</v>
      </c>
      <c r="N5" s="568"/>
      <c r="O5" s="568"/>
      <c r="P5" s="568"/>
      <c r="Q5" s="568"/>
      <c r="R5" s="569"/>
      <c r="S5" s="570" t="s">
        <v>705</v>
      </c>
      <c r="T5" s="566"/>
      <c r="U5" s="566"/>
      <c r="V5" s="566"/>
      <c r="W5" s="566"/>
      <c r="X5" s="571"/>
      <c r="Y5" s="721" t="s">
        <v>3</v>
      </c>
      <c r="Z5" s="722"/>
      <c r="AA5" s="722"/>
      <c r="AB5" s="722"/>
      <c r="AC5" s="722"/>
      <c r="AD5" s="723"/>
      <c r="AE5" s="724" t="s">
        <v>874</v>
      </c>
      <c r="AF5" s="724"/>
      <c r="AG5" s="724"/>
      <c r="AH5" s="724"/>
      <c r="AI5" s="724"/>
      <c r="AJ5" s="724"/>
      <c r="AK5" s="724"/>
      <c r="AL5" s="724"/>
      <c r="AM5" s="724"/>
      <c r="AN5" s="724"/>
      <c r="AO5" s="724"/>
      <c r="AP5" s="725"/>
      <c r="AQ5" s="726" t="s">
        <v>876</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2.75" customHeight="1" x14ac:dyDescent="0.15">
      <c r="A7" s="828" t="s">
        <v>22</v>
      </c>
      <c r="B7" s="829"/>
      <c r="C7" s="829"/>
      <c r="D7" s="829"/>
      <c r="E7" s="829"/>
      <c r="F7" s="830"/>
      <c r="G7" s="831" t="s">
        <v>706</v>
      </c>
      <c r="H7" s="832"/>
      <c r="I7" s="832"/>
      <c r="J7" s="832"/>
      <c r="K7" s="832"/>
      <c r="L7" s="832"/>
      <c r="M7" s="832"/>
      <c r="N7" s="832"/>
      <c r="O7" s="832"/>
      <c r="P7" s="832"/>
      <c r="Q7" s="832"/>
      <c r="R7" s="832"/>
      <c r="S7" s="832"/>
      <c r="T7" s="832"/>
      <c r="U7" s="832"/>
      <c r="V7" s="832"/>
      <c r="W7" s="832"/>
      <c r="X7" s="833"/>
      <c r="Y7" s="396" t="s">
        <v>380</v>
      </c>
      <c r="Z7" s="297"/>
      <c r="AA7" s="297"/>
      <c r="AB7" s="297"/>
      <c r="AC7" s="297"/>
      <c r="AD7" s="397"/>
      <c r="AE7" s="383" t="s">
        <v>755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255</v>
      </c>
      <c r="B8" s="829"/>
      <c r="C8" s="829"/>
      <c r="D8" s="829"/>
      <c r="E8" s="829"/>
      <c r="F8" s="830"/>
      <c r="G8" s="219" t="str">
        <f>入力規則等!A27</f>
        <v>高齢社会対策</v>
      </c>
      <c r="H8" s="220"/>
      <c r="I8" s="220"/>
      <c r="J8" s="220"/>
      <c r="K8" s="220"/>
      <c r="L8" s="220"/>
      <c r="M8" s="220"/>
      <c r="N8" s="220"/>
      <c r="O8" s="220"/>
      <c r="P8" s="220"/>
      <c r="Q8" s="220"/>
      <c r="R8" s="220"/>
      <c r="S8" s="220"/>
      <c r="T8" s="220"/>
      <c r="U8" s="220"/>
      <c r="V8" s="220"/>
      <c r="W8" s="220"/>
      <c r="X8" s="221"/>
      <c r="Y8" s="576" t="s">
        <v>256</v>
      </c>
      <c r="Z8" s="577"/>
      <c r="AA8" s="577"/>
      <c r="AB8" s="577"/>
      <c r="AC8" s="577"/>
      <c r="AD8" s="578"/>
      <c r="AE8" s="744" t="str">
        <f>入力規則等!K13</f>
        <v>社会保障</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24" t="s">
        <v>23</v>
      </c>
      <c r="B9" s="125"/>
      <c r="C9" s="125"/>
      <c r="D9" s="125"/>
      <c r="E9" s="125"/>
      <c r="F9" s="125"/>
      <c r="G9" s="579" t="s">
        <v>707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7.5" customHeight="1" x14ac:dyDescent="0.15">
      <c r="A10" s="746" t="s">
        <v>30</v>
      </c>
      <c r="B10" s="747"/>
      <c r="C10" s="747"/>
      <c r="D10" s="747"/>
      <c r="E10" s="747"/>
      <c r="F10" s="747"/>
      <c r="G10" s="679" t="s">
        <v>875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85"/>
      <c r="H12" s="686"/>
      <c r="I12" s="686"/>
      <c r="J12" s="686"/>
      <c r="K12" s="686"/>
      <c r="L12" s="686"/>
      <c r="M12" s="686"/>
      <c r="N12" s="686"/>
      <c r="O12" s="686"/>
      <c r="P12" s="304" t="s">
        <v>381</v>
      </c>
      <c r="Q12" s="299"/>
      <c r="R12" s="299"/>
      <c r="S12" s="299"/>
      <c r="T12" s="299"/>
      <c r="U12" s="299"/>
      <c r="V12" s="300"/>
      <c r="W12" s="304" t="s">
        <v>403</v>
      </c>
      <c r="X12" s="299"/>
      <c r="Y12" s="299"/>
      <c r="Z12" s="299"/>
      <c r="AA12" s="299"/>
      <c r="AB12" s="299"/>
      <c r="AC12" s="300"/>
      <c r="AD12" s="304" t="s">
        <v>690</v>
      </c>
      <c r="AE12" s="299"/>
      <c r="AF12" s="299"/>
      <c r="AG12" s="299"/>
      <c r="AH12" s="299"/>
      <c r="AI12" s="299"/>
      <c r="AJ12" s="300"/>
      <c r="AK12" s="304" t="s">
        <v>694</v>
      </c>
      <c r="AL12" s="299"/>
      <c r="AM12" s="299"/>
      <c r="AN12" s="299"/>
      <c r="AO12" s="299"/>
      <c r="AP12" s="299"/>
      <c r="AQ12" s="300"/>
      <c r="AR12" s="304" t="s">
        <v>695</v>
      </c>
      <c r="AS12" s="299"/>
      <c r="AT12" s="299"/>
      <c r="AU12" s="299"/>
      <c r="AV12" s="299"/>
      <c r="AW12" s="299"/>
      <c r="AX12" s="748"/>
    </row>
    <row r="13" spans="1:50" ht="21" customHeight="1" x14ac:dyDescent="0.15">
      <c r="A13" s="121"/>
      <c r="B13" s="122"/>
      <c r="C13" s="122"/>
      <c r="D13" s="122"/>
      <c r="E13" s="122"/>
      <c r="F13" s="123"/>
      <c r="G13" s="749" t="s">
        <v>6</v>
      </c>
      <c r="H13" s="750"/>
      <c r="I13" s="645" t="s">
        <v>7</v>
      </c>
      <c r="J13" s="646"/>
      <c r="K13" s="646"/>
      <c r="L13" s="646"/>
      <c r="M13" s="646"/>
      <c r="N13" s="646"/>
      <c r="O13" s="647"/>
      <c r="P13" s="164">
        <v>6042</v>
      </c>
      <c r="Q13" s="165"/>
      <c r="R13" s="165"/>
      <c r="S13" s="165"/>
      <c r="T13" s="165"/>
      <c r="U13" s="165"/>
      <c r="V13" s="166"/>
      <c r="W13" s="164">
        <v>2968</v>
      </c>
      <c r="X13" s="165"/>
      <c r="Y13" s="165"/>
      <c r="Z13" s="165"/>
      <c r="AA13" s="165"/>
      <c r="AB13" s="165"/>
      <c r="AC13" s="166"/>
      <c r="AD13" s="164">
        <v>2708</v>
      </c>
      <c r="AE13" s="165"/>
      <c r="AF13" s="165"/>
      <c r="AG13" s="165"/>
      <c r="AH13" s="165"/>
      <c r="AI13" s="165"/>
      <c r="AJ13" s="166"/>
      <c r="AK13" s="164">
        <v>995</v>
      </c>
      <c r="AL13" s="165"/>
      <c r="AM13" s="165"/>
      <c r="AN13" s="165"/>
      <c r="AO13" s="165"/>
      <c r="AP13" s="165"/>
      <c r="AQ13" s="166"/>
      <c r="AR13" s="161">
        <v>7505</v>
      </c>
      <c r="AS13" s="162"/>
      <c r="AT13" s="162"/>
      <c r="AU13" s="162"/>
      <c r="AV13" s="162"/>
      <c r="AW13" s="162"/>
      <c r="AX13" s="395"/>
    </row>
    <row r="14" spans="1:50" ht="21" customHeight="1" x14ac:dyDescent="0.15">
      <c r="A14" s="121"/>
      <c r="B14" s="122"/>
      <c r="C14" s="122"/>
      <c r="D14" s="122"/>
      <c r="E14" s="122"/>
      <c r="F14" s="123"/>
      <c r="G14" s="751"/>
      <c r="H14" s="752"/>
      <c r="I14" s="582" t="s">
        <v>8</v>
      </c>
      <c r="J14" s="636"/>
      <c r="K14" s="636"/>
      <c r="L14" s="636"/>
      <c r="M14" s="636"/>
      <c r="N14" s="636"/>
      <c r="O14" s="637"/>
      <c r="P14" s="164">
        <v>2190</v>
      </c>
      <c r="Q14" s="165"/>
      <c r="R14" s="165"/>
      <c r="S14" s="165"/>
      <c r="T14" s="165"/>
      <c r="U14" s="165"/>
      <c r="V14" s="166"/>
      <c r="W14" s="164">
        <v>965</v>
      </c>
      <c r="X14" s="165"/>
      <c r="Y14" s="165"/>
      <c r="Z14" s="165"/>
      <c r="AA14" s="165"/>
      <c r="AB14" s="165"/>
      <c r="AC14" s="166"/>
      <c r="AD14" s="164">
        <v>5273</v>
      </c>
      <c r="AE14" s="165"/>
      <c r="AF14" s="165"/>
      <c r="AG14" s="165"/>
      <c r="AH14" s="165"/>
      <c r="AI14" s="165"/>
      <c r="AJ14" s="166"/>
      <c r="AK14" s="164" t="s">
        <v>756</v>
      </c>
      <c r="AL14" s="165"/>
      <c r="AM14" s="165"/>
      <c r="AN14" s="165"/>
      <c r="AO14" s="165"/>
      <c r="AP14" s="165"/>
      <c r="AQ14" s="166"/>
      <c r="AR14" s="672"/>
      <c r="AS14" s="672"/>
      <c r="AT14" s="672"/>
      <c r="AU14" s="672"/>
      <c r="AV14" s="672"/>
      <c r="AW14" s="672"/>
      <c r="AX14" s="673"/>
    </row>
    <row r="15" spans="1:50" ht="21" customHeight="1" x14ac:dyDescent="0.15">
      <c r="A15" s="121"/>
      <c r="B15" s="122"/>
      <c r="C15" s="122"/>
      <c r="D15" s="122"/>
      <c r="E15" s="122"/>
      <c r="F15" s="123"/>
      <c r="G15" s="751"/>
      <c r="H15" s="752"/>
      <c r="I15" s="582" t="s">
        <v>51</v>
      </c>
      <c r="J15" s="583"/>
      <c r="K15" s="583"/>
      <c r="L15" s="583"/>
      <c r="M15" s="583"/>
      <c r="N15" s="583"/>
      <c r="O15" s="584"/>
      <c r="P15" s="164">
        <v>14716</v>
      </c>
      <c r="Q15" s="165"/>
      <c r="R15" s="165"/>
      <c r="S15" s="165"/>
      <c r="T15" s="165"/>
      <c r="U15" s="165"/>
      <c r="V15" s="166"/>
      <c r="W15" s="164">
        <v>3815</v>
      </c>
      <c r="X15" s="165"/>
      <c r="Y15" s="165"/>
      <c r="Z15" s="165"/>
      <c r="AA15" s="165"/>
      <c r="AB15" s="165"/>
      <c r="AC15" s="166"/>
      <c r="AD15" s="164">
        <v>1430</v>
      </c>
      <c r="AE15" s="165"/>
      <c r="AF15" s="165"/>
      <c r="AG15" s="165"/>
      <c r="AH15" s="165"/>
      <c r="AI15" s="165"/>
      <c r="AJ15" s="166"/>
      <c r="AK15" s="164">
        <v>6183</v>
      </c>
      <c r="AL15" s="165"/>
      <c r="AM15" s="165"/>
      <c r="AN15" s="165"/>
      <c r="AO15" s="165"/>
      <c r="AP15" s="165"/>
      <c r="AQ15" s="166"/>
      <c r="AR15" s="164"/>
      <c r="AS15" s="165"/>
      <c r="AT15" s="165"/>
      <c r="AU15" s="165"/>
      <c r="AV15" s="165"/>
      <c r="AW15" s="165"/>
      <c r="AX15" s="635"/>
    </row>
    <row r="16" spans="1:50" ht="21" customHeight="1" x14ac:dyDescent="0.15">
      <c r="A16" s="121"/>
      <c r="B16" s="122"/>
      <c r="C16" s="122"/>
      <c r="D16" s="122"/>
      <c r="E16" s="122"/>
      <c r="F16" s="123"/>
      <c r="G16" s="751"/>
      <c r="H16" s="752"/>
      <c r="I16" s="582" t="s">
        <v>52</v>
      </c>
      <c r="J16" s="583"/>
      <c r="K16" s="583"/>
      <c r="L16" s="583"/>
      <c r="M16" s="583"/>
      <c r="N16" s="583"/>
      <c r="O16" s="584"/>
      <c r="P16" s="164">
        <v>-3815</v>
      </c>
      <c r="Q16" s="165"/>
      <c r="R16" s="165"/>
      <c r="S16" s="165"/>
      <c r="T16" s="165"/>
      <c r="U16" s="165"/>
      <c r="V16" s="166"/>
      <c r="W16" s="164">
        <v>-1430</v>
      </c>
      <c r="X16" s="165"/>
      <c r="Y16" s="165"/>
      <c r="Z16" s="165"/>
      <c r="AA16" s="165"/>
      <c r="AB16" s="165"/>
      <c r="AC16" s="166"/>
      <c r="AD16" s="164">
        <v>-6183</v>
      </c>
      <c r="AE16" s="165"/>
      <c r="AF16" s="165"/>
      <c r="AG16" s="165"/>
      <c r="AH16" s="165"/>
      <c r="AI16" s="165"/>
      <c r="AJ16" s="166"/>
      <c r="AK16" s="164" t="s">
        <v>756</v>
      </c>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51"/>
      <c r="H17" s="752"/>
      <c r="I17" s="582" t="s">
        <v>50</v>
      </c>
      <c r="J17" s="636"/>
      <c r="K17" s="636"/>
      <c r="L17" s="636"/>
      <c r="M17" s="636"/>
      <c r="N17" s="636"/>
      <c r="O17" s="637"/>
      <c r="P17" s="164">
        <v>0</v>
      </c>
      <c r="Q17" s="165"/>
      <c r="R17" s="165"/>
      <c r="S17" s="165"/>
      <c r="T17" s="165"/>
      <c r="U17" s="165"/>
      <c r="V17" s="166"/>
      <c r="W17" s="164">
        <v>0</v>
      </c>
      <c r="X17" s="165"/>
      <c r="Y17" s="165"/>
      <c r="Z17" s="165"/>
      <c r="AA17" s="165"/>
      <c r="AB17" s="165"/>
      <c r="AC17" s="166"/>
      <c r="AD17" s="164">
        <v>0</v>
      </c>
      <c r="AE17" s="165"/>
      <c r="AF17" s="165"/>
      <c r="AG17" s="165"/>
      <c r="AH17" s="165"/>
      <c r="AI17" s="165"/>
      <c r="AJ17" s="166"/>
      <c r="AK17" s="164">
        <v>0</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53"/>
      <c r="H18" s="754"/>
      <c r="I18" s="741" t="s">
        <v>20</v>
      </c>
      <c r="J18" s="742"/>
      <c r="K18" s="742"/>
      <c r="L18" s="742"/>
      <c r="M18" s="742"/>
      <c r="N18" s="742"/>
      <c r="O18" s="743"/>
      <c r="P18" s="170">
        <f>SUM(P13:V17)</f>
        <v>19133</v>
      </c>
      <c r="Q18" s="171"/>
      <c r="R18" s="171"/>
      <c r="S18" s="171"/>
      <c r="T18" s="171"/>
      <c r="U18" s="171"/>
      <c r="V18" s="172"/>
      <c r="W18" s="170">
        <f>SUM(W13:AC17)</f>
        <v>6318</v>
      </c>
      <c r="X18" s="171"/>
      <c r="Y18" s="171"/>
      <c r="Z18" s="171"/>
      <c r="AA18" s="171"/>
      <c r="AB18" s="171"/>
      <c r="AC18" s="172"/>
      <c r="AD18" s="170">
        <f>SUM(AD13:AJ17)</f>
        <v>3228</v>
      </c>
      <c r="AE18" s="171"/>
      <c r="AF18" s="171"/>
      <c r="AG18" s="171"/>
      <c r="AH18" s="171"/>
      <c r="AI18" s="171"/>
      <c r="AJ18" s="172"/>
      <c r="AK18" s="170">
        <f>SUM(AK13:AQ17)</f>
        <v>7178</v>
      </c>
      <c r="AL18" s="171"/>
      <c r="AM18" s="171"/>
      <c r="AN18" s="171"/>
      <c r="AO18" s="171"/>
      <c r="AP18" s="171"/>
      <c r="AQ18" s="172"/>
      <c r="AR18" s="170">
        <f>SUM(AR13:AX17)</f>
        <v>7505</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11681</v>
      </c>
      <c r="Q19" s="165"/>
      <c r="R19" s="165"/>
      <c r="S19" s="165"/>
      <c r="T19" s="165"/>
      <c r="U19" s="165"/>
      <c r="V19" s="166"/>
      <c r="W19" s="164">
        <v>5638</v>
      </c>
      <c r="X19" s="165"/>
      <c r="Y19" s="165"/>
      <c r="Z19" s="165"/>
      <c r="AA19" s="165"/>
      <c r="AB19" s="165"/>
      <c r="AC19" s="166"/>
      <c r="AD19" s="164">
        <v>3167</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0.61051586264569069</v>
      </c>
      <c r="Q20" s="546"/>
      <c r="R20" s="546"/>
      <c r="S20" s="546"/>
      <c r="T20" s="546"/>
      <c r="U20" s="546"/>
      <c r="V20" s="546"/>
      <c r="W20" s="546">
        <f t="shared" ref="W20" si="0">IF(W18=0, "-", SUM(W19)/W18)</f>
        <v>0.89237100348211462</v>
      </c>
      <c r="X20" s="546"/>
      <c r="Y20" s="546"/>
      <c r="Z20" s="546"/>
      <c r="AA20" s="546"/>
      <c r="AB20" s="546"/>
      <c r="AC20" s="546"/>
      <c r="AD20" s="546">
        <f t="shared" ref="AD20" si="1">IF(AD18=0, "-", SUM(AD19)/AD18)</f>
        <v>0.98110285006195785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26" t="s">
        <v>348</v>
      </c>
      <c r="H21" s="927"/>
      <c r="I21" s="927"/>
      <c r="J21" s="927"/>
      <c r="K21" s="927"/>
      <c r="L21" s="927"/>
      <c r="M21" s="927"/>
      <c r="N21" s="927"/>
      <c r="O21" s="927"/>
      <c r="P21" s="546">
        <f>IF(P19=0, "-", SUM(P19)/SUM(P13,P14))</f>
        <v>1.4189747327502429</v>
      </c>
      <c r="Q21" s="546"/>
      <c r="R21" s="546"/>
      <c r="S21" s="546"/>
      <c r="T21" s="546"/>
      <c r="U21" s="546"/>
      <c r="V21" s="546"/>
      <c r="W21" s="546">
        <f t="shared" ref="W21" si="2">IF(W19=0, "-", SUM(W19)/SUM(W13,W14))</f>
        <v>1.4335113145181795</v>
      </c>
      <c r="X21" s="546"/>
      <c r="Y21" s="546"/>
      <c r="Z21" s="546"/>
      <c r="AA21" s="546"/>
      <c r="AB21" s="546"/>
      <c r="AC21" s="546"/>
      <c r="AD21" s="546">
        <f t="shared" ref="AD21" si="3">IF(AD19=0, "-", SUM(AD19)/SUM(AD13,AD14))</f>
        <v>0.39681744142338055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698</v>
      </c>
      <c r="B22" s="140"/>
      <c r="C22" s="140"/>
      <c r="D22" s="140"/>
      <c r="E22" s="140"/>
      <c r="F22" s="141"/>
      <c r="G22" s="130" t="s">
        <v>327</v>
      </c>
      <c r="H22" s="131"/>
      <c r="I22" s="131"/>
      <c r="J22" s="131"/>
      <c r="K22" s="131"/>
      <c r="L22" s="131"/>
      <c r="M22" s="131"/>
      <c r="N22" s="131"/>
      <c r="O22" s="132"/>
      <c r="P22" s="148" t="s">
        <v>696</v>
      </c>
      <c r="Q22" s="131"/>
      <c r="R22" s="131"/>
      <c r="S22" s="131"/>
      <c r="T22" s="131"/>
      <c r="U22" s="131"/>
      <c r="V22" s="132"/>
      <c r="W22" s="148" t="s">
        <v>697</v>
      </c>
      <c r="X22" s="131"/>
      <c r="Y22" s="131"/>
      <c r="Z22" s="131"/>
      <c r="AA22" s="131"/>
      <c r="AB22" s="131"/>
      <c r="AC22" s="132"/>
      <c r="AD22" s="148" t="s">
        <v>326</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702</v>
      </c>
      <c r="H23" s="134"/>
      <c r="I23" s="134"/>
      <c r="J23" s="134"/>
      <c r="K23" s="134"/>
      <c r="L23" s="134"/>
      <c r="M23" s="134"/>
      <c r="N23" s="134"/>
      <c r="O23" s="135"/>
      <c r="P23" s="161">
        <v>995</v>
      </c>
      <c r="Q23" s="162"/>
      <c r="R23" s="162"/>
      <c r="S23" s="162"/>
      <c r="T23" s="162"/>
      <c r="U23" s="162"/>
      <c r="V23" s="163"/>
      <c r="W23" s="161">
        <v>7505</v>
      </c>
      <c r="X23" s="162"/>
      <c r="Y23" s="162"/>
      <c r="Z23" s="162"/>
      <c r="AA23" s="162"/>
      <c r="AB23" s="162"/>
      <c r="AC23" s="163"/>
      <c r="AD23" s="150" t="s">
        <v>873</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331</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328</v>
      </c>
      <c r="H29" s="230"/>
      <c r="I29" s="230"/>
      <c r="J29" s="230"/>
      <c r="K29" s="230"/>
      <c r="L29" s="230"/>
      <c r="M29" s="230"/>
      <c r="N29" s="230"/>
      <c r="O29" s="231"/>
      <c r="P29" s="164">
        <f>AK13</f>
        <v>995</v>
      </c>
      <c r="Q29" s="165"/>
      <c r="R29" s="165"/>
      <c r="S29" s="165"/>
      <c r="T29" s="165"/>
      <c r="U29" s="165"/>
      <c r="V29" s="166"/>
      <c r="W29" s="212">
        <f>AR13</f>
        <v>7505</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343</v>
      </c>
      <c r="B30" s="517"/>
      <c r="C30" s="517"/>
      <c r="D30" s="517"/>
      <c r="E30" s="517"/>
      <c r="F30" s="518"/>
      <c r="G30" s="657" t="s">
        <v>146</v>
      </c>
      <c r="H30" s="391"/>
      <c r="I30" s="391"/>
      <c r="J30" s="391"/>
      <c r="K30" s="391"/>
      <c r="L30" s="391"/>
      <c r="M30" s="391"/>
      <c r="N30" s="391"/>
      <c r="O30" s="586"/>
      <c r="P30" s="585" t="s">
        <v>59</v>
      </c>
      <c r="Q30" s="391"/>
      <c r="R30" s="391"/>
      <c r="S30" s="391"/>
      <c r="T30" s="391"/>
      <c r="U30" s="391"/>
      <c r="V30" s="391"/>
      <c r="W30" s="391"/>
      <c r="X30" s="586"/>
      <c r="Y30" s="472"/>
      <c r="Z30" s="473"/>
      <c r="AA30" s="474"/>
      <c r="AB30" s="386" t="s">
        <v>11</v>
      </c>
      <c r="AC30" s="387"/>
      <c r="AD30" s="388"/>
      <c r="AE30" s="386" t="s">
        <v>381</v>
      </c>
      <c r="AF30" s="387"/>
      <c r="AG30" s="387"/>
      <c r="AH30" s="388"/>
      <c r="AI30" s="389" t="s">
        <v>403</v>
      </c>
      <c r="AJ30" s="389"/>
      <c r="AK30" s="389"/>
      <c r="AL30" s="386"/>
      <c r="AM30" s="389" t="s">
        <v>500</v>
      </c>
      <c r="AN30" s="389"/>
      <c r="AO30" s="389"/>
      <c r="AP30" s="386"/>
      <c r="AQ30" s="648" t="s">
        <v>231</v>
      </c>
      <c r="AR30" s="649"/>
      <c r="AS30" s="649"/>
      <c r="AT30" s="650"/>
      <c r="AU30" s="391" t="s">
        <v>134</v>
      </c>
      <c r="AV30" s="391"/>
      <c r="AW30" s="391"/>
      <c r="AX30" s="392"/>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6"/>
      <c r="AC31" s="337"/>
      <c r="AD31" s="338"/>
      <c r="AE31" s="336"/>
      <c r="AF31" s="337"/>
      <c r="AG31" s="337"/>
      <c r="AH31" s="338"/>
      <c r="AI31" s="390"/>
      <c r="AJ31" s="390"/>
      <c r="AK31" s="390"/>
      <c r="AL31" s="336"/>
      <c r="AM31" s="390"/>
      <c r="AN31" s="390"/>
      <c r="AO31" s="390"/>
      <c r="AP31" s="336"/>
      <c r="AQ31" s="232" t="s">
        <v>708</v>
      </c>
      <c r="AR31" s="179"/>
      <c r="AS31" s="180" t="s">
        <v>232</v>
      </c>
      <c r="AT31" s="203"/>
      <c r="AU31" s="272" t="s">
        <v>708</v>
      </c>
      <c r="AV31" s="272"/>
      <c r="AW31" s="379" t="s">
        <v>179</v>
      </c>
      <c r="AX31" s="380"/>
    </row>
    <row r="32" spans="1:50" ht="23.25" customHeight="1" x14ac:dyDescent="0.15">
      <c r="A32" s="522"/>
      <c r="B32" s="520"/>
      <c r="C32" s="520"/>
      <c r="D32" s="520"/>
      <c r="E32" s="520"/>
      <c r="F32" s="521"/>
      <c r="G32" s="547" t="s">
        <v>709</v>
      </c>
      <c r="H32" s="548"/>
      <c r="I32" s="548"/>
      <c r="J32" s="548"/>
      <c r="K32" s="548"/>
      <c r="L32" s="548"/>
      <c r="M32" s="548"/>
      <c r="N32" s="548"/>
      <c r="O32" s="549"/>
      <c r="P32" s="192" t="s">
        <v>710</v>
      </c>
      <c r="Q32" s="192"/>
      <c r="R32" s="192"/>
      <c r="S32" s="192"/>
      <c r="T32" s="192"/>
      <c r="U32" s="192"/>
      <c r="V32" s="192"/>
      <c r="W32" s="192"/>
      <c r="X32" s="234"/>
      <c r="Y32" s="343" t="s">
        <v>12</v>
      </c>
      <c r="Z32" s="556"/>
      <c r="AA32" s="557"/>
      <c r="AB32" s="558" t="s">
        <v>711</v>
      </c>
      <c r="AC32" s="558"/>
      <c r="AD32" s="558"/>
      <c r="AE32" s="367">
        <v>2657</v>
      </c>
      <c r="AF32" s="368"/>
      <c r="AG32" s="368"/>
      <c r="AH32" s="368"/>
      <c r="AI32" s="367">
        <v>2078</v>
      </c>
      <c r="AJ32" s="368"/>
      <c r="AK32" s="368"/>
      <c r="AL32" s="368"/>
      <c r="AM32" s="367">
        <v>2009</v>
      </c>
      <c r="AN32" s="368"/>
      <c r="AO32" s="368"/>
      <c r="AP32" s="368"/>
      <c r="AQ32" s="167" t="s">
        <v>708</v>
      </c>
      <c r="AR32" s="168"/>
      <c r="AS32" s="168"/>
      <c r="AT32" s="169"/>
      <c r="AU32" s="368" t="s">
        <v>708</v>
      </c>
      <c r="AV32" s="368"/>
      <c r="AW32" s="368"/>
      <c r="AX32" s="369"/>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711</v>
      </c>
      <c r="AC33" s="529"/>
      <c r="AD33" s="529"/>
      <c r="AE33" s="367">
        <v>2640</v>
      </c>
      <c r="AF33" s="368"/>
      <c r="AG33" s="368"/>
      <c r="AH33" s="368"/>
      <c r="AI33" s="367">
        <v>2640</v>
      </c>
      <c r="AJ33" s="368"/>
      <c r="AK33" s="368"/>
      <c r="AL33" s="368"/>
      <c r="AM33" s="367">
        <v>2000</v>
      </c>
      <c r="AN33" s="368"/>
      <c r="AO33" s="368"/>
      <c r="AP33" s="368"/>
      <c r="AQ33" s="167" t="s">
        <v>708</v>
      </c>
      <c r="AR33" s="168"/>
      <c r="AS33" s="168"/>
      <c r="AT33" s="169"/>
      <c r="AU33" s="368" t="s">
        <v>708</v>
      </c>
      <c r="AV33" s="368"/>
      <c r="AW33" s="368"/>
      <c r="AX33" s="369"/>
    </row>
    <row r="34" spans="1:51" ht="23.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7">
        <v>100.6</v>
      </c>
      <c r="AF34" s="368"/>
      <c r="AG34" s="368"/>
      <c r="AH34" s="368"/>
      <c r="AI34" s="367">
        <v>70.900000000000006</v>
      </c>
      <c r="AJ34" s="368"/>
      <c r="AK34" s="368"/>
      <c r="AL34" s="368"/>
      <c r="AM34" s="367">
        <v>100.5</v>
      </c>
      <c r="AN34" s="368"/>
      <c r="AO34" s="368"/>
      <c r="AP34" s="368"/>
      <c r="AQ34" s="167" t="s">
        <v>708</v>
      </c>
      <c r="AR34" s="168"/>
      <c r="AS34" s="168"/>
      <c r="AT34" s="169"/>
      <c r="AU34" s="368" t="s">
        <v>708</v>
      </c>
      <c r="AV34" s="368"/>
      <c r="AW34" s="368"/>
      <c r="AX34" s="369"/>
    </row>
    <row r="35" spans="1:51" ht="23.25" customHeight="1" x14ac:dyDescent="0.15">
      <c r="A35" s="899" t="s">
        <v>371</v>
      </c>
      <c r="B35" s="900"/>
      <c r="C35" s="900"/>
      <c r="D35" s="900"/>
      <c r="E35" s="900"/>
      <c r="F35" s="901"/>
      <c r="G35" s="905" t="s">
        <v>712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x14ac:dyDescent="0.15">
      <c r="A37" s="651" t="s">
        <v>343</v>
      </c>
      <c r="B37" s="652"/>
      <c r="C37" s="652"/>
      <c r="D37" s="652"/>
      <c r="E37" s="652"/>
      <c r="F37" s="653"/>
      <c r="G37" s="572" t="s">
        <v>146</v>
      </c>
      <c r="H37" s="381"/>
      <c r="I37" s="381"/>
      <c r="J37" s="381"/>
      <c r="K37" s="381"/>
      <c r="L37" s="381"/>
      <c r="M37" s="381"/>
      <c r="N37" s="381"/>
      <c r="O37" s="573"/>
      <c r="P37" s="638" t="s">
        <v>59</v>
      </c>
      <c r="Q37" s="381"/>
      <c r="R37" s="381"/>
      <c r="S37" s="381"/>
      <c r="T37" s="381"/>
      <c r="U37" s="381"/>
      <c r="V37" s="381"/>
      <c r="W37" s="381"/>
      <c r="X37" s="573"/>
      <c r="Y37" s="639"/>
      <c r="Z37" s="640"/>
      <c r="AA37" s="641"/>
      <c r="AB37" s="642" t="s">
        <v>11</v>
      </c>
      <c r="AC37" s="643"/>
      <c r="AD37" s="644"/>
      <c r="AE37" s="339" t="s">
        <v>381</v>
      </c>
      <c r="AF37" s="339"/>
      <c r="AG37" s="339"/>
      <c r="AH37" s="339"/>
      <c r="AI37" s="339" t="s">
        <v>403</v>
      </c>
      <c r="AJ37" s="339"/>
      <c r="AK37" s="339"/>
      <c r="AL37" s="339"/>
      <c r="AM37" s="339" t="s">
        <v>500</v>
      </c>
      <c r="AN37" s="339"/>
      <c r="AO37" s="339"/>
      <c r="AP37" s="339"/>
      <c r="AQ37" s="268" t="s">
        <v>231</v>
      </c>
      <c r="AR37" s="269"/>
      <c r="AS37" s="269"/>
      <c r="AT37" s="270"/>
      <c r="AU37" s="381" t="s">
        <v>134</v>
      </c>
      <c r="AV37" s="381"/>
      <c r="AW37" s="381"/>
      <c r="AX37" s="382"/>
      <c r="AY37">
        <f>COUNTA($G$39)</f>
        <v>1</v>
      </c>
    </row>
    <row r="38" spans="1:51"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6"/>
      <c r="AC38" s="337"/>
      <c r="AD38" s="338"/>
      <c r="AE38" s="339"/>
      <c r="AF38" s="339"/>
      <c r="AG38" s="339"/>
      <c r="AH38" s="339"/>
      <c r="AI38" s="339"/>
      <c r="AJ38" s="339"/>
      <c r="AK38" s="339"/>
      <c r="AL38" s="339"/>
      <c r="AM38" s="339"/>
      <c r="AN38" s="339"/>
      <c r="AO38" s="339"/>
      <c r="AP38" s="339"/>
      <c r="AQ38" s="232" t="s">
        <v>708</v>
      </c>
      <c r="AR38" s="179"/>
      <c r="AS38" s="180" t="s">
        <v>232</v>
      </c>
      <c r="AT38" s="203"/>
      <c r="AU38" s="272" t="s">
        <v>708</v>
      </c>
      <c r="AV38" s="272"/>
      <c r="AW38" s="379" t="s">
        <v>179</v>
      </c>
      <c r="AX38" s="380"/>
      <c r="AY38">
        <f>$AY$37</f>
        <v>1</v>
      </c>
    </row>
    <row r="39" spans="1:51" ht="23.25" customHeight="1" x14ac:dyDescent="0.15">
      <c r="A39" s="522"/>
      <c r="B39" s="520"/>
      <c r="C39" s="520"/>
      <c r="D39" s="520"/>
      <c r="E39" s="520"/>
      <c r="F39" s="521"/>
      <c r="G39" s="547" t="s">
        <v>713</v>
      </c>
      <c r="H39" s="548"/>
      <c r="I39" s="548"/>
      <c r="J39" s="548"/>
      <c r="K39" s="548"/>
      <c r="L39" s="548"/>
      <c r="M39" s="548"/>
      <c r="N39" s="548"/>
      <c r="O39" s="549"/>
      <c r="P39" s="192" t="s">
        <v>714</v>
      </c>
      <c r="Q39" s="192"/>
      <c r="R39" s="192"/>
      <c r="S39" s="192"/>
      <c r="T39" s="192"/>
      <c r="U39" s="192"/>
      <c r="V39" s="192"/>
      <c r="W39" s="192"/>
      <c r="X39" s="234"/>
      <c r="Y39" s="343" t="s">
        <v>12</v>
      </c>
      <c r="Z39" s="556"/>
      <c r="AA39" s="557"/>
      <c r="AB39" s="558" t="s">
        <v>715</v>
      </c>
      <c r="AC39" s="558"/>
      <c r="AD39" s="558"/>
      <c r="AE39" s="367">
        <v>47</v>
      </c>
      <c r="AF39" s="368"/>
      <c r="AG39" s="368"/>
      <c r="AH39" s="368"/>
      <c r="AI39" s="367">
        <v>47</v>
      </c>
      <c r="AJ39" s="368"/>
      <c r="AK39" s="368"/>
      <c r="AL39" s="368"/>
      <c r="AM39" s="367">
        <v>47</v>
      </c>
      <c r="AN39" s="368"/>
      <c r="AO39" s="368"/>
      <c r="AP39" s="368"/>
      <c r="AQ39" s="167" t="s">
        <v>708</v>
      </c>
      <c r="AR39" s="168"/>
      <c r="AS39" s="168"/>
      <c r="AT39" s="169"/>
      <c r="AU39" s="368" t="s">
        <v>708</v>
      </c>
      <c r="AV39" s="368"/>
      <c r="AW39" s="368"/>
      <c r="AX39" s="369"/>
      <c r="AY39">
        <f t="shared" ref="AY39:AY43" si="4">$AY$37</f>
        <v>1</v>
      </c>
    </row>
    <row r="40" spans="1:51"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t="s">
        <v>715</v>
      </c>
      <c r="AC40" s="529"/>
      <c r="AD40" s="529"/>
      <c r="AE40" s="367">
        <v>47</v>
      </c>
      <c r="AF40" s="368"/>
      <c r="AG40" s="368"/>
      <c r="AH40" s="368"/>
      <c r="AI40" s="367">
        <v>47</v>
      </c>
      <c r="AJ40" s="368"/>
      <c r="AK40" s="368"/>
      <c r="AL40" s="368"/>
      <c r="AM40" s="367">
        <v>47</v>
      </c>
      <c r="AN40" s="368"/>
      <c r="AO40" s="368"/>
      <c r="AP40" s="368"/>
      <c r="AQ40" s="167" t="s">
        <v>708</v>
      </c>
      <c r="AR40" s="168"/>
      <c r="AS40" s="168"/>
      <c r="AT40" s="169"/>
      <c r="AU40" s="368" t="s">
        <v>708</v>
      </c>
      <c r="AV40" s="368"/>
      <c r="AW40" s="368"/>
      <c r="AX40" s="369"/>
      <c r="AY40">
        <f t="shared" si="4"/>
        <v>1</v>
      </c>
    </row>
    <row r="41" spans="1:51" ht="23.25" customHeight="1" x14ac:dyDescent="0.15">
      <c r="A41" s="654"/>
      <c r="B41" s="655"/>
      <c r="C41" s="655"/>
      <c r="D41" s="655"/>
      <c r="E41" s="655"/>
      <c r="F41" s="656"/>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67">
        <v>100</v>
      </c>
      <c r="AF41" s="368"/>
      <c r="AG41" s="368"/>
      <c r="AH41" s="368"/>
      <c r="AI41" s="367">
        <v>100</v>
      </c>
      <c r="AJ41" s="368"/>
      <c r="AK41" s="368"/>
      <c r="AL41" s="368"/>
      <c r="AM41" s="367">
        <v>100</v>
      </c>
      <c r="AN41" s="368"/>
      <c r="AO41" s="368"/>
      <c r="AP41" s="368"/>
      <c r="AQ41" s="167" t="s">
        <v>708</v>
      </c>
      <c r="AR41" s="168"/>
      <c r="AS41" s="168"/>
      <c r="AT41" s="169"/>
      <c r="AU41" s="368" t="s">
        <v>708</v>
      </c>
      <c r="AV41" s="368"/>
      <c r="AW41" s="368"/>
      <c r="AX41" s="369"/>
      <c r="AY41">
        <f t="shared" si="4"/>
        <v>1</v>
      </c>
    </row>
    <row r="42" spans="1:51" ht="23.25" customHeight="1" x14ac:dyDescent="0.15">
      <c r="A42" s="899" t="s">
        <v>371</v>
      </c>
      <c r="B42" s="900"/>
      <c r="C42" s="900"/>
      <c r="D42" s="900"/>
      <c r="E42" s="900"/>
      <c r="F42" s="901"/>
      <c r="G42" s="905" t="s">
        <v>870</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customHeight="1" x14ac:dyDescent="0.15">
      <c r="A44" s="651" t="s">
        <v>343</v>
      </c>
      <c r="B44" s="652"/>
      <c r="C44" s="652"/>
      <c r="D44" s="652"/>
      <c r="E44" s="652"/>
      <c r="F44" s="653"/>
      <c r="G44" s="572" t="s">
        <v>146</v>
      </c>
      <c r="H44" s="381"/>
      <c r="I44" s="381"/>
      <c r="J44" s="381"/>
      <c r="K44" s="381"/>
      <c r="L44" s="381"/>
      <c r="M44" s="381"/>
      <c r="N44" s="381"/>
      <c r="O44" s="573"/>
      <c r="P44" s="638" t="s">
        <v>59</v>
      </c>
      <c r="Q44" s="381"/>
      <c r="R44" s="381"/>
      <c r="S44" s="381"/>
      <c r="T44" s="381"/>
      <c r="U44" s="381"/>
      <c r="V44" s="381"/>
      <c r="W44" s="381"/>
      <c r="X44" s="573"/>
      <c r="Y44" s="639"/>
      <c r="Z44" s="640"/>
      <c r="AA44" s="641"/>
      <c r="AB44" s="642" t="s">
        <v>11</v>
      </c>
      <c r="AC44" s="643"/>
      <c r="AD44" s="644"/>
      <c r="AE44" s="339" t="s">
        <v>381</v>
      </c>
      <c r="AF44" s="339"/>
      <c r="AG44" s="339"/>
      <c r="AH44" s="339"/>
      <c r="AI44" s="339" t="s">
        <v>403</v>
      </c>
      <c r="AJ44" s="339"/>
      <c r="AK44" s="339"/>
      <c r="AL44" s="339"/>
      <c r="AM44" s="339" t="s">
        <v>500</v>
      </c>
      <c r="AN44" s="339"/>
      <c r="AO44" s="339"/>
      <c r="AP44" s="339"/>
      <c r="AQ44" s="268" t="s">
        <v>231</v>
      </c>
      <c r="AR44" s="269"/>
      <c r="AS44" s="269"/>
      <c r="AT44" s="270"/>
      <c r="AU44" s="381" t="s">
        <v>134</v>
      </c>
      <c r="AV44" s="381"/>
      <c r="AW44" s="381"/>
      <c r="AX44" s="382"/>
      <c r="AY44">
        <f>COUNTA($G$46)</f>
        <v>1</v>
      </c>
    </row>
    <row r="45" spans="1:51"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6"/>
      <c r="AC45" s="337"/>
      <c r="AD45" s="338"/>
      <c r="AE45" s="339"/>
      <c r="AF45" s="339"/>
      <c r="AG45" s="339"/>
      <c r="AH45" s="339"/>
      <c r="AI45" s="339"/>
      <c r="AJ45" s="339"/>
      <c r="AK45" s="339"/>
      <c r="AL45" s="339"/>
      <c r="AM45" s="339"/>
      <c r="AN45" s="339"/>
      <c r="AO45" s="339"/>
      <c r="AP45" s="339"/>
      <c r="AQ45" s="232" t="s">
        <v>708</v>
      </c>
      <c r="AR45" s="179"/>
      <c r="AS45" s="180" t="s">
        <v>232</v>
      </c>
      <c r="AT45" s="203"/>
      <c r="AU45" s="272" t="s">
        <v>708</v>
      </c>
      <c r="AV45" s="272"/>
      <c r="AW45" s="379" t="s">
        <v>179</v>
      </c>
      <c r="AX45" s="380"/>
      <c r="AY45">
        <f>$AY$44</f>
        <v>1</v>
      </c>
    </row>
    <row r="46" spans="1:51" ht="37.5" customHeight="1" x14ac:dyDescent="0.15">
      <c r="A46" s="522"/>
      <c r="B46" s="520"/>
      <c r="C46" s="520"/>
      <c r="D46" s="520"/>
      <c r="E46" s="520"/>
      <c r="F46" s="521"/>
      <c r="G46" s="547" t="s">
        <v>716</v>
      </c>
      <c r="H46" s="548"/>
      <c r="I46" s="548"/>
      <c r="J46" s="548"/>
      <c r="K46" s="548"/>
      <c r="L46" s="548"/>
      <c r="M46" s="548"/>
      <c r="N46" s="548"/>
      <c r="O46" s="549"/>
      <c r="P46" s="192" t="s">
        <v>829</v>
      </c>
      <c r="Q46" s="192"/>
      <c r="R46" s="192"/>
      <c r="S46" s="192"/>
      <c r="T46" s="192"/>
      <c r="U46" s="192"/>
      <c r="V46" s="192"/>
      <c r="W46" s="192"/>
      <c r="X46" s="234"/>
      <c r="Y46" s="343" t="s">
        <v>12</v>
      </c>
      <c r="Z46" s="556"/>
      <c r="AA46" s="557"/>
      <c r="AB46" s="558" t="s">
        <v>717</v>
      </c>
      <c r="AC46" s="558"/>
      <c r="AD46" s="558"/>
      <c r="AE46" s="362">
        <v>3</v>
      </c>
      <c r="AF46" s="362"/>
      <c r="AG46" s="362"/>
      <c r="AH46" s="362"/>
      <c r="AI46" s="362">
        <v>3</v>
      </c>
      <c r="AJ46" s="362"/>
      <c r="AK46" s="362"/>
      <c r="AL46" s="362"/>
      <c r="AM46" s="362">
        <v>3</v>
      </c>
      <c r="AN46" s="362"/>
      <c r="AO46" s="362"/>
      <c r="AP46" s="362"/>
      <c r="AQ46" s="167" t="s">
        <v>708</v>
      </c>
      <c r="AR46" s="168"/>
      <c r="AS46" s="168"/>
      <c r="AT46" s="169"/>
      <c r="AU46" s="368" t="s">
        <v>708</v>
      </c>
      <c r="AV46" s="368"/>
      <c r="AW46" s="368"/>
      <c r="AX46" s="369"/>
      <c r="AY46">
        <f t="shared" ref="AY46:AY50" si="5">$AY$44</f>
        <v>1</v>
      </c>
    </row>
    <row r="47" spans="1:51" ht="37.5"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29" t="s">
        <v>717</v>
      </c>
      <c r="AC47" s="529"/>
      <c r="AD47" s="529"/>
      <c r="AE47" s="367">
        <v>3</v>
      </c>
      <c r="AF47" s="368"/>
      <c r="AG47" s="368"/>
      <c r="AH47" s="368"/>
      <c r="AI47" s="367">
        <v>3</v>
      </c>
      <c r="AJ47" s="368"/>
      <c r="AK47" s="368"/>
      <c r="AL47" s="368"/>
      <c r="AM47" s="367">
        <v>3</v>
      </c>
      <c r="AN47" s="368"/>
      <c r="AO47" s="368"/>
      <c r="AP47" s="368"/>
      <c r="AQ47" s="167" t="s">
        <v>708</v>
      </c>
      <c r="AR47" s="168"/>
      <c r="AS47" s="168"/>
      <c r="AT47" s="169"/>
      <c r="AU47" s="368" t="s">
        <v>708</v>
      </c>
      <c r="AV47" s="368"/>
      <c r="AW47" s="368"/>
      <c r="AX47" s="369"/>
      <c r="AY47">
        <f t="shared" si="5"/>
        <v>1</v>
      </c>
    </row>
    <row r="48" spans="1:51" ht="37.5" customHeight="1" x14ac:dyDescent="0.15">
      <c r="A48" s="654"/>
      <c r="B48" s="655"/>
      <c r="C48" s="655"/>
      <c r="D48" s="655"/>
      <c r="E48" s="655"/>
      <c r="F48" s="656"/>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7">
        <v>100</v>
      </c>
      <c r="AF48" s="368"/>
      <c r="AG48" s="368"/>
      <c r="AH48" s="368"/>
      <c r="AI48" s="367">
        <v>100</v>
      </c>
      <c r="AJ48" s="368"/>
      <c r="AK48" s="368"/>
      <c r="AL48" s="368"/>
      <c r="AM48" s="367">
        <v>100</v>
      </c>
      <c r="AN48" s="368"/>
      <c r="AO48" s="368"/>
      <c r="AP48" s="368"/>
      <c r="AQ48" s="167" t="s">
        <v>708</v>
      </c>
      <c r="AR48" s="168"/>
      <c r="AS48" s="168"/>
      <c r="AT48" s="169"/>
      <c r="AU48" s="368" t="s">
        <v>708</v>
      </c>
      <c r="AV48" s="368"/>
      <c r="AW48" s="368"/>
      <c r="AX48" s="369"/>
      <c r="AY48">
        <f t="shared" si="5"/>
        <v>1</v>
      </c>
    </row>
    <row r="49" spans="1:51" ht="23.25" customHeight="1" x14ac:dyDescent="0.15">
      <c r="A49" s="899" t="s">
        <v>371</v>
      </c>
      <c r="B49" s="900"/>
      <c r="C49" s="900"/>
      <c r="D49" s="900"/>
      <c r="E49" s="900"/>
      <c r="F49" s="901"/>
      <c r="G49" s="905" t="s">
        <v>871</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1</v>
      </c>
    </row>
    <row r="50" spans="1:5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customHeight="1" x14ac:dyDescent="0.15">
      <c r="A51" s="519" t="s">
        <v>343</v>
      </c>
      <c r="B51" s="520"/>
      <c r="C51" s="520"/>
      <c r="D51" s="520"/>
      <c r="E51" s="520"/>
      <c r="F51" s="521"/>
      <c r="G51" s="572" t="s">
        <v>146</v>
      </c>
      <c r="H51" s="381"/>
      <c r="I51" s="381"/>
      <c r="J51" s="381"/>
      <c r="K51" s="381"/>
      <c r="L51" s="381"/>
      <c r="M51" s="381"/>
      <c r="N51" s="381"/>
      <c r="O51" s="573"/>
      <c r="P51" s="638" t="s">
        <v>59</v>
      </c>
      <c r="Q51" s="381"/>
      <c r="R51" s="381"/>
      <c r="S51" s="381"/>
      <c r="T51" s="381"/>
      <c r="U51" s="381"/>
      <c r="V51" s="381"/>
      <c r="W51" s="381"/>
      <c r="X51" s="573"/>
      <c r="Y51" s="639"/>
      <c r="Z51" s="640"/>
      <c r="AA51" s="641"/>
      <c r="AB51" s="642" t="s">
        <v>11</v>
      </c>
      <c r="AC51" s="643"/>
      <c r="AD51" s="644"/>
      <c r="AE51" s="339" t="s">
        <v>381</v>
      </c>
      <c r="AF51" s="339"/>
      <c r="AG51" s="339"/>
      <c r="AH51" s="339"/>
      <c r="AI51" s="339" t="s">
        <v>403</v>
      </c>
      <c r="AJ51" s="339"/>
      <c r="AK51" s="339"/>
      <c r="AL51" s="339"/>
      <c r="AM51" s="339" t="s">
        <v>500</v>
      </c>
      <c r="AN51" s="339"/>
      <c r="AO51" s="339"/>
      <c r="AP51" s="339"/>
      <c r="AQ51" s="268" t="s">
        <v>231</v>
      </c>
      <c r="AR51" s="269"/>
      <c r="AS51" s="269"/>
      <c r="AT51" s="270"/>
      <c r="AU51" s="377" t="s">
        <v>134</v>
      </c>
      <c r="AV51" s="377"/>
      <c r="AW51" s="377"/>
      <c r="AX51" s="378"/>
      <c r="AY51">
        <f>COUNTA($G$53)</f>
        <v>1</v>
      </c>
    </row>
    <row r="52" spans="1:51"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6"/>
      <c r="AC52" s="337"/>
      <c r="AD52" s="338"/>
      <c r="AE52" s="339"/>
      <c r="AF52" s="339"/>
      <c r="AG52" s="339"/>
      <c r="AH52" s="339"/>
      <c r="AI52" s="339"/>
      <c r="AJ52" s="339"/>
      <c r="AK52" s="339"/>
      <c r="AL52" s="339"/>
      <c r="AM52" s="339"/>
      <c r="AN52" s="339"/>
      <c r="AO52" s="339"/>
      <c r="AP52" s="339"/>
      <c r="AQ52" s="232" t="s">
        <v>708</v>
      </c>
      <c r="AR52" s="179"/>
      <c r="AS52" s="180" t="s">
        <v>232</v>
      </c>
      <c r="AT52" s="203"/>
      <c r="AU52" s="272" t="s">
        <v>708</v>
      </c>
      <c r="AV52" s="272"/>
      <c r="AW52" s="379" t="s">
        <v>179</v>
      </c>
      <c r="AX52" s="380"/>
      <c r="AY52">
        <f>$AY$51</f>
        <v>1</v>
      </c>
    </row>
    <row r="53" spans="1:51" ht="23.25" customHeight="1" x14ac:dyDescent="0.15">
      <c r="A53" s="522"/>
      <c r="B53" s="520"/>
      <c r="C53" s="520"/>
      <c r="D53" s="520"/>
      <c r="E53" s="520"/>
      <c r="F53" s="521"/>
      <c r="G53" s="547" t="s">
        <v>757</v>
      </c>
      <c r="H53" s="548"/>
      <c r="I53" s="548"/>
      <c r="J53" s="548"/>
      <c r="K53" s="548"/>
      <c r="L53" s="548"/>
      <c r="M53" s="548"/>
      <c r="N53" s="548"/>
      <c r="O53" s="549"/>
      <c r="P53" s="192" t="s">
        <v>718</v>
      </c>
      <c r="Q53" s="192"/>
      <c r="R53" s="192"/>
      <c r="S53" s="192"/>
      <c r="T53" s="192"/>
      <c r="U53" s="192"/>
      <c r="V53" s="192"/>
      <c r="W53" s="192"/>
      <c r="X53" s="234"/>
      <c r="Y53" s="343" t="s">
        <v>12</v>
      </c>
      <c r="Z53" s="556"/>
      <c r="AA53" s="557"/>
      <c r="AB53" s="558" t="s">
        <v>719</v>
      </c>
      <c r="AC53" s="558"/>
      <c r="AD53" s="558"/>
      <c r="AE53" s="367" t="s">
        <v>708</v>
      </c>
      <c r="AF53" s="368"/>
      <c r="AG53" s="368"/>
      <c r="AH53" s="368"/>
      <c r="AI53" s="367">
        <v>2</v>
      </c>
      <c r="AJ53" s="368"/>
      <c r="AK53" s="368"/>
      <c r="AL53" s="368"/>
      <c r="AM53" s="367">
        <v>1672</v>
      </c>
      <c r="AN53" s="368"/>
      <c r="AO53" s="368"/>
      <c r="AP53" s="368"/>
      <c r="AQ53" s="167" t="s">
        <v>708</v>
      </c>
      <c r="AR53" s="168"/>
      <c r="AS53" s="168"/>
      <c r="AT53" s="169"/>
      <c r="AU53" s="368" t="s">
        <v>708</v>
      </c>
      <c r="AV53" s="368"/>
      <c r="AW53" s="368"/>
      <c r="AX53" s="369"/>
      <c r="AY53">
        <f t="shared" ref="AY53:AY57" si="6">$AY$51</f>
        <v>1</v>
      </c>
    </row>
    <row r="54" spans="1:51" ht="23.25"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t="s">
        <v>719</v>
      </c>
      <c r="AC54" s="529"/>
      <c r="AD54" s="529"/>
      <c r="AE54" s="367" t="s">
        <v>708</v>
      </c>
      <c r="AF54" s="368"/>
      <c r="AG54" s="368"/>
      <c r="AH54" s="368"/>
      <c r="AI54" s="367">
        <v>2</v>
      </c>
      <c r="AJ54" s="368"/>
      <c r="AK54" s="368"/>
      <c r="AL54" s="368"/>
      <c r="AM54" s="367">
        <v>1672</v>
      </c>
      <c r="AN54" s="368"/>
      <c r="AO54" s="368"/>
      <c r="AP54" s="368"/>
      <c r="AQ54" s="167" t="s">
        <v>708</v>
      </c>
      <c r="AR54" s="168"/>
      <c r="AS54" s="168"/>
      <c r="AT54" s="169"/>
      <c r="AU54" s="368" t="s">
        <v>708</v>
      </c>
      <c r="AV54" s="368"/>
      <c r="AW54" s="368"/>
      <c r="AX54" s="369"/>
      <c r="AY54">
        <f t="shared" si="6"/>
        <v>1</v>
      </c>
    </row>
    <row r="55" spans="1:51" ht="23.25" customHeight="1" x14ac:dyDescent="0.15">
      <c r="A55" s="654"/>
      <c r="B55" s="655"/>
      <c r="C55" s="655"/>
      <c r="D55" s="655"/>
      <c r="E55" s="655"/>
      <c r="F55" s="656"/>
      <c r="G55" s="553"/>
      <c r="H55" s="554"/>
      <c r="I55" s="554"/>
      <c r="J55" s="554"/>
      <c r="K55" s="554"/>
      <c r="L55" s="554"/>
      <c r="M55" s="554"/>
      <c r="N55" s="554"/>
      <c r="O55" s="555"/>
      <c r="P55" s="195"/>
      <c r="Q55" s="195"/>
      <c r="R55" s="195"/>
      <c r="S55" s="195"/>
      <c r="T55" s="195"/>
      <c r="U55" s="195"/>
      <c r="V55" s="195"/>
      <c r="W55" s="195"/>
      <c r="X55" s="239"/>
      <c r="Y55" s="304" t="s">
        <v>13</v>
      </c>
      <c r="Z55" s="299"/>
      <c r="AA55" s="300"/>
      <c r="AB55" s="468" t="s">
        <v>14</v>
      </c>
      <c r="AC55" s="468"/>
      <c r="AD55" s="468"/>
      <c r="AE55" s="367" t="s">
        <v>708</v>
      </c>
      <c r="AF55" s="368"/>
      <c r="AG55" s="368"/>
      <c r="AH55" s="368"/>
      <c r="AI55" s="367">
        <v>100</v>
      </c>
      <c r="AJ55" s="368"/>
      <c r="AK55" s="368"/>
      <c r="AL55" s="368"/>
      <c r="AM55" s="367">
        <v>100</v>
      </c>
      <c r="AN55" s="368"/>
      <c r="AO55" s="368"/>
      <c r="AP55" s="368"/>
      <c r="AQ55" s="167" t="s">
        <v>708</v>
      </c>
      <c r="AR55" s="168"/>
      <c r="AS55" s="168"/>
      <c r="AT55" s="169"/>
      <c r="AU55" s="368" t="s">
        <v>708</v>
      </c>
      <c r="AV55" s="368"/>
      <c r="AW55" s="368"/>
      <c r="AX55" s="369"/>
      <c r="AY55">
        <f t="shared" si="6"/>
        <v>1</v>
      </c>
    </row>
    <row r="56" spans="1:51" ht="23.25" customHeight="1" x14ac:dyDescent="0.15">
      <c r="A56" s="899" t="s">
        <v>371</v>
      </c>
      <c r="B56" s="900"/>
      <c r="C56" s="900"/>
      <c r="D56" s="900"/>
      <c r="E56" s="900"/>
      <c r="F56" s="901"/>
      <c r="G56" s="905" t="s">
        <v>758</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1</v>
      </c>
    </row>
    <row r="57" spans="1:5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1</v>
      </c>
    </row>
    <row r="58" spans="1:51" ht="18.75" customHeight="1" x14ac:dyDescent="0.15">
      <c r="A58" s="519" t="s">
        <v>343</v>
      </c>
      <c r="B58" s="520"/>
      <c r="C58" s="520"/>
      <c r="D58" s="520"/>
      <c r="E58" s="520"/>
      <c r="F58" s="521"/>
      <c r="G58" s="572" t="s">
        <v>146</v>
      </c>
      <c r="H58" s="381"/>
      <c r="I58" s="381"/>
      <c r="J58" s="381"/>
      <c r="K58" s="381"/>
      <c r="L58" s="381"/>
      <c r="M58" s="381"/>
      <c r="N58" s="381"/>
      <c r="O58" s="573"/>
      <c r="P58" s="638" t="s">
        <v>59</v>
      </c>
      <c r="Q58" s="381"/>
      <c r="R58" s="381"/>
      <c r="S58" s="381"/>
      <c r="T58" s="381"/>
      <c r="U58" s="381"/>
      <c r="V58" s="381"/>
      <c r="W58" s="381"/>
      <c r="X58" s="573"/>
      <c r="Y58" s="639"/>
      <c r="Z58" s="640"/>
      <c r="AA58" s="641"/>
      <c r="AB58" s="642" t="s">
        <v>11</v>
      </c>
      <c r="AC58" s="643"/>
      <c r="AD58" s="644"/>
      <c r="AE58" s="339" t="s">
        <v>381</v>
      </c>
      <c r="AF58" s="339"/>
      <c r="AG58" s="339"/>
      <c r="AH58" s="339"/>
      <c r="AI58" s="339" t="s">
        <v>403</v>
      </c>
      <c r="AJ58" s="339"/>
      <c r="AK58" s="339"/>
      <c r="AL58" s="339"/>
      <c r="AM58" s="339" t="s">
        <v>500</v>
      </c>
      <c r="AN58" s="339"/>
      <c r="AO58" s="339"/>
      <c r="AP58" s="339"/>
      <c r="AQ58" s="268" t="s">
        <v>231</v>
      </c>
      <c r="AR58" s="269"/>
      <c r="AS58" s="269"/>
      <c r="AT58" s="270"/>
      <c r="AU58" s="377" t="s">
        <v>134</v>
      </c>
      <c r="AV58" s="377"/>
      <c r="AW58" s="377"/>
      <c r="AX58" s="378"/>
      <c r="AY58">
        <f>COUNTA($G$60)</f>
        <v>1</v>
      </c>
    </row>
    <row r="59" spans="1:51"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6"/>
      <c r="AC59" s="337"/>
      <c r="AD59" s="338"/>
      <c r="AE59" s="339"/>
      <c r="AF59" s="339"/>
      <c r="AG59" s="339"/>
      <c r="AH59" s="339"/>
      <c r="AI59" s="339"/>
      <c r="AJ59" s="339"/>
      <c r="AK59" s="339"/>
      <c r="AL59" s="339"/>
      <c r="AM59" s="339"/>
      <c r="AN59" s="339"/>
      <c r="AO59" s="339"/>
      <c r="AP59" s="339"/>
      <c r="AQ59" s="232" t="s">
        <v>708</v>
      </c>
      <c r="AR59" s="179"/>
      <c r="AS59" s="180" t="s">
        <v>232</v>
      </c>
      <c r="AT59" s="203"/>
      <c r="AU59" s="272" t="s">
        <v>708</v>
      </c>
      <c r="AV59" s="272"/>
      <c r="AW59" s="379" t="s">
        <v>179</v>
      </c>
      <c r="AX59" s="380"/>
      <c r="AY59">
        <f>$AY$58</f>
        <v>1</v>
      </c>
    </row>
    <row r="60" spans="1:51" ht="23.25" customHeight="1" x14ac:dyDescent="0.15">
      <c r="A60" s="522"/>
      <c r="B60" s="520"/>
      <c r="C60" s="520"/>
      <c r="D60" s="520"/>
      <c r="E60" s="520"/>
      <c r="F60" s="521"/>
      <c r="G60" s="547" t="s">
        <v>778</v>
      </c>
      <c r="H60" s="548"/>
      <c r="I60" s="548"/>
      <c r="J60" s="548"/>
      <c r="K60" s="548"/>
      <c r="L60" s="548"/>
      <c r="M60" s="548"/>
      <c r="N60" s="548"/>
      <c r="O60" s="549"/>
      <c r="P60" s="192" t="s">
        <v>773</v>
      </c>
      <c r="Q60" s="192"/>
      <c r="R60" s="192"/>
      <c r="S60" s="192"/>
      <c r="T60" s="192"/>
      <c r="U60" s="192"/>
      <c r="V60" s="192"/>
      <c r="W60" s="192"/>
      <c r="X60" s="234"/>
      <c r="Y60" s="343" t="s">
        <v>12</v>
      </c>
      <c r="Z60" s="556"/>
      <c r="AA60" s="557"/>
      <c r="AB60" s="558" t="s">
        <v>719</v>
      </c>
      <c r="AC60" s="558"/>
      <c r="AD60" s="558"/>
      <c r="AE60" s="367" t="s">
        <v>708</v>
      </c>
      <c r="AF60" s="368"/>
      <c r="AG60" s="368"/>
      <c r="AH60" s="368"/>
      <c r="AI60" s="367">
        <v>48</v>
      </c>
      <c r="AJ60" s="368"/>
      <c r="AK60" s="368"/>
      <c r="AL60" s="368"/>
      <c r="AM60" s="367">
        <v>25</v>
      </c>
      <c r="AN60" s="368"/>
      <c r="AO60" s="368"/>
      <c r="AP60" s="368"/>
      <c r="AQ60" s="167" t="s">
        <v>708</v>
      </c>
      <c r="AR60" s="168"/>
      <c r="AS60" s="168"/>
      <c r="AT60" s="169"/>
      <c r="AU60" s="368" t="s">
        <v>708</v>
      </c>
      <c r="AV60" s="368"/>
      <c r="AW60" s="368"/>
      <c r="AX60" s="369"/>
      <c r="AY60">
        <f t="shared" ref="AY60:AY64" si="7">$AY$58</f>
        <v>1</v>
      </c>
    </row>
    <row r="61" spans="1:51" ht="23.25"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t="s">
        <v>719</v>
      </c>
      <c r="AC61" s="529"/>
      <c r="AD61" s="529"/>
      <c r="AE61" s="367" t="s">
        <v>708</v>
      </c>
      <c r="AF61" s="368"/>
      <c r="AG61" s="368"/>
      <c r="AH61" s="368"/>
      <c r="AI61" s="367">
        <v>48</v>
      </c>
      <c r="AJ61" s="368"/>
      <c r="AK61" s="368"/>
      <c r="AL61" s="368"/>
      <c r="AM61" s="367">
        <v>25</v>
      </c>
      <c r="AN61" s="368"/>
      <c r="AO61" s="368"/>
      <c r="AP61" s="368"/>
      <c r="AQ61" s="167" t="s">
        <v>708</v>
      </c>
      <c r="AR61" s="168"/>
      <c r="AS61" s="168"/>
      <c r="AT61" s="169"/>
      <c r="AU61" s="368" t="s">
        <v>708</v>
      </c>
      <c r="AV61" s="368"/>
      <c r="AW61" s="368"/>
      <c r="AX61" s="369"/>
      <c r="AY61">
        <f t="shared" si="7"/>
        <v>1</v>
      </c>
    </row>
    <row r="62" spans="1:51" ht="23.25"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7" t="s">
        <v>708</v>
      </c>
      <c r="AF62" s="368"/>
      <c r="AG62" s="368"/>
      <c r="AH62" s="368"/>
      <c r="AI62" s="367">
        <v>100</v>
      </c>
      <c r="AJ62" s="368"/>
      <c r="AK62" s="368"/>
      <c r="AL62" s="368"/>
      <c r="AM62" s="367">
        <v>100</v>
      </c>
      <c r="AN62" s="368"/>
      <c r="AO62" s="368"/>
      <c r="AP62" s="368"/>
      <c r="AQ62" s="167" t="s">
        <v>708</v>
      </c>
      <c r="AR62" s="168"/>
      <c r="AS62" s="168"/>
      <c r="AT62" s="169"/>
      <c r="AU62" s="368" t="s">
        <v>708</v>
      </c>
      <c r="AV62" s="368"/>
      <c r="AW62" s="368"/>
      <c r="AX62" s="369"/>
      <c r="AY62">
        <f t="shared" si="7"/>
        <v>1</v>
      </c>
    </row>
    <row r="63" spans="1:51" ht="23.25" customHeight="1" x14ac:dyDescent="0.15">
      <c r="A63" s="899" t="s">
        <v>371</v>
      </c>
      <c r="B63" s="900"/>
      <c r="C63" s="900"/>
      <c r="D63" s="900"/>
      <c r="E63" s="900"/>
      <c r="F63" s="901"/>
      <c r="G63" s="905" t="s">
        <v>758</v>
      </c>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1</v>
      </c>
    </row>
    <row r="64" spans="1:51" ht="23.25" customHeight="1" thickBo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1</v>
      </c>
    </row>
    <row r="65" spans="1:51" ht="18.75" hidden="1" customHeight="1" x14ac:dyDescent="0.15">
      <c r="A65" s="860" t="s">
        <v>344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339</v>
      </c>
      <c r="X65" s="872"/>
      <c r="Y65" s="875"/>
      <c r="Z65" s="875"/>
      <c r="AA65" s="876"/>
      <c r="AB65" s="869" t="s">
        <v>11</v>
      </c>
      <c r="AC65" s="865"/>
      <c r="AD65" s="866"/>
      <c r="AE65" s="339" t="s">
        <v>381</v>
      </c>
      <c r="AF65" s="339"/>
      <c r="AG65" s="339"/>
      <c r="AH65" s="339"/>
      <c r="AI65" s="339" t="s">
        <v>403</v>
      </c>
      <c r="AJ65" s="339"/>
      <c r="AK65" s="339"/>
      <c r="AL65" s="339"/>
      <c r="AM65" s="339" t="s">
        <v>500</v>
      </c>
      <c r="AN65" s="339"/>
      <c r="AO65" s="339"/>
      <c r="AP65" s="339"/>
      <c r="AQ65" s="216" t="s">
        <v>231</v>
      </c>
      <c r="AR65" s="200"/>
      <c r="AS65" s="200"/>
      <c r="AT65" s="201"/>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2" t="s">
        <v>708</v>
      </c>
      <c r="AR66" s="179"/>
      <c r="AS66" s="180" t="s">
        <v>232</v>
      </c>
      <c r="AT66" s="203"/>
      <c r="AU66" s="272" t="s">
        <v>708</v>
      </c>
      <c r="AV66" s="272"/>
      <c r="AW66" s="867" t="s">
        <v>342</v>
      </c>
      <c r="AX66" s="980"/>
      <c r="AY66">
        <f>$AY$65</f>
        <v>0</v>
      </c>
    </row>
    <row r="67" spans="1:51" ht="23.25" hidden="1" customHeight="1" x14ac:dyDescent="0.15">
      <c r="A67" s="853"/>
      <c r="B67" s="854"/>
      <c r="C67" s="854"/>
      <c r="D67" s="854"/>
      <c r="E67" s="854"/>
      <c r="F67" s="855"/>
      <c r="G67" s="981" t="s">
        <v>233</v>
      </c>
      <c r="H67" s="964"/>
      <c r="I67" s="965"/>
      <c r="J67" s="965"/>
      <c r="K67" s="965"/>
      <c r="L67" s="965"/>
      <c r="M67" s="965"/>
      <c r="N67" s="965"/>
      <c r="O67" s="966"/>
      <c r="P67" s="964"/>
      <c r="Q67" s="965"/>
      <c r="R67" s="965"/>
      <c r="S67" s="965"/>
      <c r="T67" s="965"/>
      <c r="U67" s="965"/>
      <c r="V67" s="966"/>
      <c r="W67" s="970"/>
      <c r="X67" s="971"/>
      <c r="Y67" s="951" t="s">
        <v>12</v>
      </c>
      <c r="Z67" s="951"/>
      <c r="AA67" s="952"/>
      <c r="AB67" s="953" t="s">
        <v>361</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1" t="s">
        <v>54</v>
      </c>
      <c r="Z68" s="131"/>
      <c r="AA68" s="132"/>
      <c r="AB68" s="976" t="s">
        <v>361</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1" t="s">
        <v>13</v>
      </c>
      <c r="Z69" s="131"/>
      <c r="AA69" s="132"/>
      <c r="AB69" s="977" t="s">
        <v>362</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349</v>
      </c>
      <c r="B70" s="854"/>
      <c r="C70" s="854"/>
      <c r="D70" s="854"/>
      <c r="E70" s="854"/>
      <c r="F70" s="855"/>
      <c r="G70" s="941" t="s">
        <v>234</v>
      </c>
      <c r="H70" s="942"/>
      <c r="I70" s="942"/>
      <c r="J70" s="942"/>
      <c r="K70" s="942"/>
      <c r="L70" s="942"/>
      <c r="M70" s="942"/>
      <c r="N70" s="942"/>
      <c r="O70" s="942"/>
      <c r="P70" s="942"/>
      <c r="Q70" s="942"/>
      <c r="R70" s="942"/>
      <c r="S70" s="942"/>
      <c r="T70" s="942"/>
      <c r="U70" s="942"/>
      <c r="V70" s="942"/>
      <c r="W70" s="945" t="s">
        <v>360</v>
      </c>
      <c r="X70" s="946"/>
      <c r="Y70" s="951" t="s">
        <v>12</v>
      </c>
      <c r="Z70" s="951"/>
      <c r="AA70" s="952"/>
      <c r="AB70" s="953" t="s">
        <v>361</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1" t="s">
        <v>54</v>
      </c>
      <c r="Z71" s="131"/>
      <c r="AA71" s="132"/>
      <c r="AB71" s="976" t="s">
        <v>361</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1" t="s">
        <v>13</v>
      </c>
      <c r="Z72" s="131"/>
      <c r="AA72" s="132"/>
      <c r="AB72" s="977" t="s">
        <v>362</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344</v>
      </c>
      <c r="B73" s="840"/>
      <c r="C73" s="840"/>
      <c r="D73" s="840"/>
      <c r="E73" s="840"/>
      <c r="F73" s="841"/>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9" t="s">
        <v>381</v>
      </c>
      <c r="AF73" s="339"/>
      <c r="AG73" s="339"/>
      <c r="AH73" s="339"/>
      <c r="AI73" s="339" t="s">
        <v>403</v>
      </c>
      <c r="AJ73" s="339"/>
      <c r="AK73" s="339"/>
      <c r="AL73" s="339"/>
      <c r="AM73" s="339" t="s">
        <v>500</v>
      </c>
      <c r="AN73" s="339"/>
      <c r="AO73" s="339"/>
      <c r="AP73" s="339"/>
      <c r="AQ73" s="216" t="s">
        <v>231</v>
      </c>
      <c r="AR73" s="200"/>
      <c r="AS73" s="200"/>
      <c r="AT73" s="201"/>
      <c r="AU73" s="274" t="s">
        <v>134</v>
      </c>
      <c r="AV73" s="177"/>
      <c r="AW73" s="177"/>
      <c r="AX73" s="178"/>
      <c r="AY73">
        <f>COUNTA($H$75)</f>
        <v>0</v>
      </c>
    </row>
    <row r="74" spans="1:51" ht="18.75" hidden="1" customHeight="1" x14ac:dyDescent="0.15">
      <c r="A74" s="842"/>
      <c r="B74" s="843"/>
      <c r="C74" s="843"/>
      <c r="D74" s="843"/>
      <c r="E74" s="843"/>
      <c r="F74" s="844"/>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232</v>
      </c>
      <c r="AT74" s="203"/>
      <c r="AU74" s="232"/>
      <c r="AV74" s="179"/>
      <c r="AW74" s="180" t="s">
        <v>179</v>
      </c>
      <c r="AX74" s="181"/>
      <c r="AY74">
        <f>$AY$73</f>
        <v>0</v>
      </c>
    </row>
    <row r="75" spans="1:51" ht="23.25" hidden="1" customHeight="1" x14ac:dyDescent="0.15">
      <c r="A75" s="842"/>
      <c r="B75" s="843"/>
      <c r="C75" s="843"/>
      <c r="D75" s="843"/>
      <c r="E75" s="843"/>
      <c r="F75" s="844"/>
      <c r="G75" s="785"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42"/>
      <c r="B76" s="843"/>
      <c r="C76" s="843"/>
      <c r="D76" s="843"/>
      <c r="E76" s="843"/>
      <c r="F76" s="844"/>
      <c r="G76" s="78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42"/>
      <c r="B77" s="843"/>
      <c r="C77" s="843"/>
      <c r="D77" s="843"/>
      <c r="E77" s="843"/>
      <c r="F77" s="844"/>
      <c r="G77" s="78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14" t="s">
        <v>374</v>
      </c>
      <c r="B78" s="915"/>
      <c r="C78" s="915"/>
      <c r="D78" s="915"/>
      <c r="E78" s="912" t="s">
        <v>322</v>
      </c>
      <c r="F78" s="913"/>
      <c r="G78" s="54" t="s">
        <v>234</v>
      </c>
      <c r="H78" s="796"/>
      <c r="I78" s="246"/>
      <c r="J78" s="246"/>
      <c r="K78" s="246"/>
      <c r="L78" s="246"/>
      <c r="M78" s="246"/>
      <c r="N78" s="246"/>
      <c r="O78" s="797"/>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338</v>
      </c>
      <c r="AP79" s="128"/>
      <c r="AQ79" s="128"/>
      <c r="AR79" s="76" t="s">
        <v>336</v>
      </c>
      <c r="AS79" s="127"/>
      <c r="AT79" s="128"/>
      <c r="AU79" s="128"/>
      <c r="AV79" s="128"/>
      <c r="AW79" s="128"/>
      <c r="AX79" s="129"/>
      <c r="AY79">
        <f>COUNTIF($AR$79,"☑")</f>
        <v>0</v>
      </c>
    </row>
    <row r="80" spans="1:51" ht="18.75" hidden="1" customHeight="1" x14ac:dyDescent="0.15">
      <c r="A80" s="526" t="s">
        <v>147</v>
      </c>
      <c r="B80" s="848" t="s">
        <v>335</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7"/>
      <c r="B81" s="851"/>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7"/>
      <c r="B82" s="85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204"/>
      <c r="Z85" s="205"/>
      <c r="AA85" s="206"/>
      <c r="AB85" s="465" t="s">
        <v>11</v>
      </c>
      <c r="AC85" s="466"/>
      <c r="AD85" s="467"/>
      <c r="AE85" s="339" t="s">
        <v>381</v>
      </c>
      <c r="AF85" s="339"/>
      <c r="AG85" s="339"/>
      <c r="AH85" s="339"/>
      <c r="AI85" s="339" t="s">
        <v>403</v>
      </c>
      <c r="AJ85" s="339"/>
      <c r="AK85" s="339"/>
      <c r="AL85" s="339"/>
      <c r="AM85" s="339" t="s">
        <v>500</v>
      </c>
      <c r="AN85" s="339"/>
      <c r="AO85" s="339"/>
      <c r="AP85" s="339"/>
      <c r="AQ85" s="216" t="s">
        <v>231</v>
      </c>
      <c r="AR85" s="200"/>
      <c r="AS85" s="200"/>
      <c r="AT85" s="201"/>
      <c r="AU85" s="373" t="s">
        <v>134</v>
      </c>
      <c r="AV85" s="373"/>
      <c r="AW85" s="373"/>
      <c r="AX85" s="374"/>
      <c r="AY85">
        <f t="shared" si="10"/>
        <v>0</v>
      </c>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204"/>
      <c r="Z86" s="205"/>
      <c r="AA86" s="206"/>
      <c r="AB86" s="336"/>
      <c r="AC86" s="337"/>
      <c r="AD86" s="338"/>
      <c r="AE86" s="339"/>
      <c r="AF86" s="339"/>
      <c r="AG86" s="339"/>
      <c r="AH86" s="339"/>
      <c r="AI86" s="339"/>
      <c r="AJ86" s="339"/>
      <c r="AK86" s="339"/>
      <c r="AL86" s="339"/>
      <c r="AM86" s="339"/>
      <c r="AN86" s="339"/>
      <c r="AO86" s="339"/>
      <c r="AP86" s="339"/>
      <c r="AQ86" s="271"/>
      <c r="AR86" s="272"/>
      <c r="AS86" s="180" t="s">
        <v>232</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803"/>
      <c r="R87" s="803"/>
      <c r="S87" s="803"/>
      <c r="T87" s="803"/>
      <c r="U87" s="803"/>
      <c r="V87" s="803"/>
      <c r="W87" s="803"/>
      <c r="X87" s="804"/>
      <c r="Y87" s="759" t="s">
        <v>62</v>
      </c>
      <c r="Z87" s="760"/>
      <c r="AA87" s="761"/>
      <c r="AB87" s="558"/>
      <c r="AC87" s="558"/>
      <c r="AD87" s="55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27"/>
      <c r="B88" s="559"/>
      <c r="C88" s="559"/>
      <c r="D88" s="559"/>
      <c r="E88" s="559"/>
      <c r="F88" s="560"/>
      <c r="G88" s="235"/>
      <c r="H88" s="236"/>
      <c r="I88" s="236"/>
      <c r="J88" s="236"/>
      <c r="K88" s="236"/>
      <c r="L88" s="236"/>
      <c r="M88" s="236"/>
      <c r="N88" s="236"/>
      <c r="O88" s="237"/>
      <c r="P88" s="805"/>
      <c r="Q88" s="805"/>
      <c r="R88" s="805"/>
      <c r="S88" s="805"/>
      <c r="T88" s="805"/>
      <c r="U88" s="805"/>
      <c r="V88" s="805"/>
      <c r="W88" s="805"/>
      <c r="X88" s="806"/>
      <c r="Y88" s="736" t="s">
        <v>54</v>
      </c>
      <c r="Z88" s="737"/>
      <c r="AA88" s="738"/>
      <c r="AB88" s="529"/>
      <c r="AC88" s="529"/>
      <c r="AD88" s="52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07"/>
      <c r="Y89" s="736" t="s">
        <v>13</v>
      </c>
      <c r="Z89" s="737"/>
      <c r="AA89" s="738"/>
      <c r="AB89" s="468" t="s">
        <v>14</v>
      </c>
      <c r="AC89" s="468"/>
      <c r="AD89" s="46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204"/>
      <c r="Z90" s="205"/>
      <c r="AA90" s="206"/>
      <c r="AB90" s="465" t="s">
        <v>11</v>
      </c>
      <c r="AC90" s="466"/>
      <c r="AD90" s="467"/>
      <c r="AE90" s="339" t="s">
        <v>381</v>
      </c>
      <c r="AF90" s="339"/>
      <c r="AG90" s="339"/>
      <c r="AH90" s="339"/>
      <c r="AI90" s="339" t="s">
        <v>403</v>
      </c>
      <c r="AJ90" s="339"/>
      <c r="AK90" s="339"/>
      <c r="AL90" s="339"/>
      <c r="AM90" s="339" t="s">
        <v>500</v>
      </c>
      <c r="AN90" s="339"/>
      <c r="AO90" s="339"/>
      <c r="AP90" s="339"/>
      <c r="AQ90" s="216" t="s">
        <v>231</v>
      </c>
      <c r="AR90" s="200"/>
      <c r="AS90" s="200"/>
      <c r="AT90" s="201"/>
      <c r="AU90" s="373" t="s">
        <v>134</v>
      </c>
      <c r="AV90" s="373"/>
      <c r="AW90" s="373"/>
      <c r="AX90" s="374"/>
      <c r="AY90">
        <f>COUNTA($G$92)</f>
        <v>0</v>
      </c>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204"/>
      <c r="Z91" s="205"/>
      <c r="AA91" s="206"/>
      <c r="AB91" s="336"/>
      <c r="AC91" s="337"/>
      <c r="AD91" s="338"/>
      <c r="AE91" s="339"/>
      <c r="AF91" s="339"/>
      <c r="AG91" s="339"/>
      <c r="AH91" s="339"/>
      <c r="AI91" s="339"/>
      <c r="AJ91" s="339"/>
      <c r="AK91" s="339"/>
      <c r="AL91" s="339"/>
      <c r="AM91" s="339"/>
      <c r="AN91" s="339"/>
      <c r="AO91" s="339"/>
      <c r="AP91" s="339"/>
      <c r="AQ91" s="271"/>
      <c r="AR91" s="272"/>
      <c r="AS91" s="180" t="s">
        <v>232</v>
      </c>
      <c r="AT91" s="203"/>
      <c r="AU91" s="272"/>
      <c r="AV91" s="272"/>
      <c r="AW91" s="379" t="s">
        <v>179</v>
      </c>
      <c r="AX91" s="380"/>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803"/>
      <c r="R92" s="803"/>
      <c r="S92" s="803"/>
      <c r="T92" s="803"/>
      <c r="U92" s="803"/>
      <c r="V92" s="803"/>
      <c r="W92" s="803"/>
      <c r="X92" s="804"/>
      <c r="Y92" s="759" t="s">
        <v>62</v>
      </c>
      <c r="Z92" s="760"/>
      <c r="AA92" s="761"/>
      <c r="AB92" s="558"/>
      <c r="AC92" s="558"/>
      <c r="AD92" s="55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5"/>
      <c r="Q93" s="805"/>
      <c r="R93" s="805"/>
      <c r="S93" s="805"/>
      <c r="T93" s="805"/>
      <c r="U93" s="805"/>
      <c r="V93" s="805"/>
      <c r="W93" s="805"/>
      <c r="X93" s="806"/>
      <c r="Y93" s="736" t="s">
        <v>54</v>
      </c>
      <c r="Z93" s="737"/>
      <c r="AA93" s="738"/>
      <c r="AB93" s="529"/>
      <c r="AC93" s="529"/>
      <c r="AD93" s="52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07"/>
      <c r="Y94" s="736" t="s">
        <v>13</v>
      </c>
      <c r="Z94" s="737"/>
      <c r="AA94" s="738"/>
      <c r="AB94" s="468" t="s">
        <v>14</v>
      </c>
      <c r="AC94" s="468"/>
      <c r="AD94" s="46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204"/>
      <c r="Z95" s="205"/>
      <c r="AA95" s="206"/>
      <c r="AB95" s="465" t="s">
        <v>11</v>
      </c>
      <c r="AC95" s="466"/>
      <c r="AD95" s="467"/>
      <c r="AE95" s="339" t="s">
        <v>381</v>
      </c>
      <c r="AF95" s="339"/>
      <c r="AG95" s="339"/>
      <c r="AH95" s="339"/>
      <c r="AI95" s="339" t="s">
        <v>403</v>
      </c>
      <c r="AJ95" s="339"/>
      <c r="AK95" s="339"/>
      <c r="AL95" s="339"/>
      <c r="AM95" s="339" t="s">
        <v>500</v>
      </c>
      <c r="AN95" s="339"/>
      <c r="AO95" s="339"/>
      <c r="AP95" s="339"/>
      <c r="AQ95" s="216" t="s">
        <v>231</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204"/>
      <c r="Z96" s="205"/>
      <c r="AA96" s="206"/>
      <c r="AB96" s="336"/>
      <c r="AC96" s="337"/>
      <c r="AD96" s="338"/>
      <c r="AE96" s="339"/>
      <c r="AF96" s="339"/>
      <c r="AG96" s="339"/>
      <c r="AH96" s="339"/>
      <c r="AI96" s="339"/>
      <c r="AJ96" s="339"/>
      <c r="AK96" s="339"/>
      <c r="AL96" s="339"/>
      <c r="AM96" s="339"/>
      <c r="AN96" s="339"/>
      <c r="AO96" s="339"/>
      <c r="AP96" s="339"/>
      <c r="AQ96" s="271"/>
      <c r="AR96" s="272"/>
      <c r="AS96" s="180" t="s">
        <v>232</v>
      </c>
      <c r="AT96" s="203"/>
      <c r="AU96" s="272"/>
      <c r="AV96" s="272"/>
      <c r="AW96" s="379" t="s">
        <v>179</v>
      </c>
      <c r="AX96" s="380"/>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5"/>
      <c r="Q98" s="805"/>
      <c r="R98" s="805"/>
      <c r="S98" s="805"/>
      <c r="T98" s="805"/>
      <c r="U98" s="805"/>
      <c r="V98" s="805"/>
      <c r="W98" s="805"/>
      <c r="X98" s="806"/>
      <c r="Y98" s="736" t="s">
        <v>54</v>
      </c>
      <c r="Z98" s="737"/>
      <c r="AA98" s="738"/>
      <c r="AB98" s="301"/>
      <c r="AC98" s="302"/>
      <c r="AD98" s="303"/>
      <c r="AE98" s="367"/>
      <c r="AF98" s="368"/>
      <c r="AG98" s="368"/>
      <c r="AH98" s="818"/>
      <c r="AI98" s="367"/>
      <c r="AJ98" s="368"/>
      <c r="AK98" s="368"/>
      <c r="AL98" s="818"/>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28"/>
      <c r="B99" s="882"/>
      <c r="C99" s="882"/>
      <c r="D99" s="882"/>
      <c r="E99" s="882"/>
      <c r="F99" s="883"/>
      <c r="G99" s="808"/>
      <c r="H99" s="249"/>
      <c r="I99" s="249"/>
      <c r="J99" s="249"/>
      <c r="K99" s="249"/>
      <c r="L99" s="249"/>
      <c r="M99" s="249"/>
      <c r="N99" s="249"/>
      <c r="O99" s="809"/>
      <c r="P99" s="845"/>
      <c r="Q99" s="845"/>
      <c r="R99" s="845"/>
      <c r="S99" s="845"/>
      <c r="T99" s="845"/>
      <c r="U99" s="845"/>
      <c r="V99" s="845"/>
      <c r="W99" s="845"/>
      <c r="X99" s="846"/>
      <c r="Y99" s="487" t="s">
        <v>13</v>
      </c>
      <c r="Z99" s="488"/>
      <c r="AA99" s="489"/>
      <c r="AB99" s="469" t="s">
        <v>14</v>
      </c>
      <c r="AC99" s="470"/>
      <c r="AD99" s="47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2"/>
      <c r="Z100" s="473"/>
      <c r="AA100" s="474"/>
      <c r="AB100" s="859" t="s">
        <v>11</v>
      </c>
      <c r="AC100" s="859"/>
      <c r="AD100" s="859"/>
      <c r="AE100" s="825" t="s">
        <v>381</v>
      </c>
      <c r="AF100" s="826"/>
      <c r="AG100" s="826"/>
      <c r="AH100" s="827"/>
      <c r="AI100" s="825" t="s">
        <v>403</v>
      </c>
      <c r="AJ100" s="826"/>
      <c r="AK100" s="826"/>
      <c r="AL100" s="827"/>
      <c r="AM100" s="825" t="s">
        <v>500</v>
      </c>
      <c r="AN100" s="826"/>
      <c r="AO100" s="826"/>
      <c r="AP100" s="827"/>
      <c r="AQ100" s="928" t="s">
        <v>408</v>
      </c>
      <c r="AR100" s="929"/>
      <c r="AS100" s="929"/>
      <c r="AT100" s="930"/>
      <c r="AU100" s="928" t="s">
        <v>532</v>
      </c>
      <c r="AV100" s="929"/>
      <c r="AW100" s="929"/>
      <c r="AX100" s="931"/>
    </row>
    <row r="101" spans="1:60" ht="23.25" customHeight="1" x14ac:dyDescent="0.15">
      <c r="A101" s="498"/>
      <c r="B101" s="499"/>
      <c r="C101" s="499"/>
      <c r="D101" s="499"/>
      <c r="E101" s="499"/>
      <c r="F101" s="500"/>
      <c r="G101" s="192" t="s">
        <v>720</v>
      </c>
      <c r="H101" s="192"/>
      <c r="I101" s="192"/>
      <c r="J101" s="192"/>
      <c r="K101" s="192"/>
      <c r="L101" s="192"/>
      <c r="M101" s="192"/>
      <c r="N101" s="192"/>
      <c r="O101" s="192"/>
      <c r="P101" s="192"/>
      <c r="Q101" s="192"/>
      <c r="R101" s="192"/>
      <c r="S101" s="192"/>
      <c r="T101" s="192"/>
      <c r="U101" s="192"/>
      <c r="V101" s="192"/>
      <c r="W101" s="192"/>
      <c r="X101" s="234"/>
      <c r="Y101" s="817" t="s">
        <v>55</v>
      </c>
      <c r="Z101" s="722"/>
      <c r="AA101" s="723"/>
      <c r="AB101" s="558" t="s">
        <v>721</v>
      </c>
      <c r="AC101" s="558"/>
      <c r="AD101" s="558"/>
      <c r="AE101" s="362">
        <v>46</v>
      </c>
      <c r="AF101" s="362"/>
      <c r="AG101" s="362"/>
      <c r="AH101" s="362"/>
      <c r="AI101" s="362">
        <v>34</v>
      </c>
      <c r="AJ101" s="362"/>
      <c r="AK101" s="362"/>
      <c r="AL101" s="362"/>
      <c r="AM101" s="362">
        <v>33</v>
      </c>
      <c r="AN101" s="362"/>
      <c r="AO101" s="362"/>
      <c r="AP101" s="362"/>
      <c r="AQ101" s="362" t="s">
        <v>708</v>
      </c>
      <c r="AR101" s="362"/>
      <c r="AS101" s="362"/>
      <c r="AT101" s="362"/>
      <c r="AU101" s="367"/>
      <c r="AV101" s="368"/>
      <c r="AW101" s="368"/>
      <c r="AX101" s="369"/>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4"/>
      <c r="AA102" s="345"/>
      <c r="AB102" s="558" t="s">
        <v>721</v>
      </c>
      <c r="AC102" s="558"/>
      <c r="AD102" s="558"/>
      <c r="AE102" s="362">
        <v>51</v>
      </c>
      <c r="AF102" s="362"/>
      <c r="AG102" s="362"/>
      <c r="AH102" s="362"/>
      <c r="AI102" s="362">
        <v>51</v>
      </c>
      <c r="AJ102" s="362"/>
      <c r="AK102" s="362"/>
      <c r="AL102" s="362"/>
      <c r="AM102" s="362">
        <v>50</v>
      </c>
      <c r="AN102" s="362"/>
      <c r="AO102" s="362"/>
      <c r="AP102" s="362"/>
      <c r="AQ102" s="362">
        <v>50</v>
      </c>
      <c r="AR102" s="362"/>
      <c r="AS102" s="362"/>
      <c r="AT102" s="362"/>
      <c r="AU102" s="375"/>
      <c r="AV102" s="376"/>
      <c r="AW102" s="376"/>
      <c r="AX102" s="932"/>
    </row>
    <row r="103" spans="1:60" ht="31.5" customHeight="1" x14ac:dyDescent="0.15">
      <c r="A103" s="495" t="s">
        <v>345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4" t="s">
        <v>11</v>
      </c>
      <c r="AC103" s="299"/>
      <c r="AD103" s="300"/>
      <c r="AE103" s="339" t="s">
        <v>381</v>
      </c>
      <c r="AF103" s="339"/>
      <c r="AG103" s="339"/>
      <c r="AH103" s="339"/>
      <c r="AI103" s="339" t="s">
        <v>403</v>
      </c>
      <c r="AJ103" s="339"/>
      <c r="AK103" s="339"/>
      <c r="AL103" s="339"/>
      <c r="AM103" s="339" t="s">
        <v>500</v>
      </c>
      <c r="AN103" s="339"/>
      <c r="AO103" s="339"/>
      <c r="AP103" s="339"/>
      <c r="AQ103" s="364" t="s">
        <v>408</v>
      </c>
      <c r="AR103" s="365"/>
      <c r="AS103" s="365"/>
      <c r="AT103" s="365"/>
      <c r="AU103" s="364" t="s">
        <v>532</v>
      </c>
      <c r="AV103" s="365"/>
      <c r="AW103" s="365"/>
      <c r="AX103" s="366"/>
      <c r="AY103">
        <f>COUNTA($G$104)</f>
        <v>1</v>
      </c>
    </row>
    <row r="104" spans="1:60" ht="23.25" customHeight="1" x14ac:dyDescent="0.15">
      <c r="A104" s="498"/>
      <c r="B104" s="499"/>
      <c r="C104" s="499"/>
      <c r="D104" s="499"/>
      <c r="E104" s="499"/>
      <c r="F104" s="500"/>
      <c r="G104" s="192" t="s">
        <v>722</v>
      </c>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t="s">
        <v>721</v>
      </c>
      <c r="AC104" s="479"/>
      <c r="AD104" s="480"/>
      <c r="AE104" s="362">
        <v>86</v>
      </c>
      <c r="AF104" s="362"/>
      <c r="AG104" s="362"/>
      <c r="AH104" s="362"/>
      <c r="AI104" s="362">
        <v>88</v>
      </c>
      <c r="AJ104" s="362"/>
      <c r="AK104" s="362"/>
      <c r="AL104" s="362"/>
      <c r="AM104" s="362">
        <v>62</v>
      </c>
      <c r="AN104" s="362"/>
      <c r="AO104" s="362"/>
      <c r="AP104" s="362"/>
      <c r="AQ104" s="362" t="s">
        <v>708</v>
      </c>
      <c r="AR104" s="362"/>
      <c r="AS104" s="362"/>
      <c r="AT104" s="362"/>
      <c r="AU104" s="362"/>
      <c r="AV104" s="362"/>
      <c r="AW104" s="362"/>
      <c r="AX104" s="363"/>
      <c r="AY104">
        <f>$AY$103</f>
        <v>1</v>
      </c>
    </row>
    <row r="105" spans="1:60" ht="23.25"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7" t="s">
        <v>721</v>
      </c>
      <c r="AC105" s="408"/>
      <c r="AD105" s="409"/>
      <c r="AE105" s="362">
        <v>88</v>
      </c>
      <c r="AF105" s="362"/>
      <c r="AG105" s="362"/>
      <c r="AH105" s="362"/>
      <c r="AI105" s="362">
        <v>88</v>
      </c>
      <c r="AJ105" s="362"/>
      <c r="AK105" s="362"/>
      <c r="AL105" s="362"/>
      <c r="AM105" s="362">
        <v>88</v>
      </c>
      <c r="AN105" s="362"/>
      <c r="AO105" s="362"/>
      <c r="AP105" s="362"/>
      <c r="AQ105" s="362">
        <v>80</v>
      </c>
      <c r="AR105" s="362"/>
      <c r="AS105" s="362"/>
      <c r="AT105" s="362"/>
      <c r="AU105" s="362"/>
      <c r="AV105" s="362"/>
      <c r="AW105" s="362"/>
      <c r="AX105" s="363"/>
      <c r="AY105">
        <f>$AY$103</f>
        <v>1</v>
      </c>
    </row>
    <row r="106" spans="1:60" ht="31.5" customHeight="1" x14ac:dyDescent="0.15">
      <c r="A106" s="495" t="s">
        <v>345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4" t="s">
        <v>11</v>
      </c>
      <c r="AC106" s="299"/>
      <c r="AD106" s="300"/>
      <c r="AE106" s="339" t="s">
        <v>381</v>
      </c>
      <c r="AF106" s="339"/>
      <c r="AG106" s="339"/>
      <c r="AH106" s="339"/>
      <c r="AI106" s="339" t="s">
        <v>403</v>
      </c>
      <c r="AJ106" s="339"/>
      <c r="AK106" s="339"/>
      <c r="AL106" s="339"/>
      <c r="AM106" s="339" t="s">
        <v>500</v>
      </c>
      <c r="AN106" s="339"/>
      <c r="AO106" s="339"/>
      <c r="AP106" s="339"/>
      <c r="AQ106" s="364" t="s">
        <v>408</v>
      </c>
      <c r="AR106" s="365"/>
      <c r="AS106" s="365"/>
      <c r="AT106" s="365"/>
      <c r="AU106" s="364" t="s">
        <v>532</v>
      </c>
      <c r="AV106" s="365"/>
      <c r="AW106" s="365"/>
      <c r="AX106" s="366"/>
      <c r="AY106">
        <f>COUNTA($G$107)</f>
        <v>1</v>
      </c>
    </row>
    <row r="107" spans="1:60" ht="23.25" customHeight="1" x14ac:dyDescent="0.15">
      <c r="A107" s="498"/>
      <c r="B107" s="499"/>
      <c r="C107" s="499"/>
      <c r="D107" s="499"/>
      <c r="E107" s="499"/>
      <c r="F107" s="500"/>
      <c r="G107" s="192" t="s">
        <v>723</v>
      </c>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t="s">
        <v>721</v>
      </c>
      <c r="AC107" s="479"/>
      <c r="AD107" s="480"/>
      <c r="AE107" s="362">
        <v>127</v>
      </c>
      <c r="AF107" s="362"/>
      <c r="AG107" s="362"/>
      <c r="AH107" s="362"/>
      <c r="AI107" s="362">
        <v>130</v>
      </c>
      <c r="AJ107" s="362"/>
      <c r="AK107" s="362"/>
      <c r="AL107" s="362"/>
      <c r="AM107" s="362">
        <v>112</v>
      </c>
      <c r="AN107" s="362"/>
      <c r="AO107" s="362"/>
      <c r="AP107" s="362"/>
      <c r="AQ107" s="362" t="s">
        <v>708</v>
      </c>
      <c r="AR107" s="362"/>
      <c r="AS107" s="362"/>
      <c r="AT107" s="362"/>
      <c r="AU107" s="362"/>
      <c r="AV107" s="362"/>
      <c r="AW107" s="362"/>
      <c r="AX107" s="363"/>
      <c r="AY107">
        <f>$AY$106</f>
        <v>1</v>
      </c>
    </row>
    <row r="108" spans="1:60" ht="23.25"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7" t="s">
        <v>721</v>
      </c>
      <c r="AC108" s="408"/>
      <c r="AD108" s="409"/>
      <c r="AE108" s="362">
        <v>131</v>
      </c>
      <c r="AF108" s="362"/>
      <c r="AG108" s="362"/>
      <c r="AH108" s="362"/>
      <c r="AI108" s="362">
        <v>131</v>
      </c>
      <c r="AJ108" s="362"/>
      <c r="AK108" s="362"/>
      <c r="AL108" s="362"/>
      <c r="AM108" s="362">
        <v>120</v>
      </c>
      <c r="AN108" s="362"/>
      <c r="AO108" s="362"/>
      <c r="AP108" s="362"/>
      <c r="AQ108" s="362">
        <v>143</v>
      </c>
      <c r="AR108" s="362"/>
      <c r="AS108" s="362"/>
      <c r="AT108" s="362"/>
      <c r="AU108" s="362"/>
      <c r="AV108" s="362"/>
      <c r="AW108" s="362"/>
      <c r="AX108" s="363"/>
      <c r="AY108">
        <f>$AY$106</f>
        <v>1</v>
      </c>
    </row>
    <row r="109" spans="1:60" ht="31.5" customHeight="1" x14ac:dyDescent="0.15">
      <c r="A109" s="495" t="s">
        <v>345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4" t="s">
        <v>11</v>
      </c>
      <c r="AC109" s="299"/>
      <c r="AD109" s="300"/>
      <c r="AE109" s="339" t="s">
        <v>381</v>
      </c>
      <c r="AF109" s="339"/>
      <c r="AG109" s="339"/>
      <c r="AH109" s="339"/>
      <c r="AI109" s="339" t="s">
        <v>403</v>
      </c>
      <c r="AJ109" s="339"/>
      <c r="AK109" s="339"/>
      <c r="AL109" s="339"/>
      <c r="AM109" s="339" t="s">
        <v>500</v>
      </c>
      <c r="AN109" s="339"/>
      <c r="AO109" s="339"/>
      <c r="AP109" s="339"/>
      <c r="AQ109" s="364" t="s">
        <v>408</v>
      </c>
      <c r="AR109" s="365"/>
      <c r="AS109" s="365"/>
      <c r="AT109" s="365"/>
      <c r="AU109" s="364" t="s">
        <v>532</v>
      </c>
      <c r="AV109" s="365"/>
      <c r="AW109" s="365"/>
      <c r="AX109" s="366"/>
      <c r="AY109">
        <f>COUNTA($G$110)</f>
        <v>1</v>
      </c>
    </row>
    <row r="110" spans="1:60" ht="23.25" customHeight="1" x14ac:dyDescent="0.15">
      <c r="A110" s="498"/>
      <c r="B110" s="499"/>
      <c r="C110" s="499"/>
      <c r="D110" s="499"/>
      <c r="E110" s="499"/>
      <c r="F110" s="500"/>
      <c r="G110" s="192" t="s">
        <v>774</v>
      </c>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t="s">
        <v>721</v>
      </c>
      <c r="AC110" s="479"/>
      <c r="AD110" s="480"/>
      <c r="AE110" s="362" t="s">
        <v>708</v>
      </c>
      <c r="AF110" s="362"/>
      <c r="AG110" s="362"/>
      <c r="AH110" s="362"/>
      <c r="AI110" s="362">
        <v>2209</v>
      </c>
      <c r="AJ110" s="362"/>
      <c r="AK110" s="362"/>
      <c r="AL110" s="362"/>
      <c r="AM110" s="362">
        <v>2440</v>
      </c>
      <c r="AN110" s="362"/>
      <c r="AO110" s="362"/>
      <c r="AP110" s="362"/>
      <c r="AQ110" s="362" t="s">
        <v>756</v>
      </c>
      <c r="AR110" s="362"/>
      <c r="AS110" s="362"/>
      <c r="AT110" s="362"/>
      <c r="AU110" s="362"/>
      <c r="AV110" s="362"/>
      <c r="AW110" s="362"/>
      <c r="AX110" s="363"/>
      <c r="AY110">
        <f>$AY$109</f>
        <v>1</v>
      </c>
    </row>
    <row r="111" spans="1:60" ht="23.25"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7" t="s">
        <v>721</v>
      </c>
      <c r="AC111" s="408"/>
      <c r="AD111" s="409"/>
      <c r="AE111" s="362" t="s">
        <v>708</v>
      </c>
      <c r="AF111" s="362"/>
      <c r="AG111" s="362"/>
      <c r="AH111" s="362"/>
      <c r="AI111" s="362">
        <v>3662</v>
      </c>
      <c r="AJ111" s="362"/>
      <c r="AK111" s="362"/>
      <c r="AL111" s="362"/>
      <c r="AM111" s="362">
        <v>7304</v>
      </c>
      <c r="AN111" s="362"/>
      <c r="AO111" s="362"/>
      <c r="AP111" s="362"/>
      <c r="AQ111" s="362" t="s">
        <v>756</v>
      </c>
      <c r="AR111" s="362"/>
      <c r="AS111" s="362"/>
      <c r="AT111" s="362"/>
      <c r="AU111" s="362"/>
      <c r="AV111" s="362"/>
      <c r="AW111" s="362"/>
      <c r="AX111" s="363"/>
      <c r="AY111">
        <f>$AY$109</f>
        <v>1</v>
      </c>
    </row>
    <row r="112" spans="1:60" ht="31.5" customHeight="1" x14ac:dyDescent="0.15">
      <c r="A112" s="495" t="s">
        <v>345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4" t="s">
        <v>11</v>
      </c>
      <c r="AC112" s="299"/>
      <c r="AD112" s="300"/>
      <c r="AE112" s="339" t="s">
        <v>381</v>
      </c>
      <c r="AF112" s="339"/>
      <c r="AG112" s="339"/>
      <c r="AH112" s="339"/>
      <c r="AI112" s="339" t="s">
        <v>403</v>
      </c>
      <c r="AJ112" s="339"/>
      <c r="AK112" s="339"/>
      <c r="AL112" s="339"/>
      <c r="AM112" s="339" t="s">
        <v>500</v>
      </c>
      <c r="AN112" s="339"/>
      <c r="AO112" s="339"/>
      <c r="AP112" s="339"/>
      <c r="AQ112" s="364" t="s">
        <v>408</v>
      </c>
      <c r="AR112" s="365"/>
      <c r="AS112" s="365"/>
      <c r="AT112" s="365"/>
      <c r="AU112" s="364" t="s">
        <v>532</v>
      </c>
      <c r="AV112" s="365"/>
      <c r="AW112" s="365"/>
      <c r="AX112" s="366"/>
      <c r="AY112">
        <f>COUNTA($G$113)</f>
        <v>1</v>
      </c>
    </row>
    <row r="113" spans="1:51" ht="23.25" customHeight="1" x14ac:dyDescent="0.15">
      <c r="A113" s="498"/>
      <c r="B113" s="499"/>
      <c r="C113" s="499"/>
      <c r="D113" s="499"/>
      <c r="E113" s="499"/>
      <c r="F113" s="500"/>
      <c r="G113" s="192" t="s">
        <v>724</v>
      </c>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t="s">
        <v>721</v>
      </c>
      <c r="AC113" s="479"/>
      <c r="AD113" s="480"/>
      <c r="AE113" s="362" t="s">
        <v>708</v>
      </c>
      <c r="AF113" s="362"/>
      <c r="AG113" s="362"/>
      <c r="AH113" s="362"/>
      <c r="AI113" s="362">
        <v>983</v>
      </c>
      <c r="AJ113" s="362"/>
      <c r="AK113" s="362"/>
      <c r="AL113" s="362"/>
      <c r="AM113" s="362">
        <v>520</v>
      </c>
      <c r="AN113" s="362"/>
      <c r="AO113" s="362"/>
      <c r="AP113" s="362"/>
      <c r="AQ113" s="362" t="s">
        <v>756</v>
      </c>
      <c r="AR113" s="362"/>
      <c r="AS113" s="362"/>
      <c r="AT113" s="362"/>
      <c r="AU113" s="362"/>
      <c r="AV113" s="362"/>
      <c r="AW113" s="362"/>
      <c r="AX113" s="363"/>
      <c r="AY113">
        <f>$AY$112</f>
        <v>1</v>
      </c>
    </row>
    <row r="114" spans="1:51" ht="23.25"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7" t="s">
        <v>721</v>
      </c>
      <c r="AC114" s="408"/>
      <c r="AD114" s="409"/>
      <c r="AE114" s="370" t="s">
        <v>708</v>
      </c>
      <c r="AF114" s="370"/>
      <c r="AG114" s="370"/>
      <c r="AH114" s="370"/>
      <c r="AI114" s="370">
        <v>1371</v>
      </c>
      <c r="AJ114" s="370"/>
      <c r="AK114" s="370"/>
      <c r="AL114" s="370"/>
      <c r="AM114" s="370">
        <v>1783</v>
      </c>
      <c r="AN114" s="370"/>
      <c r="AO114" s="370"/>
      <c r="AP114" s="370"/>
      <c r="AQ114" s="362">
        <v>1291</v>
      </c>
      <c r="AR114" s="362"/>
      <c r="AS114" s="362"/>
      <c r="AT114" s="362"/>
      <c r="AU114" s="362"/>
      <c r="AV114" s="362"/>
      <c r="AW114" s="362"/>
      <c r="AX114" s="363"/>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9" t="s">
        <v>381</v>
      </c>
      <c r="AF115" s="339"/>
      <c r="AG115" s="339"/>
      <c r="AH115" s="339"/>
      <c r="AI115" s="339" t="s">
        <v>403</v>
      </c>
      <c r="AJ115" s="339"/>
      <c r="AK115" s="339"/>
      <c r="AL115" s="339"/>
      <c r="AM115" s="339" t="s">
        <v>500</v>
      </c>
      <c r="AN115" s="339"/>
      <c r="AO115" s="339"/>
      <c r="AP115" s="339"/>
      <c r="AQ115" s="340" t="s">
        <v>533</v>
      </c>
      <c r="AR115" s="341"/>
      <c r="AS115" s="341"/>
      <c r="AT115" s="341"/>
      <c r="AU115" s="341"/>
      <c r="AV115" s="341"/>
      <c r="AW115" s="341"/>
      <c r="AX115" s="342"/>
    </row>
    <row r="116" spans="1:51" ht="23.25" customHeight="1" x14ac:dyDescent="0.15">
      <c r="A116" s="293"/>
      <c r="B116" s="294"/>
      <c r="C116" s="294"/>
      <c r="D116" s="294"/>
      <c r="E116" s="294"/>
      <c r="F116" s="295"/>
      <c r="G116" s="355" t="s">
        <v>725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726</v>
      </c>
      <c r="AC116" s="302"/>
      <c r="AD116" s="303"/>
      <c r="AE116" s="362">
        <v>17257</v>
      </c>
      <c r="AF116" s="362"/>
      <c r="AG116" s="362"/>
      <c r="AH116" s="362"/>
      <c r="AI116" s="362">
        <v>16282</v>
      </c>
      <c r="AJ116" s="362"/>
      <c r="AK116" s="362"/>
      <c r="AL116" s="362"/>
      <c r="AM116" s="362">
        <v>16650</v>
      </c>
      <c r="AN116" s="362"/>
      <c r="AO116" s="362"/>
      <c r="AP116" s="362"/>
      <c r="AQ116" s="367" t="s">
        <v>708</v>
      </c>
      <c r="AR116" s="368"/>
      <c r="AS116" s="368"/>
      <c r="AT116" s="368"/>
      <c r="AU116" s="368"/>
      <c r="AV116" s="368"/>
      <c r="AW116" s="368"/>
      <c r="AX116" s="369"/>
    </row>
    <row r="117" spans="1:51" ht="46.5"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727</v>
      </c>
      <c r="AC117" s="347"/>
      <c r="AD117" s="348"/>
      <c r="AE117" s="307" t="s">
        <v>728</v>
      </c>
      <c r="AF117" s="307"/>
      <c r="AG117" s="307"/>
      <c r="AH117" s="307"/>
      <c r="AI117" s="307" t="s">
        <v>729</v>
      </c>
      <c r="AJ117" s="307"/>
      <c r="AK117" s="307"/>
      <c r="AL117" s="307"/>
      <c r="AM117" s="307" t="s">
        <v>853</v>
      </c>
      <c r="AN117" s="307"/>
      <c r="AO117" s="307"/>
      <c r="AP117" s="307"/>
      <c r="AQ117" s="307" t="s">
        <v>708</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9" t="s">
        <v>381</v>
      </c>
      <c r="AF118" s="339"/>
      <c r="AG118" s="339"/>
      <c r="AH118" s="339"/>
      <c r="AI118" s="339" t="s">
        <v>403</v>
      </c>
      <c r="AJ118" s="339"/>
      <c r="AK118" s="339"/>
      <c r="AL118" s="339"/>
      <c r="AM118" s="339" t="s">
        <v>500</v>
      </c>
      <c r="AN118" s="339"/>
      <c r="AO118" s="339"/>
      <c r="AP118" s="339"/>
      <c r="AQ118" s="340" t="s">
        <v>533</v>
      </c>
      <c r="AR118" s="341"/>
      <c r="AS118" s="341"/>
      <c r="AT118" s="341"/>
      <c r="AU118" s="341"/>
      <c r="AV118" s="341"/>
      <c r="AW118" s="341"/>
      <c r="AX118" s="342"/>
      <c r="AY118" s="92">
        <f>IF(SUBSTITUTE(SUBSTITUTE($G$119,"／",""),"　","")="",0,1)</f>
        <v>1</v>
      </c>
    </row>
    <row r="119" spans="1:51" ht="23.25" customHeight="1" x14ac:dyDescent="0.15">
      <c r="A119" s="293"/>
      <c r="B119" s="294"/>
      <c r="C119" s="294"/>
      <c r="D119" s="294"/>
      <c r="E119" s="294"/>
      <c r="F119" s="295"/>
      <c r="G119" s="355" t="s">
        <v>730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t="s">
        <v>731</v>
      </c>
      <c r="AC119" s="302"/>
      <c r="AD119" s="303"/>
      <c r="AE119" s="362">
        <v>1831808</v>
      </c>
      <c r="AF119" s="362"/>
      <c r="AG119" s="362"/>
      <c r="AH119" s="362"/>
      <c r="AI119" s="362">
        <v>1873106</v>
      </c>
      <c r="AJ119" s="362"/>
      <c r="AK119" s="362"/>
      <c r="AL119" s="362"/>
      <c r="AM119" s="362">
        <v>1325553</v>
      </c>
      <c r="AN119" s="362"/>
      <c r="AO119" s="362"/>
      <c r="AP119" s="362"/>
      <c r="AQ119" s="362">
        <v>1703957</v>
      </c>
      <c r="AR119" s="362"/>
      <c r="AS119" s="362"/>
      <c r="AT119" s="362"/>
      <c r="AU119" s="362"/>
      <c r="AV119" s="362"/>
      <c r="AW119" s="362"/>
      <c r="AX119" s="363"/>
      <c r="AY119">
        <f>$AY$118</f>
        <v>1</v>
      </c>
    </row>
    <row r="120" spans="1:51" ht="46.5"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727</v>
      </c>
      <c r="AC120" s="347"/>
      <c r="AD120" s="348"/>
      <c r="AE120" s="307" t="s">
        <v>732</v>
      </c>
      <c r="AF120" s="307"/>
      <c r="AG120" s="307"/>
      <c r="AH120" s="307"/>
      <c r="AI120" s="307" t="s">
        <v>733</v>
      </c>
      <c r="AJ120" s="307"/>
      <c r="AK120" s="307"/>
      <c r="AL120" s="307"/>
      <c r="AM120" s="307" t="s">
        <v>830</v>
      </c>
      <c r="AN120" s="307"/>
      <c r="AO120" s="307"/>
      <c r="AP120" s="307"/>
      <c r="AQ120" s="307" t="s">
        <v>869</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9" t="s">
        <v>381</v>
      </c>
      <c r="AF121" s="339"/>
      <c r="AG121" s="339"/>
      <c r="AH121" s="339"/>
      <c r="AI121" s="339" t="s">
        <v>403</v>
      </c>
      <c r="AJ121" s="339"/>
      <c r="AK121" s="339"/>
      <c r="AL121" s="339"/>
      <c r="AM121" s="339" t="s">
        <v>500</v>
      </c>
      <c r="AN121" s="339"/>
      <c r="AO121" s="339"/>
      <c r="AP121" s="339"/>
      <c r="AQ121" s="340" t="s">
        <v>533</v>
      </c>
      <c r="AR121" s="341"/>
      <c r="AS121" s="341"/>
      <c r="AT121" s="341"/>
      <c r="AU121" s="341"/>
      <c r="AV121" s="341"/>
      <c r="AW121" s="341"/>
      <c r="AX121" s="342"/>
      <c r="AY121" s="92">
        <f>IF(SUBSTITUTE(SUBSTITUTE($G$122,"／",""),"　","")="",0,1)</f>
        <v>1</v>
      </c>
    </row>
    <row r="122" spans="1:51" ht="23.25" customHeight="1" x14ac:dyDescent="0.15">
      <c r="A122" s="293"/>
      <c r="B122" s="294"/>
      <c r="C122" s="294"/>
      <c r="D122" s="294"/>
      <c r="E122" s="294"/>
      <c r="F122" s="295"/>
      <c r="G122" s="355" t="s">
        <v>734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t="s">
        <v>735</v>
      </c>
      <c r="AC122" s="302"/>
      <c r="AD122" s="303"/>
      <c r="AE122" s="362">
        <v>42300000</v>
      </c>
      <c r="AF122" s="362"/>
      <c r="AG122" s="362"/>
      <c r="AH122" s="362"/>
      <c r="AI122" s="362">
        <v>43333333.333333299</v>
      </c>
      <c r="AJ122" s="362"/>
      <c r="AK122" s="362"/>
      <c r="AL122" s="362"/>
      <c r="AM122" s="362">
        <v>37182667</v>
      </c>
      <c r="AN122" s="362"/>
      <c r="AO122" s="362"/>
      <c r="AP122" s="362"/>
      <c r="AQ122" s="362">
        <v>47524333</v>
      </c>
      <c r="AR122" s="362"/>
      <c r="AS122" s="362"/>
      <c r="AT122" s="362"/>
      <c r="AU122" s="362"/>
      <c r="AV122" s="362"/>
      <c r="AW122" s="362"/>
      <c r="AX122" s="363"/>
      <c r="AY122">
        <f>$AY$121</f>
        <v>1</v>
      </c>
    </row>
    <row r="123" spans="1:51" ht="46.5"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727</v>
      </c>
      <c r="AC123" s="347"/>
      <c r="AD123" s="348"/>
      <c r="AE123" s="307" t="s">
        <v>736</v>
      </c>
      <c r="AF123" s="307"/>
      <c r="AG123" s="307"/>
      <c r="AH123" s="307"/>
      <c r="AI123" s="307" t="s">
        <v>737</v>
      </c>
      <c r="AJ123" s="307"/>
      <c r="AK123" s="307"/>
      <c r="AL123" s="307"/>
      <c r="AM123" s="307" t="s">
        <v>831</v>
      </c>
      <c r="AN123" s="307"/>
      <c r="AO123" s="307"/>
      <c r="AP123" s="307"/>
      <c r="AQ123" s="307" t="s">
        <v>868</v>
      </c>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9" t="s">
        <v>381</v>
      </c>
      <c r="AF124" s="339"/>
      <c r="AG124" s="339"/>
      <c r="AH124" s="339"/>
      <c r="AI124" s="339" t="s">
        <v>403</v>
      </c>
      <c r="AJ124" s="339"/>
      <c r="AK124" s="339"/>
      <c r="AL124" s="339"/>
      <c r="AM124" s="339" t="s">
        <v>500</v>
      </c>
      <c r="AN124" s="339"/>
      <c r="AO124" s="339"/>
      <c r="AP124" s="339"/>
      <c r="AQ124" s="340" t="s">
        <v>533</v>
      </c>
      <c r="AR124" s="341"/>
      <c r="AS124" s="341"/>
      <c r="AT124" s="341"/>
      <c r="AU124" s="341"/>
      <c r="AV124" s="341"/>
      <c r="AW124" s="341"/>
      <c r="AX124" s="342"/>
      <c r="AY124" s="92">
        <f>IF(SUBSTITUTE(SUBSTITUTE($G$125,"／",""),"　","")="",0,1)</f>
        <v>1</v>
      </c>
    </row>
    <row r="125" spans="1:51" ht="23.25" customHeight="1" x14ac:dyDescent="0.15">
      <c r="A125" s="293"/>
      <c r="B125" s="294"/>
      <c r="C125" s="294"/>
      <c r="D125" s="294"/>
      <c r="E125" s="294"/>
      <c r="F125" s="295"/>
      <c r="G125" s="355" t="s">
        <v>738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t="s">
        <v>739</v>
      </c>
      <c r="AC125" s="302"/>
      <c r="AD125" s="303"/>
      <c r="AE125" s="362" t="s">
        <v>708</v>
      </c>
      <c r="AF125" s="362"/>
      <c r="AG125" s="362"/>
      <c r="AH125" s="362"/>
      <c r="AI125" s="362">
        <v>1104340000</v>
      </c>
      <c r="AJ125" s="362"/>
      <c r="AK125" s="362"/>
      <c r="AL125" s="362"/>
      <c r="AM125" s="362">
        <v>1459232</v>
      </c>
      <c r="AN125" s="362"/>
      <c r="AO125" s="362"/>
      <c r="AP125" s="362"/>
      <c r="AQ125" s="362" t="s">
        <v>708</v>
      </c>
      <c r="AR125" s="362"/>
      <c r="AS125" s="362"/>
      <c r="AT125" s="362"/>
      <c r="AU125" s="362"/>
      <c r="AV125" s="362"/>
      <c r="AW125" s="362"/>
      <c r="AX125" s="363"/>
      <c r="AY125">
        <f>$AY$124</f>
        <v>1</v>
      </c>
    </row>
    <row r="126" spans="1:51" ht="46.5"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740</v>
      </c>
      <c r="AC126" s="347"/>
      <c r="AD126" s="348"/>
      <c r="AE126" s="307" t="s">
        <v>708</v>
      </c>
      <c r="AF126" s="307"/>
      <c r="AG126" s="307"/>
      <c r="AH126" s="307"/>
      <c r="AI126" s="307" t="s">
        <v>741</v>
      </c>
      <c r="AJ126" s="307"/>
      <c r="AK126" s="307"/>
      <c r="AL126" s="307"/>
      <c r="AM126" s="307" t="s">
        <v>858</v>
      </c>
      <c r="AN126" s="307"/>
      <c r="AO126" s="307"/>
      <c r="AP126" s="307"/>
      <c r="AQ126" s="307" t="s">
        <v>708</v>
      </c>
      <c r="AR126" s="307"/>
      <c r="AS126" s="307"/>
      <c r="AT126" s="307"/>
      <c r="AU126" s="307"/>
      <c r="AV126" s="307"/>
      <c r="AW126" s="307"/>
      <c r="AX126" s="308"/>
      <c r="AY126">
        <f>$AY$124</f>
        <v>1</v>
      </c>
    </row>
    <row r="127" spans="1:51" ht="23.25" customHeight="1" x14ac:dyDescent="0.15">
      <c r="A127" s="56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381</v>
      </c>
      <c r="AF127" s="339"/>
      <c r="AG127" s="339"/>
      <c r="AH127" s="339"/>
      <c r="AI127" s="339" t="s">
        <v>403</v>
      </c>
      <c r="AJ127" s="339"/>
      <c r="AK127" s="339"/>
      <c r="AL127" s="339"/>
      <c r="AM127" s="339" t="s">
        <v>500</v>
      </c>
      <c r="AN127" s="339"/>
      <c r="AO127" s="339"/>
      <c r="AP127" s="339"/>
      <c r="AQ127" s="340" t="s">
        <v>533</v>
      </c>
      <c r="AR127" s="341"/>
      <c r="AS127" s="341"/>
      <c r="AT127" s="341"/>
      <c r="AU127" s="341"/>
      <c r="AV127" s="341"/>
      <c r="AW127" s="341"/>
      <c r="AX127" s="342"/>
      <c r="AY127" s="92">
        <f>IF(SUBSTITUTE(SUBSTITUTE($G$128,"／",""),"　","")="",0,1)</f>
        <v>1</v>
      </c>
    </row>
    <row r="128" spans="1:51" ht="23.25" customHeight="1" x14ac:dyDescent="0.15">
      <c r="A128" s="293"/>
      <c r="B128" s="294"/>
      <c r="C128" s="294"/>
      <c r="D128" s="294"/>
      <c r="E128" s="294"/>
      <c r="F128" s="295"/>
      <c r="G128" s="355" t="s">
        <v>742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t="s">
        <v>739</v>
      </c>
      <c r="AC128" s="302"/>
      <c r="AD128" s="303"/>
      <c r="AE128" s="362" t="s">
        <v>708</v>
      </c>
      <c r="AF128" s="362"/>
      <c r="AG128" s="362"/>
      <c r="AH128" s="362"/>
      <c r="AI128" s="362">
        <v>20471875</v>
      </c>
      <c r="AJ128" s="362"/>
      <c r="AK128" s="362"/>
      <c r="AL128" s="362"/>
      <c r="AM128" s="362">
        <v>20810200</v>
      </c>
      <c r="AN128" s="362"/>
      <c r="AO128" s="362"/>
      <c r="AP128" s="362"/>
      <c r="AQ128" s="362">
        <v>26895833</v>
      </c>
      <c r="AR128" s="362"/>
      <c r="AS128" s="362"/>
      <c r="AT128" s="362"/>
      <c r="AU128" s="362"/>
      <c r="AV128" s="362"/>
      <c r="AW128" s="362"/>
      <c r="AX128" s="363"/>
      <c r="AY128">
        <f>$AY$127</f>
        <v>1</v>
      </c>
    </row>
    <row r="129" spans="1:51" ht="46.5"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727</v>
      </c>
      <c r="AC129" s="347"/>
      <c r="AD129" s="348"/>
      <c r="AE129" s="307" t="s">
        <v>708</v>
      </c>
      <c r="AF129" s="307"/>
      <c r="AG129" s="307"/>
      <c r="AH129" s="307"/>
      <c r="AI129" s="307" t="s">
        <v>743</v>
      </c>
      <c r="AJ129" s="307"/>
      <c r="AK129" s="307"/>
      <c r="AL129" s="307"/>
      <c r="AM129" s="307" t="s">
        <v>775</v>
      </c>
      <c r="AN129" s="307"/>
      <c r="AO129" s="307"/>
      <c r="AP129" s="307"/>
      <c r="AQ129" s="307" t="s">
        <v>863</v>
      </c>
      <c r="AR129" s="307"/>
      <c r="AS129" s="307"/>
      <c r="AT129" s="307"/>
      <c r="AU129" s="307"/>
      <c r="AV129" s="307"/>
      <c r="AW129" s="307"/>
      <c r="AX129" s="308"/>
      <c r="AY129">
        <f>$AY$127</f>
        <v>1</v>
      </c>
    </row>
    <row r="130" spans="1:51" ht="45" customHeight="1" x14ac:dyDescent="0.15">
      <c r="A130" s="995" t="s">
        <v>396</v>
      </c>
      <c r="B130" s="993"/>
      <c r="C130" s="992" t="s">
        <v>235</v>
      </c>
      <c r="D130" s="993"/>
      <c r="E130" s="309" t="s">
        <v>264</v>
      </c>
      <c r="F130" s="310"/>
      <c r="G130" s="311" t="s">
        <v>744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6"/>
      <c r="B131" s="254"/>
      <c r="C131" s="253"/>
      <c r="D131" s="254"/>
      <c r="E131" s="240" t="s">
        <v>263</v>
      </c>
      <c r="F131" s="241"/>
      <c r="G131" s="238" t="s">
        <v>745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6"/>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381</v>
      </c>
      <c r="AF132" s="200"/>
      <c r="AG132" s="200"/>
      <c r="AH132" s="201"/>
      <c r="AI132" s="216" t="s">
        <v>403</v>
      </c>
      <c r="AJ132" s="200"/>
      <c r="AK132" s="200"/>
      <c r="AL132" s="201"/>
      <c r="AM132" s="216" t="s">
        <v>690</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6"/>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708</v>
      </c>
      <c r="AR133" s="272"/>
      <c r="AS133" s="180" t="s">
        <v>232</v>
      </c>
      <c r="AT133" s="203"/>
      <c r="AU133" s="179" t="s">
        <v>708</v>
      </c>
      <c r="AV133" s="179"/>
      <c r="AW133" s="180" t="s">
        <v>179</v>
      </c>
      <c r="AX133" s="181"/>
      <c r="AY133">
        <f>$AY$132</f>
        <v>1</v>
      </c>
    </row>
    <row r="134" spans="1:51" ht="39.75" customHeight="1" x14ac:dyDescent="0.15">
      <c r="A134" s="996"/>
      <c r="B134" s="254"/>
      <c r="C134" s="253"/>
      <c r="D134" s="254"/>
      <c r="E134" s="253"/>
      <c r="F134" s="315"/>
      <c r="G134" s="233" t="s">
        <v>708</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708</v>
      </c>
      <c r="AC134" s="225"/>
      <c r="AD134" s="225"/>
      <c r="AE134" s="267" t="s">
        <v>708</v>
      </c>
      <c r="AF134" s="168"/>
      <c r="AG134" s="168"/>
      <c r="AH134" s="168"/>
      <c r="AI134" s="267" t="s">
        <v>708</v>
      </c>
      <c r="AJ134" s="168"/>
      <c r="AK134" s="168"/>
      <c r="AL134" s="168"/>
      <c r="AM134" s="267" t="s">
        <v>756</v>
      </c>
      <c r="AN134" s="168"/>
      <c r="AO134" s="168"/>
      <c r="AP134" s="168"/>
      <c r="AQ134" s="267" t="s">
        <v>708</v>
      </c>
      <c r="AR134" s="168"/>
      <c r="AS134" s="168"/>
      <c r="AT134" s="168"/>
      <c r="AU134" s="267" t="s">
        <v>708</v>
      </c>
      <c r="AV134" s="168"/>
      <c r="AW134" s="168"/>
      <c r="AX134" s="209"/>
      <c r="AY134">
        <f t="shared" ref="AY134:AY135" si="13">$AY$132</f>
        <v>1</v>
      </c>
    </row>
    <row r="135" spans="1:51" ht="39.75" customHeight="1" x14ac:dyDescent="0.15">
      <c r="A135" s="996"/>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708</v>
      </c>
      <c r="AC135" s="176"/>
      <c r="AD135" s="176"/>
      <c r="AE135" s="267" t="s">
        <v>708</v>
      </c>
      <c r="AF135" s="168"/>
      <c r="AG135" s="168"/>
      <c r="AH135" s="168"/>
      <c r="AI135" s="267" t="s">
        <v>708</v>
      </c>
      <c r="AJ135" s="168"/>
      <c r="AK135" s="168"/>
      <c r="AL135" s="168"/>
      <c r="AM135" s="267" t="s">
        <v>756</v>
      </c>
      <c r="AN135" s="168"/>
      <c r="AO135" s="168"/>
      <c r="AP135" s="168"/>
      <c r="AQ135" s="267" t="s">
        <v>708</v>
      </c>
      <c r="AR135" s="168"/>
      <c r="AS135" s="168"/>
      <c r="AT135" s="168"/>
      <c r="AU135" s="267" t="s">
        <v>708</v>
      </c>
      <c r="AV135" s="168"/>
      <c r="AW135" s="168"/>
      <c r="AX135" s="209"/>
      <c r="AY135">
        <f t="shared" si="13"/>
        <v>1</v>
      </c>
    </row>
    <row r="136" spans="1:51" ht="18.75" hidden="1" customHeight="1" x14ac:dyDescent="0.15">
      <c r="A136" s="996"/>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381</v>
      </c>
      <c r="AF136" s="200"/>
      <c r="AG136" s="200"/>
      <c r="AH136" s="201"/>
      <c r="AI136" s="216" t="s">
        <v>403</v>
      </c>
      <c r="AJ136" s="200"/>
      <c r="AK136" s="200"/>
      <c r="AL136" s="201"/>
      <c r="AM136" s="216" t="s">
        <v>690</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996"/>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996"/>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6"/>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6"/>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381</v>
      </c>
      <c r="AF140" s="200"/>
      <c r="AG140" s="200"/>
      <c r="AH140" s="201"/>
      <c r="AI140" s="216" t="s">
        <v>403</v>
      </c>
      <c r="AJ140" s="200"/>
      <c r="AK140" s="200"/>
      <c r="AL140" s="201"/>
      <c r="AM140" s="216" t="s">
        <v>690</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96"/>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96"/>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6"/>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6"/>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381</v>
      </c>
      <c r="AF144" s="200"/>
      <c r="AG144" s="200"/>
      <c r="AH144" s="201"/>
      <c r="AI144" s="216" t="s">
        <v>403</v>
      </c>
      <c r="AJ144" s="200"/>
      <c r="AK144" s="200"/>
      <c r="AL144" s="201"/>
      <c r="AM144" s="216" t="s">
        <v>690</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96"/>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96"/>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6"/>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6"/>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381</v>
      </c>
      <c r="AF148" s="200"/>
      <c r="AG148" s="200"/>
      <c r="AH148" s="201"/>
      <c r="AI148" s="216" t="s">
        <v>403</v>
      </c>
      <c r="AJ148" s="200"/>
      <c r="AK148" s="200"/>
      <c r="AL148" s="201"/>
      <c r="AM148" s="216" t="s">
        <v>690</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6"/>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6"/>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6"/>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6"/>
      <c r="B152" s="254"/>
      <c r="C152" s="253"/>
      <c r="D152" s="254"/>
      <c r="E152" s="253"/>
      <c r="F152" s="315"/>
      <c r="G152" s="273" t="s">
        <v>248</v>
      </c>
      <c r="H152" s="200"/>
      <c r="I152" s="200"/>
      <c r="J152" s="200"/>
      <c r="K152" s="200"/>
      <c r="L152" s="200"/>
      <c r="M152" s="200"/>
      <c r="N152" s="200"/>
      <c r="O152" s="200"/>
      <c r="P152" s="201"/>
      <c r="Q152" s="216" t="s">
        <v>329</v>
      </c>
      <c r="R152" s="200"/>
      <c r="S152" s="200"/>
      <c r="T152" s="200"/>
      <c r="U152" s="200"/>
      <c r="V152" s="200"/>
      <c r="W152" s="200"/>
      <c r="X152" s="200"/>
      <c r="Y152" s="200"/>
      <c r="Z152" s="200"/>
      <c r="AA152" s="200"/>
      <c r="AB152" s="288" t="s">
        <v>330</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4"/>
      <c r="AY152">
        <f>COUNTA($G$154)</f>
        <v>0</v>
      </c>
    </row>
    <row r="153" spans="1:51" ht="22.5" hidden="1" customHeight="1" x14ac:dyDescent="0.15">
      <c r="A153" s="996"/>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6"/>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3"/>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6"/>
      <c r="B155" s="254"/>
      <c r="C155" s="253"/>
      <c r="D155" s="254"/>
      <c r="E155" s="253"/>
      <c r="F155" s="315"/>
      <c r="G155" s="235"/>
      <c r="H155" s="236"/>
      <c r="I155" s="236"/>
      <c r="J155" s="236"/>
      <c r="K155" s="236"/>
      <c r="L155" s="236"/>
      <c r="M155" s="236"/>
      <c r="N155" s="236"/>
      <c r="O155" s="236"/>
      <c r="P155" s="237"/>
      <c r="Q155" s="433"/>
      <c r="R155" s="236"/>
      <c r="S155" s="236"/>
      <c r="T155" s="236"/>
      <c r="U155" s="236"/>
      <c r="V155" s="236"/>
      <c r="W155" s="236"/>
      <c r="X155" s="236"/>
      <c r="Y155" s="236"/>
      <c r="Z155" s="236"/>
      <c r="AA155" s="92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6"/>
      <c r="B156" s="254"/>
      <c r="C156" s="253"/>
      <c r="D156" s="254"/>
      <c r="E156" s="253"/>
      <c r="F156" s="315"/>
      <c r="G156" s="235"/>
      <c r="H156" s="236"/>
      <c r="I156" s="236"/>
      <c r="J156" s="236"/>
      <c r="K156" s="236"/>
      <c r="L156" s="236"/>
      <c r="M156" s="236"/>
      <c r="N156" s="236"/>
      <c r="O156" s="236"/>
      <c r="P156" s="237"/>
      <c r="Q156" s="433"/>
      <c r="R156" s="236"/>
      <c r="S156" s="236"/>
      <c r="T156" s="236"/>
      <c r="U156" s="236"/>
      <c r="V156" s="236"/>
      <c r="W156" s="236"/>
      <c r="X156" s="236"/>
      <c r="Y156" s="236"/>
      <c r="Z156" s="236"/>
      <c r="AA156" s="924"/>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6"/>
      <c r="B157" s="254"/>
      <c r="C157" s="253"/>
      <c r="D157" s="254"/>
      <c r="E157" s="253"/>
      <c r="F157" s="315"/>
      <c r="G157" s="235"/>
      <c r="H157" s="236"/>
      <c r="I157" s="236"/>
      <c r="J157" s="236"/>
      <c r="K157" s="236"/>
      <c r="L157" s="236"/>
      <c r="M157" s="236"/>
      <c r="N157" s="236"/>
      <c r="O157" s="236"/>
      <c r="P157" s="237"/>
      <c r="Q157" s="433"/>
      <c r="R157" s="236"/>
      <c r="S157" s="236"/>
      <c r="T157" s="236"/>
      <c r="U157" s="236"/>
      <c r="V157" s="236"/>
      <c r="W157" s="236"/>
      <c r="X157" s="236"/>
      <c r="Y157" s="236"/>
      <c r="Z157" s="236"/>
      <c r="AA157" s="924"/>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6"/>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5"/>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6"/>
      <c r="B159" s="254"/>
      <c r="C159" s="253"/>
      <c r="D159" s="254"/>
      <c r="E159" s="253"/>
      <c r="F159" s="315"/>
      <c r="G159" s="273" t="s">
        <v>248</v>
      </c>
      <c r="H159" s="200"/>
      <c r="I159" s="200"/>
      <c r="J159" s="200"/>
      <c r="K159" s="200"/>
      <c r="L159" s="200"/>
      <c r="M159" s="200"/>
      <c r="N159" s="200"/>
      <c r="O159" s="200"/>
      <c r="P159" s="201"/>
      <c r="Q159" s="216" t="s">
        <v>329</v>
      </c>
      <c r="R159" s="200"/>
      <c r="S159" s="200"/>
      <c r="T159" s="200"/>
      <c r="U159" s="200"/>
      <c r="V159" s="200"/>
      <c r="W159" s="200"/>
      <c r="X159" s="200"/>
      <c r="Y159" s="200"/>
      <c r="Z159" s="200"/>
      <c r="AA159" s="200"/>
      <c r="AB159" s="288" t="s">
        <v>330</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6"/>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6"/>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6"/>
      <c r="B162" s="254"/>
      <c r="C162" s="253"/>
      <c r="D162" s="254"/>
      <c r="E162" s="253"/>
      <c r="F162" s="315"/>
      <c r="G162" s="235"/>
      <c r="H162" s="236"/>
      <c r="I162" s="236"/>
      <c r="J162" s="236"/>
      <c r="K162" s="236"/>
      <c r="L162" s="236"/>
      <c r="M162" s="236"/>
      <c r="N162" s="236"/>
      <c r="O162" s="236"/>
      <c r="P162" s="237"/>
      <c r="Q162" s="433"/>
      <c r="R162" s="236"/>
      <c r="S162" s="236"/>
      <c r="T162" s="236"/>
      <c r="U162" s="236"/>
      <c r="V162" s="236"/>
      <c r="W162" s="236"/>
      <c r="X162" s="236"/>
      <c r="Y162" s="236"/>
      <c r="Z162" s="236"/>
      <c r="AA162" s="92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6"/>
      <c r="B163" s="254"/>
      <c r="C163" s="253"/>
      <c r="D163" s="254"/>
      <c r="E163" s="253"/>
      <c r="F163" s="315"/>
      <c r="G163" s="235"/>
      <c r="H163" s="236"/>
      <c r="I163" s="236"/>
      <c r="J163" s="236"/>
      <c r="K163" s="236"/>
      <c r="L163" s="236"/>
      <c r="M163" s="236"/>
      <c r="N163" s="236"/>
      <c r="O163" s="236"/>
      <c r="P163" s="237"/>
      <c r="Q163" s="433"/>
      <c r="R163" s="236"/>
      <c r="S163" s="236"/>
      <c r="T163" s="236"/>
      <c r="U163" s="236"/>
      <c r="V163" s="236"/>
      <c r="W163" s="236"/>
      <c r="X163" s="236"/>
      <c r="Y163" s="236"/>
      <c r="Z163" s="236"/>
      <c r="AA163" s="924"/>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6"/>
      <c r="B164" s="254"/>
      <c r="C164" s="253"/>
      <c r="D164" s="254"/>
      <c r="E164" s="253"/>
      <c r="F164" s="315"/>
      <c r="G164" s="235"/>
      <c r="H164" s="236"/>
      <c r="I164" s="236"/>
      <c r="J164" s="236"/>
      <c r="K164" s="236"/>
      <c r="L164" s="236"/>
      <c r="M164" s="236"/>
      <c r="N164" s="236"/>
      <c r="O164" s="236"/>
      <c r="P164" s="237"/>
      <c r="Q164" s="433"/>
      <c r="R164" s="236"/>
      <c r="S164" s="236"/>
      <c r="T164" s="236"/>
      <c r="U164" s="236"/>
      <c r="V164" s="236"/>
      <c r="W164" s="236"/>
      <c r="X164" s="236"/>
      <c r="Y164" s="236"/>
      <c r="Z164" s="236"/>
      <c r="AA164" s="924"/>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6"/>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5"/>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6"/>
      <c r="B166" s="254"/>
      <c r="C166" s="253"/>
      <c r="D166" s="254"/>
      <c r="E166" s="253"/>
      <c r="F166" s="315"/>
      <c r="G166" s="273" t="s">
        <v>248</v>
      </c>
      <c r="H166" s="200"/>
      <c r="I166" s="200"/>
      <c r="J166" s="200"/>
      <c r="K166" s="200"/>
      <c r="L166" s="200"/>
      <c r="M166" s="200"/>
      <c r="N166" s="200"/>
      <c r="O166" s="200"/>
      <c r="P166" s="201"/>
      <c r="Q166" s="216" t="s">
        <v>329</v>
      </c>
      <c r="R166" s="200"/>
      <c r="S166" s="200"/>
      <c r="T166" s="200"/>
      <c r="U166" s="200"/>
      <c r="V166" s="200"/>
      <c r="W166" s="200"/>
      <c r="X166" s="200"/>
      <c r="Y166" s="200"/>
      <c r="Z166" s="200"/>
      <c r="AA166" s="200"/>
      <c r="AB166" s="288" t="s">
        <v>330</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6"/>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6"/>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6"/>
      <c r="B169" s="254"/>
      <c r="C169" s="253"/>
      <c r="D169" s="254"/>
      <c r="E169" s="253"/>
      <c r="F169" s="315"/>
      <c r="G169" s="235"/>
      <c r="H169" s="236"/>
      <c r="I169" s="236"/>
      <c r="J169" s="236"/>
      <c r="K169" s="236"/>
      <c r="L169" s="236"/>
      <c r="M169" s="236"/>
      <c r="N169" s="236"/>
      <c r="O169" s="236"/>
      <c r="P169" s="237"/>
      <c r="Q169" s="433"/>
      <c r="R169" s="236"/>
      <c r="S169" s="236"/>
      <c r="T169" s="236"/>
      <c r="U169" s="236"/>
      <c r="V169" s="236"/>
      <c r="W169" s="236"/>
      <c r="X169" s="236"/>
      <c r="Y169" s="236"/>
      <c r="Z169" s="236"/>
      <c r="AA169" s="92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6"/>
      <c r="B170" s="254"/>
      <c r="C170" s="253"/>
      <c r="D170" s="254"/>
      <c r="E170" s="253"/>
      <c r="F170" s="315"/>
      <c r="G170" s="235"/>
      <c r="H170" s="236"/>
      <c r="I170" s="236"/>
      <c r="J170" s="236"/>
      <c r="K170" s="236"/>
      <c r="L170" s="236"/>
      <c r="M170" s="236"/>
      <c r="N170" s="236"/>
      <c r="O170" s="236"/>
      <c r="P170" s="237"/>
      <c r="Q170" s="433"/>
      <c r="R170" s="236"/>
      <c r="S170" s="236"/>
      <c r="T170" s="236"/>
      <c r="U170" s="236"/>
      <c r="V170" s="236"/>
      <c r="W170" s="236"/>
      <c r="X170" s="236"/>
      <c r="Y170" s="236"/>
      <c r="Z170" s="236"/>
      <c r="AA170" s="924"/>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6"/>
      <c r="B171" s="254"/>
      <c r="C171" s="253"/>
      <c r="D171" s="254"/>
      <c r="E171" s="253"/>
      <c r="F171" s="315"/>
      <c r="G171" s="235"/>
      <c r="H171" s="236"/>
      <c r="I171" s="236"/>
      <c r="J171" s="236"/>
      <c r="K171" s="236"/>
      <c r="L171" s="236"/>
      <c r="M171" s="236"/>
      <c r="N171" s="236"/>
      <c r="O171" s="236"/>
      <c r="P171" s="237"/>
      <c r="Q171" s="433"/>
      <c r="R171" s="236"/>
      <c r="S171" s="236"/>
      <c r="T171" s="236"/>
      <c r="U171" s="236"/>
      <c r="V171" s="236"/>
      <c r="W171" s="236"/>
      <c r="X171" s="236"/>
      <c r="Y171" s="236"/>
      <c r="Z171" s="236"/>
      <c r="AA171" s="924"/>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6"/>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5"/>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6"/>
      <c r="B173" s="254"/>
      <c r="C173" s="253"/>
      <c r="D173" s="254"/>
      <c r="E173" s="253"/>
      <c r="F173" s="315"/>
      <c r="G173" s="273" t="s">
        <v>248</v>
      </c>
      <c r="H173" s="200"/>
      <c r="I173" s="200"/>
      <c r="J173" s="200"/>
      <c r="K173" s="200"/>
      <c r="L173" s="200"/>
      <c r="M173" s="200"/>
      <c r="N173" s="200"/>
      <c r="O173" s="200"/>
      <c r="P173" s="201"/>
      <c r="Q173" s="216" t="s">
        <v>329</v>
      </c>
      <c r="R173" s="200"/>
      <c r="S173" s="200"/>
      <c r="T173" s="200"/>
      <c r="U173" s="200"/>
      <c r="V173" s="200"/>
      <c r="W173" s="200"/>
      <c r="X173" s="200"/>
      <c r="Y173" s="200"/>
      <c r="Z173" s="200"/>
      <c r="AA173" s="200"/>
      <c r="AB173" s="288" t="s">
        <v>330</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6"/>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6"/>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6"/>
      <c r="B176" s="254"/>
      <c r="C176" s="253"/>
      <c r="D176" s="254"/>
      <c r="E176" s="253"/>
      <c r="F176" s="315"/>
      <c r="G176" s="235"/>
      <c r="H176" s="236"/>
      <c r="I176" s="236"/>
      <c r="J176" s="236"/>
      <c r="K176" s="236"/>
      <c r="L176" s="236"/>
      <c r="M176" s="236"/>
      <c r="N176" s="236"/>
      <c r="O176" s="236"/>
      <c r="P176" s="237"/>
      <c r="Q176" s="433"/>
      <c r="R176" s="236"/>
      <c r="S176" s="236"/>
      <c r="T176" s="236"/>
      <c r="U176" s="236"/>
      <c r="V176" s="236"/>
      <c r="W176" s="236"/>
      <c r="X176" s="236"/>
      <c r="Y176" s="236"/>
      <c r="Z176" s="236"/>
      <c r="AA176" s="92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6"/>
      <c r="B177" s="254"/>
      <c r="C177" s="253"/>
      <c r="D177" s="254"/>
      <c r="E177" s="253"/>
      <c r="F177" s="315"/>
      <c r="G177" s="235"/>
      <c r="H177" s="236"/>
      <c r="I177" s="236"/>
      <c r="J177" s="236"/>
      <c r="K177" s="236"/>
      <c r="L177" s="236"/>
      <c r="M177" s="236"/>
      <c r="N177" s="236"/>
      <c r="O177" s="236"/>
      <c r="P177" s="237"/>
      <c r="Q177" s="433"/>
      <c r="R177" s="236"/>
      <c r="S177" s="236"/>
      <c r="T177" s="236"/>
      <c r="U177" s="236"/>
      <c r="V177" s="236"/>
      <c r="W177" s="236"/>
      <c r="X177" s="236"/>
      <c r="Y177" s="236"/>
      <c r="Z177" s="236"/>
      <c r="AA177" s="924"/>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6"/>
      <c r="B178" s="254"/>
      <c r="C178" s="253"/>
      <c r="D178" s="254"/>
      <c r="E178" s="253"/>
      <c r="F178" s="315"/>
      <c r="G178" s="235"/>
      <c r="H178" s="236"/>
      <c r="I178" s="236"/>
      <c r="J178" s="236"/>
      <c r="K178" s="236"/>
      <c r="L178" s="236"/>
      <c r="M178" s="236"/>
      <c r="N178" s="236"/>
      <c r="O178" s="236"/>
      <c r="P178" s="237"/>
      <c r="Q178" s="433"/>
      <c r="R178" s="236"/>
      <c r="S178" s="236"/>
      <c r="T178" s="236"/>
      <c r="U178" s="236"/>
      <c r="V178" s="236"/>
      <c r="W178" s="236"/>
      <c r="X178" s="236"/>
      <c r="Y178" s="236"/>
      <c r="Z178" s="236"/>
      <c r="AA178" s="924"/>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6"/>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5"/>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6"/>
      <c r="B180" s="254"/>
      <c r="C180" s="253"/>
      <c r="D180" s="254"/>
      <c r="E180" s="253"/>
      <c r="F180" s="315"/>
      <c r="G180" s="273" t="s">
        <v>248</v>
      </c>
      <c r="H180" s="200"/>
      <c r="I180" s="200"/>
      <c r="J180" s="200"/>
      <c r="K180" s="200"/>
      <c r="L180" s="200"/>
      <c r="M180" s="200"/>
      <c r="N180" s="200"/>
      <c r="O180" s="200"/>
      <c r="P180" s="201"/>
      <c r="Q180" s="216" t="s">
        <v>329</v>
      </c>
      <c r="R180" s="200"/>
      <c r="S180" s="200"/>
      <c r="T180" s="200"/>
      <c r="U180" s="200"/>
      <c r="V180" s="200"/>
      <c r="W180" s="200"/>
      <c r="X180" s="200"/>
      <c r="Y180" s="200"/>
      <c r="Z180" s="200"/>
      <c r="AA180" s="200"/>
      <c r="AB180" s="288" t="s">
        <v>330</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6"/>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6"/>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6"/>
      <c r="B183" s="254"/>
      <c r="C183" s="253"/>
      <c r="D183" s="254"/>
      <c r="E183" s="253"/>
      <c r="F183" s="315"/>
      <c r="G183" s="235"/>
      <c r="H183" s="236"/>
      <c r="I183" s="236"/>
      <c r="J183" s="236"/>
      <c r="K183" s="236"/>
      <c r="L183" s="236"/>
      <c r="M183" s="236"/>
      <c r="N183" s="236"/>
      <c r="O183" s="236"/>
      <c r="P183" s="237"/>
      <c r="Q183" s="433"/>
      <c r="R183" s="236"/>
      <c r="S183" s="236"/>
      <c r="T183" s="236"/>
      <c r="U183" s="236"/>
      <c r="V183" s="236"/>
      <c r="W183" s="236"/>
      <c r="X183" s="236"/>
      <c r="Y183" s="236"/>
      <c r="Z183" s="236"/>
      <c r="AA183" s="92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6"/>
      <c r="B184" s="254"/>
      <c r="C184" s="253"/>
      <c r="D184" s="254"/>
      <c r="E184" s="253"/>
      <c r="F184" s="315"/>
      <c r="G184" s="235"/>
      <c r="H184" s="236"/>
      <c r="I184" s="236"/>
      <c r="J184" s="236"/>
      <c r="K184" s="236"/>
      <c r="L184" s="236"/>
      <c r="M184" s="236"/>
      <c r="N184" s="236"/>
      <c r="O184" s="236"/>
      <c r="P184" s="237"/>
      <c r="Q184" s="433"/>
      <c r="R184" s="236"/>
      <c r="S184" s="236"/>
      <c r="T184" s="236"/>
      <c r="U184" s="236"/>
      <c r="V184" s="236"/>
      <c r="W184" s="236"/>
      <c r="X184" s="236"/>
      <c r="Y184" s="236"/>
      <c r="Z184" s="236"/>
      <c r="AA184" s="924"/>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6"/>
      <c r="B185" s="254"/>
      <c r="C185" s="253"/>
      <c r="D185" s="254"/>
      <c r="E185" s="253"/>
      <c r="F185" s="315"/>
      <c r="G185" s="235"/>
      <c r="H185" s="236"/>
      <c r="I185" s="236"/>
      <c r="J185" s="236"/>
      <c r="K185" s="236"/>
      <c r="L185" s="236"/>
      <c r="M185" s="236"/>
      <c r="N185" s="236"/>
      <c r="O185" s="236"/>
      <c r="P185" s="237"/>
      <c r="Q185" s="433"/>
      <c r="R185" s="236"/>
      <c r="S185" s="236"/>
      <c r="T185" s="236"/>
      <c r="U185" s="236"/>
      <c r="V185" s="236"/>
      <c r="W185" s="236"/>
      <c r="X185" s="236"/>
      <c r="Y185" s="236"/>
      <c r="Z185" s="236"/>
      <c r="AA185" s="924"/>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6"/>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5"/>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6"/>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6"/>
      <c r="B188" s="254"/>
      <c r="C188" s="253"/>
      <c r="D188" s="254"/>
      <c r="E188" s="191" t="s">
        <v>865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6"/>
      <c r="B189" s="254"/>
      <c r="C189" s="253"/>
      <c r="D189" s="254"/>
      <c r="E189" s="433"/>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4"/>
      <c r="AY189">
        <f>$AY$187</f>
        <v>1</v>
      </c>
    </row>
    <row r="190" spans="1:51" ht="45" hidden="1" customHeight="1" x14ac:dyDescent="0.15">
      <c r="A190" s="996"/>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6"/>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6"/>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381</v>
      </c>
      <c r="AF192" s="200"/>
      <c r="AG192" s="200"/>
      <c r="AH192" s="201"/>
      <c r="AI192" s="216" t="s">
        <v>403</v>
      </c>
      <c r="AJ192" s="200"/>
      <c r="AK192" s="200"/>
      <c r="AL192" s="201"/>
      <c r="AM192" s="216" t="s">
        <v>690</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96"/>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96"/>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6"/>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6"/>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381</v>
      </c>
      <c r="AF196" s="200"/>
      <c r="AG196" s="200"/>
      <c r="AH196" s="201"/>
      <c r="AI196" s="216" t="s">
        <v>403</v>
      </c>
      <c r="AJ196" s="200"/>
      <c r="AK196" s="200"/>
      <c r="AL196" s="201"/>
      <c r="AM196" s="216" t="s">
        <v>690</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6"/>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6"/>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6"/>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6"/>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381</v>
      </c>
      <c r="AF200" s="200"/>
      <c r="AG200" s="200"/>
      <c r="AH200" s="201"/>
      <c r="AI200" s="216" t="s">
        <v>403</v>
      </c>
      <c r="AJ200" s="200"/>
      <c r="AK200" s="200"/>
      <c r="AL200" s="201"/>
      <c r="AM200" s="216" t="s">
        <v>690</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6"/>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6"/>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6"/>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6"/>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381</v>
      </c>
      <c r="AF204" s="200"/>
      <c r="AG204" s="200"/>
      <c r="AH204" s="201"/>
      <c r="AI204" s="216" t="s">
        <v>403</v>
      </c>
      <c r="AJ204" s="200"/>
      <c r="AK204" s="200"/>
      <c r="AL204" s="201"/>
      <c r="AM204" s="216" t="s">
        <v>690</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6"/>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6"/>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6"/>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6"/>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381</v>
      </c>
      <c r="AF208" s="200"/>
      <c r="AG208" s="200"/>
      <c r="AH208" s="201"/>
      <c r="AI208" s="216" t="s">
        <v>403</v>
      </c>
      <c r="AJ208" s="200"/>
      <c r="AK208" s="200"/>
      <c r="AL208" s="201"/>
      <c r="AM208" s="216" t="s">
        <v>690</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6"/>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6"/>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6"/>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6"/>
      <c r="B212" s="254"/>
      <c r="C212" s="253"/>
      <c r="D212" s="254"/>
      <c r="E212" s="253"/>
      <c r="F212" s="315"/>
      <c r="G212" s="273" t="s">
        <v>248</v>
      </c>
      <c r="H212" s="200"/>
      <c r="I212" s="200"/>
      <c r="J212" s="200"/>
      <c r="K212" s="200"/>
      <c r="L212" s="200"/>
      <c r="M212" s="200"/>
      <c r="N212" s="200"/>
      <c r="O212" s="200"/>
      <c r="P212" s="201"/>
      <c r="Q212" s="216" t="s">
        <v>329</v>
      </c>
      <c r="R212" s="200"/>
      <c r="S212" s="200"/>
      <c r="T212" s="200"/>
      <c r="U212" s="200"/>
      <c r="V212" s="200"/>
      <c r="W212" s="200"/>
      <c r="X212" s="200"/>
      <c r="Y212" s="200"/>
      <c r="Z212" s="200"/>
      <c r="AA212" s="200"/>
      <c r="AB212" s="288" t="s">
        <v>330</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4"/>
      <c r="AY212">
        <f>COUNTA($G$214)</f>
        <v>0</v>
      </c>
    </row>
    <row r="213" spans="1:51" ht="22.5" hidden="1" customHeight="1" x14ac:dyDescent="0.15">
      <c r="A213" s="996"/>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6"/>
      <c r="B214" s="254"/>
      <c r="C214" s="253"/>
      <c r="D214" s="254"/>
      <c r="E214" s="253"/>
      <c r="F214" s="315"/>
      <c r="G214" s="233"/>
      <c r="H214" s="192"/>
      <c r="I214" s="192"/>
      <c r="J214" s="192"/>
      <c r="K214" s="192"/>
      <c r="L214" s="192"/>
      <c r="M214" s="192"/>
      <c r="N214" s="192"/>
      <c r="O214" s="192"/>
      <c r="P214" s="234"/>
      <c r="Q214" s="983"/>
      <c r="R214" s="984"/>
      <c r="S214" s="984"/>
      <c r="T214" s="984"/>
      <c r="U214" s="984"/>
      <c r="V214" s="984"/>
      <c r="W214" s="984"/>
      <c r="X214" s="984"/>
      <c r="Y214" s="984"/>
      <c r="Z214" s="984"/>
      <c r="AA214" s="98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6"/>
      <c r="B215" s="254"/>
      <c r="C215" s="253"/>
      <c r="D215" s="254"/>
      <c r="E215" s="253"/>
      <c r="F215" s="315"/>
      <c r="G215" s="235"/>
      <c r="H215" s="236"/>
      <c r="I215" s="236"/>
      <c r="J215" s="236"/>
      <c r="K215" s="236"/>
      <c r="L215" s="236"/>
      <c r="M215" s="236"/>
      <c r="N215" s="236"/>
      <c r="O215" s="236"/>
      <c r="P215" s="237"/>
      <c r="Q215" s="986"/>
      <c r="R215" s="987"/>
      <c r="S215" s="987"/>
      <c r="T215" s="987"/>
      <c r="U215" s="987"/>
      <c r="V215" s="987"/>
      <c r="W215" s="987"/>
      <c r="X215" s="987"/>
      <c r="Y215" s="987"/>
      <c r="Z215" s="987"/>
      <c r="AA215" s="98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6"/>
      <c r="B216" s="254"/>
      <c r="C216" s="253"/>
      <c r="D216" s="254"/>
      <c r="E216" s="253"/>
      <c r="F216" s="315"/>
      <c r="G216" s="235"/>
      <c r="H216" s="236"/>
      <c r="I216" s="236"/>
      <c r="J216" s="236"/>
      <c r="K216" s="236"/>
      <c r="L216" s="236"/>
      <c r="M216" s="236"/>
      <c r="N216" s="236"/>
      <c r="O216" s="236"/>
      <c r="P216" s="237"/>
      <c r="Q216" s="986"/>
      <c r="R216" s="987"/>
      <c r="S216" s="987"/>
      <c r="T216" s="987"/>
      <c r="U216" s="987"/>
      <c r="V216" s="987"/>
      <c r="W216" s="987"/>
      <c r="X216" s="987"/>
      <c r="Y216" s="987"/>
      <c r="Z216" s="987"/>
      <c r="AA216" s="988"/>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6"/>
      <c r="B217" s="254"/>
      <c r="C217" s="253"/>
      <c r="D217" s="254"/>
      <c r="E217" s="253"/>
      <c r="F217" s="315"/>
      <c r="G217" s="235"/>
      <c r="H217" s="236"/>
      <c r="I217" s="236"/>
      <c r="J217" s="236"/>
      <c r="K217" s="236"/>
      <c r="L217" s="236"/>
      <c r="M217" s="236"/>
      <c r="N217" s="236"/>
      <c r="O217" s="236"/>
      <c r="P217" s="237"/>
      <c r="Q217" s="986"/>
      <c r="R217" s="987"/>
      <c r="S217" s="987"/>
      <c r="T217" s="987"/>
      <c r="U217" s="987"/>
      <c r="V217" s="987"/>
      <c r="W217" s="987"/>
      <c r="X217" s="987"/>
      <c r="Y217" s="987"/>
      <c r="Z217" s="987"/>
      <c r="AA217" s="988"/>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6"/>
      <c r="B218" s="254"/>
      <c r="C218" s="253"/>
      <c r="D218" s="254"/>
      <c r="E218" s="253"/>
      <c r="F218" s="315"/>
      <c r="G218" s="238"/>
      <c r="H218" s="195"/>
      <c r="I218" s="195"/>
      <c r="J218" s="195"/>
      <c r="K218" s="195"/>
      <c r="L218" s="195"/>
      <c r="M218" s="195"/>
      <c r="N218" s="195"/>
      <c r="O218" s="195"/>
      <c r="P218" s="239"/>
      <c r="Q218" s="989"/>
      <c r="R218" s="990"/>
      <c r="S218" s="990"/>
      <c r="T218" s="990"/>
      <c r="U218" s="990"/>
      <c r="V218" s="990"/>
      <c r="W218" s="990"/>
      <c r="X218" s="990"/>
      <c r="Y218" s="990"/>
      <c r="Z218" s="990"/>
      <c r="AA218" s="991"/>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6"/>
      <c r="B219" s="254"/>
      <c r="C219" s="253"/>
      <c r="D219" s="254"/>
      <c r="E219" s="253"/>
      <c r="F219" s="315"/>
      <c r="G219" s="273" t="s">
        <v>248</v>
      </c>
      <c r="H219" s="200"/>
      <c r="I219" s="200"/>
      <c r="J219" s="200"/>
      <c r="K219" s="200"/>
      <c r="L219" s="200"/>
      <c r="M219" s="200"/>
      <c r="N219" s="200"/>
      <c r="O219" s="200"/>
      <c r="P219" s="201"/>
      <c r="Q219" s="216" t="s">
        <v>329</v>
      </c>
      <c r="R219" s="200"/>
      <c r="S219" s="200"/>
      <c r="T219" s="200"/>
      <c r="U219" s="200"/>
      <c r="V219" s="200"/>
      <c r="W219" s="200"/>
      <c r="X219" s="200"/>
      <c r="Y219" s="200"/>
      <c r="Z219" s="200"/>
      <c r="AA219" s="200"/>
      <c r="AB219" s="288" t="s">
        <v>330</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6"/>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6"/>
      <c r="B221" s="254"/>
      <c r="C221" s="253"/>
      <c r="D221" s="254"/>
      <c r="E221" s="253"/>
      <c r="F221" s="315"/>
      <c r="G221" s="233"/>
      <c r="H221" s="192"/>
      <c r="I221" s="192"/>
      <c r="J221" s="192"/>
      <c r="K221" s="192"/>
      <c r="L221" s="192"/>
      <c r="M221" s="192"/>
      <c r="N221" s="192"/>
      <c r="O221" s="192"/>
      <c r="P221" s="234"/>
      <c r="Q221" s="983"/>
      <c r="R221" s="984"/>
      <c r="S221" s="984"/>
      <c r="T221" s="984"/>
      <c r="U221" s="984"/>
      <c r="V221" s="984"/>
      <c r="W221" s="984"/>
      <c r="X221" s="984"/>
      <c r="Y221" s="984"/>
      <c r="Z221" s="984"/>
      <c r="AA221" s="98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6"/>
      <c r="B222" s="254"/>
      <c r="C222" s="253"/>
      <c r="D222" s="254"/>
      <c r="E222" s="253"/>
      <c r="F222" s="315"/>
      <c r="G222" s="235"/>
      <c r="H222" s="236"/>
      <c r="I222" s="236"/>
      <c r="J222" s="236"/>
      <c r="K222" s="236"/>
      <c r="L222" s="236"/>
      <c r="M222" s="236"/>
      <c r="N222" s="236"/>
      <c r="O222" s="236"/>
      <c r="P222" s="237"/>
      <c r="Q222" s="986"/>
      <c r="R222" s="987"/>
      <c r="S222" s="987"/>
      <c r="T222" s="987"/>
      <c r="U222" s="987"/>
      <c r="V222" s="987"/>
      <c r="W222" s="987"/>
      <c r="X222" s="987"/>
      <c r="Y222" s="987"/>
      <c r="Z222" s="987"/>
      <c r="AA222" s="98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6"/>
      <c r="B223" s="254"/>
      <c r="C223" s="253"/>
      <c r="D223" s="254"/>
      <c r="E223" s="253"/>
      <c r="F223" s="315"/>
      <c r="G223" s="235"/>
      <c r="H223" s="236"/>
      <c r="I223" s="236"/>
      <c r="J223" s="236"/>
      <c r="K223" s="236"/>
      <c r="L223" s="236"/>
      <c r="M223" s="236"/>
      <c r="N223" s="236"/>
      <c r="O223" s="236"/>
      <c r="P223" s="237"/>
      <c r="Q223" s="986"/>
      <c r="R223" s="987"/>
      <c r="S223" s="987"/>
      <c r="T223" s="987"/>
      <c r="U223" s="987"/>
      <c r="V223" s="987"/>
      <c r="W223" s="987"/>
      <c r="X223" s="987"/>
      <c r="Y223" s="987"/>
      <c r="Z223" s="987"/>
      <c r="AA223" s="988"/>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6"/>
      <c r="B224" s="254"/>
      <c r="C224" s="253"/>
      <c r="D224" s="254"/>
      <c r="E224" s="253"/>
      <c r="F224" s="315"/>
      <c r="G224" s="235"/>
      <c r="H224" s="236"/>
      <c r="I224" s="236"/>
      <c r="J224" s="236"/>
      <c r="K224" s="236"/>
      <c r="L224" s="236"/>
      <c r="M224" s="236"/>
      <c r="N224" s="236"/>
      <c r="O224" s="236"/>
      <c r="P224" s="237"/>
      <c r="Q224" s="986"/>
      <c r="R224" s="987"/>
      <c r="S224" s="987"/>
      <c r="T224" s="987"/>
      <c r="U224" s="987"/>
      <c r="V224" s="987"/>
      <c r="W224" s="987"/>
      <c r="X224" s="987"/>
      <c r="Y224" s="987"/>
      <c r="Z224" s="987"/>
      <c r="AA224" s="988"/>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6"/>
      <c r="B225" s="254"/>
      <c r="C225" s="253"/>
      <c r="D225" s="254"/>
      <c r="E225" s="253"/>
      <c r="F225" s="315"/>
      <c r="G225" s="238"/>
      <c r="H225" s="195"/>
      <c r="I225" s="195"/>
      <c r="J225" s="195"/>
      <c r="K225" s="195"/>
      <c r="L225" s="195"/>
      <c r="M225" s="195"/>
      <c r="N225" s="195"/>
      <c r="O225" s="195"/>
      <c r="P225" s="239"/>
      <c r="Q225" s="989"/>
      <c r="R225" s="990"/>
      <c r="S225" s="990"/>
      <c r="T225" s="990"/>
      <c r="U225" s="990"/>
      <c r="V225" s="990"/>
      <c r="W225" s="990"/>
      <c r="X225" s="990"/>
      <c r="Y225" s="990"/>
      <c r="Z225" s="990"/>
      <c r="AA225" s="991"/>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6"/>
      <c r="B226" s="254"/>
      <c r="C226" s="253"/>
      <c r="D226" s="254"/>
      <c r="E226" s="253"/>
      <c r="F226" s="315"/>
      <c r="G226" s="273" t="s">
        <v>248</v>
      </c>
      <c r="H226" s="200"/>
      <c r="I226" s="200"/>
      <c r="J226" s="200"/>
      <c r="K226" s="200"/>
      <c r="L226" s="200"/>
      <c r="M226" s="200"/>
      <c r="N226" s="200"/>
      <c r="O226" s="200"/>
      <c r="P226" s="201"/>
      <c r="Q226" s="216" t="s">
        <v>329</v>
      </c>
      <c r="R226" s="200"/>
      <c r="S226" s="200"/>
      <c r="T226" s="200"/>
      <c r="U226" s="200"/>
      <c r="V226" s="200"/>
      <c r="W226" s="200"/>
      <c r="X226" s="200"/>
      <c r="Y226" s="200"/>
      <c r="Z226" s="200"/>
      <c r="AA226" s="200"/>
      <c r="AB226" s="288" t="s">
        <v>330</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6"/>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6"/>
      <c r="B228" s="254"/>
      <c r="C228" s="253"/>
      <c r="D228" s="254"/>
      <c r="E228" s="253"/>
      <c r="F228" s="315"/>
      <c r="G228" s="233"/>
      <c r="H228" s="192"/>
      <c r="I228" s="192"/>
      <c r="J228" s="192"/>
      <c r="K228" s="192"/>
      <c r="L228" s="192"/>
      <c r="M228" s="192"/>
      <c r="N228" s="192"/>
      <c r="O228" s="192"/>
      <c r="P228" s="234"/>
      <c r="Q228" s="983"/>
      <c r="R228" s="984"/>
      <c r="S228" s="984"/>
      <c r="T228" s="984"/>
      <c r="U228" s="984"/>
      <c r="V228" s="984"/>
      <c r="W228" s="984"/>
      <c r="X228" s="984"/>
      <c r="Y228" s="984"/>
      <c r="Z228" s="984"/>
      <c r="AA228" s="98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6"/>
      <c r="B229" s="254"/>
      <c r="C229" s="253"/>
      <c r="D229" s="254"/>
      <c r="E229" s="253"/>
      <c r="F229" s="315"/>
      <c r="G229" s="235"/>
      <c r="H229" s="236"/>
      <c r="I229" s="236"/>
      <c r="J229" s="236"/>
      <c r="K229" s="236"/>
      <c r="L229" s="236"/>
      <c r="M229" s="236"/>
      <c r="N229" s="236"/>
      <c r="O229" s="236"/>
      <c r="P229" s="237"/>
      <c r="Q229" s="986"/>
      <c r="R229" s="987"/>
      <c r="S229" s="987"/>
      <c r="T229" s="987"/>
      <c r="U229" s="987"/>
      <c r="V229" s="987"/>
      <c r="W229" s="987"/>
      <c r="X229" s="987"/>
      <c r="Y229" s="987"/>
      <c r="Z229" s="987"/>
      <c r="AA229" s="98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6"/>
      <c r="B230" s="254"/>
      <c r="C230" s="253"/>
      <c r="D230" s="254"/>
      <c r="E230" s="253"/>
      <c r="F230" s="315"/>
      <c r="G230" s="235"/>
      <c r="H230" s="236"/>
      <c r="I230" s="236"/>
      <c r="J230" s="236"/>
      <c r="K230" s="236"/>
      <c r="L230" s="236"/>
      <c r="M230" s="236"/>
      <c r="N230" s="236"/>
      <c r="O230" s="236"/>
      <c r="P230" s="237"/>
      <c r="Q230" s="986"/>
      <c r="R230" s="987"/>
      <c r="S230" s="987"/>
      <c r="T230" s="987"/>
      <c r="U230" s="987"/>
      <c r="V230" s="987"/>
      <c r="W230" s="987"/>
      <c r="X230" s="987"/>
      <c r="Y230" s="987"/>
      <c r="Z230" s="987"/>
      <c r="AA230" s="988"/>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6"/>
      <c r="B231" s="254"/>
      <c r="C231" s="253"/>
      <c r="D231" s="254"/>
      <c r="E231" s="253"/>
      <c r="F231" s="315"/>
      <c r="G231" s="235"/>
      <c r="H231" s="236"/>
      <c r="I231" s="236"/>
      <c r="J231" s="236"/>
      <c r="K231" s="236"/>
      <c r="L231" s="236"/>
      <c r="M231" s="236"/>
      <c r="N231" s="236"/>
      <c r="O231" s="236"/>
      <c r="P231" s="237"/>
      <c r="Q231" s="986"/>
      <c r="R231" s="987"/>
      <c r="S231" s="987"/>
      <c r="T231" s="987"/>
      <c r="U231" s="987"/>
      <c r="V231" s="987"/>
      <c r="W231" s="987"/>
      <c r="X231" s="987"/>
      <c r="Y231" s="987"/>
      <c r="Z231" s="987"/>
      <c r="AA231" s="988"/>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6"/>
      <c r="B232" s="254"/>
      <c r="C232" s="253"/>
      <c r="D232" s="254"/>
      <c r="E232" s="253"/>
      <c r="F232" s="315"/>
      <c r="G232" s="238"/>
      <c r="H232" s="195"/>
      <c r="I232" s="195"/>
      <c r="J232" s="195"/>
      <c r="K232" s="195"/>
      <c r="L232" s="195"/>
      <c r="M232" s="195"/>
      <c r="N232" s="195"/>
      <c r="O232" s="195"/>
      <c r="P232" s="239"/>
      <c r="Q232" s="989"/>
      <c r="R232" s="990"/>
      <c r="S232" s="990"/>
      <c r="T232" s="990"/>
      <c r="U232" s="990"/>
      <c r="V232" s="990"/>
      <c r="W232" s="990"/>
      <c r="X232" s="990"/>
      <c r="Y232" s="990"/>
      <c r="Z232" s="990"/>
      <c r="AA232" s="991"/>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6"/>
      <c r="B233" s="254"/>
      <c r="C233" s="253"/>
      <c r="D233" s="254"/>
      <c r="E233" s="253"/>
      <c r="F233" s="315"/>
      <c r="G233" s="273" t="s">
        <v>248</v>
      </c>
      <c r="H233" s="200"/>
      <c r="I233" s="200"/>
      <c r="J233" s="200"/>
      <c r="K233" s="200"/>
      <c r="L233" s="200"/>
      <c r="M233" s="200"/>
      <c r="N233" s="200"/>
      <c r="O233" s="200"/>
      <c r="P233" s="201"/>
      <c r="Q233" s="216" t="s">
        <v>329</v>
      </c>
      <c r="R233" s="200"/>
      <c r="S233" s="200"/>
      <c r="T233" s="200"/>
      <c r="U233" s="200"/>
      <c r="V233" s="200"/>
      <c r="W233" s="200"/>
      <c r="X233" s="200"/>
      <c r="Y233" s="200"/>
      <c r="Z233" s="200"/>
      <c r="AA233" s="200"/>
      <c r="AB233" s="288" t="s">
        <v>330</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6"/>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6"/>
      <c r="B235" s="254"/>
      <c r="C235" s="253"/>
      <c r="D235" s="254"/>
      <c r="E235" s="253"/>
      <c r="F235" s="315"/>
      <c r="G235" s="233"/>
      <c r="H235" s="192"/>
      <c r="I235" s="192"/>
      <c r="J235" s="192"/>
      <c r="K235" s="192"/>
      <c r="L235" s="192"/>
      <c r="M235" s="192"/>
      <c r="N235" s="192"/>
      <c r="O235" s="192"/>
      <c r="P235" s="234"/>
      <c r="Q235" s="983"/>
      <c r="R235" s="984"/>
      <c r="S235" s="984"/>
      <c r="T235" s="984"/>
      <c r="U235" s="984"/>
      <c r="V235" s="984"/>
      <c r="W235" s="984"/>
      <c r="X235" s="984"/>
      <c r="Y235" s="984"/>
      <c r="Z235" s="984"/>
      <c r="AA235" s="98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6"/>
      <c r="B236" s="254"/>
      <c r="C236" s="253"/>
      <c r="D236" s="254"/>
      <c r="E236" s="253"/>
      <c r="F236" s="315"/>
      <c r="G236" s="235"/>
      <c r="H236" s="236"/>
      <c r="I236" s="236"/>
      <c r="J236" s="236"/>
      <c r="K236" s="236"/>
      <c r="L236" s="236"/>
      <c r="M236" s="236"/>
      <c r="N236" s="236"/>
      <c r="O236" s="236"/>
      <c r="P236" s="237"/>
      <c r="Q236" s="986"/>
      <c r="R236" s="987"/>
      <c r="S236" s="987"/>
      <c r="T236" s="987"/>
      <c r="U236" s="987"/>
      <c r="V236" s="987"/>
      <c r="W236" s="987"/>
      <c r="X236" s="987"/>
      <c r="Y236" s="987"/>
      <c r="Z236" s="987"/>
      <c r="AA236" s="98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6"/>
      <c r="B237" s="254"/>
      <c r="C237" s="253"/>
      <c r="D237" s="254"/>
      <c r="E237" s="253"/>
      <c r="F237" s="315"/>
      <c r="G237" s="235"/>
      <c r="H237" s="236"/>
      <c r="I237" s="236"/>
      <c r="J237" s="236"/>
      <c r="K237" s="236"/>
      <c r="L237" s="236"/>
      <c r="M237" s="236"/>
      <c r="N237" s="236"/>
      <c r="O237" s="236"/>
      <c r="P237" s="237"/>
      <c r="Q237" s="986"/>
      <c r="R237" s="987"/>
      <c r="S237" s="987"/>
      <c r="T237" s="987"/>
      <c r="U237" s="987"/>
      <c r="V237" s="987"/>
      <c r="W237" s="987"/>
      <c r="X237" s="987"/>
      <c r="Y237" s="987"/>
      <c r="Z237" s="987"/>
      <c r="AA237" s="988"/>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6"/>
      <c r="B238" s="254"/>
      <c r="C238" s="253"/>
      <c r="D238" s="254"/>
      <c r="E238" s="253"/>
      <c r="F238" s="315"/>
      <c r="G238" s="235"/>
      <c r="H238" s="236"/>
      <c r="I238" s="236"/>
      <c r="J238" s="236"/>
      <c r="K238" s="236"/>
      <c r="L238" s="236"/>
      <c r="M238" s="236"/>
      <c r="N238" s="236"/>
      <c r="O238" s="236"/>
      <c r="P238" s="237"/>
      <c r="Q238" s="986"/>
      <c r="R238" s="987"/>
      <c r="S238" s="987"/>
      <c r="T238" s="987"/>
      <c r="U238" s="987"/>
      <c r="V238" s="987"/>
      <c r="W238" s="987"/>
      <c r="X238" s="987"/>
      <c r="Y238" s="987"/>
      <c r="Z238" s="987"/>
      <c r="AA238" s="988"/>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6"/>
      <c r="B239" s="254"/>
      <c r="C239" s="253"/>
      <c r="D239" s="254"/>
      <c r="E239" s="253"/>
      <c r="F239" s="315"/>
      <c r="G239" s="238"/>
      <c r="H239" s="195"/>
      <c r="I239" s="195"/>
      <c r="J239" s="195"/>
      <c r="K239" s="195"/>
      <c r="L239" s="195"/>
      <c r="M239" s="195"/>
      <c r="N239" s="195"/>
      <c r="O239" s="195"/>
      <c r="P239" s="239"/>
      <c r="Q239" s="989"/>
      <c r="R239" s="990"/>
      <c r="S239" s="990"/>
      <c r="T239" s="990"/>
      <c r="U239" s="990"/>
      <c r="V239" s="990"/>
      <c r="W239" s="990"/>
      <c r="X239" s="990"/>
      <c r="Y239" s="990"/>
      <c r="Z239" s="990"/>
      <c r="AA239" s="991"/>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6"/>
      <c r="B240" s="254"/>
      <c r="C240" s="253"/>
      <c r="D240" s="254"/>
      <c r="E240" s="253"/>
      <c r="F240" s="315"/>
      <c r="G240" s="273" t="s">
        <v>248</v>
      </c>
      <c r="H240" s="200"/>
      <c r="I240" s="200"/>
      <c r="J240" s="200"/>
      <c r="K240" s="200"/>
      <c r="L240" s="200"/>
      <c r="M240" s="200"/>
      <c r="N240" s="200"/>
      <c r="O240" s="200"/>
      <c r="P240" s="201"/>
      <c r="Q240" s="216" t="s">
        <v>329</v>
      </c>
      <c r="R240" s="200"/>
      <c r="S240" s="200"/>
      <c r="T240" s="200"/>
      <c r="U240" s="200"/>
      <c r="V240" s="200"/>
      <c r="W240" s="200"/>
      <c r="X240" s="200"/>
      <c r="Y240" s="200"/>
      <c r="Z240" s="200"/>
      <c r="AA240" s="200"/>
      <c r="AB240" s="288" t="s">
        <v>330</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6"/>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6"/>
      <c r="B242" s="254"/>
      <c r="C242" s="253"/>
      <c r="D242" s="254"/>
      <c r="E242" s="253"/>
      <c r="F242" s="315"/>
      <c r="G242" s="233"/>
      <c r="H242" s="192"/>
      <c r="I242" s="192"/>
      <c r="J242" s="192"/>
      <c r="K242" s="192"/>
      <c r="L242" s="192"/>
      <c r="M242" s="192"/>
      <c r="N242" s="192"/>
      <c r="O242" s="192"/>
      <c r="P242" s="234"/>
      <c r="Q242" s="983"/>
      <c r="R242" s="984"/>
      <c r="S242" s="984"/>
      <c r="T242" s="984"/>
      <c r="U242" s="984"/>
      <c r="V242" s="984"/>
      <c r="W242" s="984"/>
      <c r="X242" s="984"/>
      <c r="Y242" s="984"/>
      <c r="Z242" s="984"/>
      <c r="AA242" s="98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6"/>
      <c r="B243" s="254"/>
      <c r="C243" s="253"/>
      <c r="D243" s="254"/>
      <c r="E243" s="253"/>
      <c r="F243" s="315"/>
      <c r="G243" s="235"/>
      <c r="H243" s="236"/>
      <c r="I243" s="236"/>
      <c r="J243" s="236"/>
      <c r="K243" s="236"/>
      <c r="L243" s="236"/>
      <c r="M243" s="236"/>
      <c r="N243" s="236"/>
      <c r="O243" s="236"/>
      <c r="P243" s="237"/>
      <c r="Q243" s="986"/>
      <c r="R243" s="987"/>
      <c r="S243" s="987"/>
      <c r="T243" s="987"/>
      <c r="U243" s="987"/>
      <c r="V243" s="987"/>
      <c r="W243" s="987"/>
      <c r="X243" s="987"/>
      <c r="Y243" s="987"/>
      <c r="Z243" s="987"/>
      <c r="AA243" s="98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6"/>
      <c r="B244" s="254"/>
      <c r="C244" s="253"/>
      <c r="D244" s="254"/>
      <c r="E244" s="253"/>
      <c r="F244" s="315"/>
      <c r="G244" s="235"/>
      <c r="H244" s="236"/>
      <c r="I244" s="236"/>
      <c r="J244" s="236"/>
      <c r="K244" s="236"/>
      <c r="L244" s="236"/>
      <c r="M244" s="236"/>
      <c r="N244" s="236"/>
      <c r="O244" s="236"/>
      <c r="P244" s="237"/>
      <c r="Q244" s="986"/>
      <c r="R244" s="987"/>
      <c r="S244" s="987"/>
      <c r="T244" s="987"/>
      <c r="U244" s="987"/>
      <c r="V244" s="987"/>
      <c r="W244" s="987"/>
      <c r="X244" s="987"/>
      <c r="Y244" s="987"/>
      <c r="Z244" s="987"/>
      <c r="AA244" s="988"/>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6"/>
      <c r="B245" s="254"/>
      <c r="C245" s="253"/>
      <c r="D245" s="254"/>
      <c r="E245" s="253"/>
      <c r="F245" s="315"/>
      <c r="G245" s="235"/>
      <c r="H245" s="236"/>
      <c r="I245" s="236"/>
      <c r="J245" s="236"/>
      <c r="K245" s="236"/>
      <c r="L245" s="236"/>
      <c r="M245" s="236"/>
      <c r="N245" s="236"/>
      <c r="O245" s="236"/>
      <c r="P245" s="237"/>
      <c r="Q245" s="986"/>
      <c r="R245" s="987"/>
      <c r="S245" s="987"/>
      <c r="T245" s="987"/>
      <c r="U245" s="987"/>
      <c r="V245" s="987"/>
      <c r="W245" s="987"/>
      <c r="X245" s="987"/>
      <c r="Y245" s="987"/>
      <c r="Z245" s="987"/>
      <c r="AA245" s="988"/>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6"/>
      <c r="B246" s="254"/>
      <c r="C246" s="253"/>
      <c r="D246" s="254"/>
      <c r="E246" s="316"/>
      <c r="F246" s="317"/>
      <c r="G246" s="238"/>
      <c r="H246" s="195"/>
      <c r="I246" s="195"/>
      <c r="J246" s="195"/>
      <c r="K246" s="195"/>
      <c r="L246" s="195"/>
      <c r="M246" s="195"/>
      <c r="N246" s="195"/>
      <c r="O246" s="195"/>
      <c r="P246" s="239"/>
      <c r="Q246" s="989"/>
      <c r="R246" s="990"/>
      <c r="S246" s="990"/>
      <c r="T246" s="990"/>
      <c r="U246" s="990"/>
      <c r="V246" s="990"/>
      <c r="W246" s="990"/>
      <c r="X246" s="990"/>
      <c r="Y246" s="990"/>
      <c r="Z246" s="990"/>
      <c r="AA246" s="991"/>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6"/>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6"/>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6"/>
      <c r="B249" s="254"/>
      <c r="C249" s="253"/>
      <c r="D249" s="254"/>
      <c r="E249" s="433"/>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4"/>
      <c r="AY249">
        <f>$AY$247</f>
        <v>0</v>
      </c>
    </row>
    <row r="250" spans="1:51" ht="45" hidden="1" customHeight="1" x14ac:dyDescent="0.15">
      <c r="A250" s="996"/>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6"/>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6"/>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381</v>
      </c>
      <c r="AF252" s="200"/>
      <c r="AG252" s="200"/>
      <c r="AH252" s="201"/>
      <c r="AI252" s="216" t="s">
        <v>403</v>
      </c>
      <c r="AJ252" s="200"/>
      <c r="AK252" s="200"/>
      <c r="AL252" s="201"/>
      <c r="AM252" s="216" t="s">
        <v>690</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6"/>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6"/>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6"/>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6"/>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381</v>
      </c>
      <c r="AF256" s="200"/>
      <c r="AG256" s="200"/>
      <c r="AH256" s="201"/>
      <c r="AI256" s="216" t="s">
        <v>403</v>
      </c>
      <c r="AJ256" s="200"/>
      <c r="AK256" s="200"/>
      <c r="AL256" s="201"/>
      <c r="AM256" s="216" t="s">
        <v>690</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6"/>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6"/>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6"/>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6"/>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381</v>
      </c>
      <c r="AF260" s="200"/>
      <c r="AG260" s="200"/>
      <c r="AH260" s="201"/>
      <c r="AI260" s="216" t="s">
        <v>403</v>
      </c>
      <c r="AJ260" s="200"/>
      <c r="AK260" s="200"/>
      <c r="AL260" s="201"/>
      <c r="AM260" s="216" t="s">
        <v>690</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6"/>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6"/>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6"/>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6"/>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381</v>
      </c>
      <c r="AF264" s="200"/>
      <c r="AG264" s="200"/>
      <c r="AH264" s="201"/>
      <c r="AI264" s="216" t="s">
        <v>403</v>
      </c>
      <c r="AJ264" s="200"/>
      <c r="AK264" s="200"/>
      <c r="AL264" s="201"/>
      <c r="AM264" s="216" t="s">
        <v>690</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6"/>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6"/>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6"/>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6"/>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381</v>
      </c>
      <c r="AF268" s="200"/>
      <c r="AG268" s="200"/>
      <c r="AH268" s="201"/>
      <c r="AI268" s="216" t="s">
        <v>403</v>
      </c>
      <c r="AJ268" s="200"/>
      <c r="AK268" s="200"/>
      <c r="AL268" s="201"/>
      <c r="AM268" s="216" t="s">
        <v>690</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6"/>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6"/>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6"/>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6"/>
      <c r="B272" s="254"/>
      <c r="C272" s="253"/>
      <c r="D272" s="254"/>
      <c r="E272" s="253"/>
      <c r="F272" s="315"/>
      <c r="G272" s="273" t="s">
        <v>248</v>
      </c>
      <c r="H272" s="200"/>
      <c r="I272" s="200"/>
      <c r="J272" s="200"/>
      <c r="K272" s="200"/>
      <c r="L272" s="200"/>
      <c r="M272" s="200"/>
      <c r="N272" s="200"/>
      <c r="O272" s="200"/>
      <c r="P272" s="201"/>
      <c r="Q272" s="216" t="s">
        <v>329</v>
      </c>
      <c r="R272" s="200"/>
      <c r="S272" s="200"/>
      <c r="T272" s="200"/>
      <c r="U272" s="200"/>
      <c r="V272" s="200"/>
      <c r="W272" s="200"/>
      <c r="X272" s="200"/>
      <c r="Y272" s="200"/>
      <c r="Z272" s="200"/>
      <c r="AA272" s="200"/>
      <c r="AB272" s="288" t="s">
        <v>330</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4"/>
      <c r="AY272">
        <f>COUNTA($G$274)</f>
        <v>0</v>
      </c>
    </row>
    <row r="273" spans="1:51" ht="22.5" hidden="1" customHeight="1" x14ac:dyDescent="0.15">
      <c r="A273" s="996"/>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6"/>
      <c r="B274" s="254"/>
      <c r="C274" s="253"/>
      <c r="D274" s="254"/>
      <c r="E274" s="253"/>
      <c r="F274" s="315"/>
      <c r="G274" s="233"/>
      <c r="H274" s="192"/>
      <c r="I274" s="192"/>
      <c r="J274" s="192"/>
      <c r="K274" s="192"/>
      <c r="L274" s="192"/>
      <c r="M274" s="192"/>
      <c r="N274" s="192"/>
      <c r="O274" s="192"/>
      <c r="P274" s="234"/>
      <c r="Q274" s="983"/>
      <c r="R274" s="984"/>
      <c r="S274" s="984"/>
      <c r="T274" s="984"/>
      <c r="U274" s="984"/>
      <c r="V274" s="984"/>
      <c r="W274" s="984"/>
      <c r="X274" s="984"/>
      <c r="Y274" s="984"/>
      <c r="Z274" s="984"/>
      <c r="AA274" s="98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6"/>
      <c r="B275" s="254"/>
      <c r="C275" s="253"/>
      <c r="D275" s="254"/>
      <c r="E275" s="253"/>
      <c r="F275" s="315"/>
      <c r="G275" s="235"/>
      <c r="H275" s="236"/>
      <c r="I275" s="236"/>
      <c r="J275" s="236"/>
      <c r="K275" s="236"/>
      <c r="L275" s="236"/>
      <c r="M275" s="236"/>
      <c r="N275" s="236"/>
      <c r="O275" s="236"/>
      <c r="P275" s="237"/>
      <c r="Q275" s="986"/>
      <c r="R275" s="987"/>
      <c r="S275" s="987"/>
      <c r="T275" s="987"/>
      <c r="U275" s="987"/>
      <c r="V275" s="987"/>
      <c r="W275" s="987"/>
      <c r="X275" s="987"/>
      <c r="Y275" s="987"/>
      <c r="Z275" s="987"/>
      <c r="AA275" s="98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6"/>
      <c r="B276" s="254"/>
      <c r="C276" s="253"/>
      <c r="D276" s="254"/>
      <c r="E276" s="253"/>
      <c r="F276" s="315"/>
      <c r="G276" s="235"/>
      <c r="H276" s="236"/>
      <c r="I276" s="236"/>
      <c r="J276" s="236"/>
      <c r="K276" s="236"/>
      <c r="L276" s="236"/>
      <c r="M276" s="236"/>
      <c r="N276" s="236"/>
      <c r="O276" s="236"/>
      <c r="P276" s="237"/>
      <c r="Q276" s="986"/>
      <c r="R276" s="987"/>
      <c r="S276" s="987"/>
      <c r="T276" s="987"/>
      <c r="U276" s="987"/>
      <c r="V276" s="987"/>
      <c r="W276" s="987"/>
      <c r="X276" s="987"/>
      <c r="Y276" s="987"/>
      <c r="Z276" s="987"/>
      <c r="AA276" s="988"/>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6"/>
      <c r="B277" s="254"/>
      <c r="C277" s="253"/>
      <c r="D277" s="254"/>
      <c r="E277" s="253"/>
      <c r="F277" s="315"/>
      <c r="G277" s="235"/>
      <c r="H277" s="236"/>
      <c r="I277" s="236"/>
      <c r="J277" s="236"/>
      <c r="K277" s="236"/>
      <c r="L277" s="236"/>
      <c r="M277" s="236"/>
      <c r="N277" s="236"/>
      <c r="O277" s="236"/>
      <c r="P277" s="237"/>
      <c r="Q277" s="986"/>
      <c r="R277" s="987"/>
      <c r="S277" s="987"/>
      <c r="T277" s="987"/>
      <c r="U277" s="987"/>
      <c r="V277" s="987"/>
      <c r="W277" s="987"/>
      <c r="X277" s="987"/>
      <c r="Y277" s="987"/>
      <c r="Z277" s="987"/>
      <c r="AA277" s="988"/>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6"/>
      <c r="B278" s="254"/>
      <c r="C278" s="253"/>
      <c r="D278" s="254"/>
      <c r="E278" s="253"/>
      <c r="F278" s="315"/>
      <c r="G278" s="238"/>
      <c r="H278" s="195"/>
      <c r="I278" s="195"/>
      <c r="J278" s="195"/>
      <c r="K278" s="195"/>
      <c r="L278" s="195"/>
      <c r="M278" s="195"/>
      <c r="N278" s="195"/>
      <c r="O278" s="195"/>
      <c r="P278" s="239"/>
      <c r="Q278" s="989"/>
      <c r="R278" s="990"/>
      <c r="S278" s="990"/>
      <c r="T278" s="990"/>
      <c r="U278" s="990"/>
      <c r="V278" s="990"/>
      <c r="W278" s="990"/>
      <c r="X278" s="990"/>
      <c r="Y278" s="990"/>
      <c r="Z278" s="990"/>
      <c r="AA278" s="991"/>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6"/>
      <c r="B279" s="254"/>
      <c r="C279" s="253"/>
      <c r="D279" s="254"/>
      <c r="E279" s="253"/>
      <c r="F279" s="315"/>
      <c r="G279" s="273" t="s">
        <v>248</v>
      </c>
      <c r="H279" s="200"/>
      <c r="I279" s="200"/>
      <c r="J279" s="200"/>
      <c r="K279" s="200"/>
      <c r="L279" s="200"/>
      <c r="M279" s="200"/>
      <c r="N279" s="200"/>
      <c r="O279" s="200"/>
      <c r="P279" s="201"/>
      <c r="Q279" s="216" t="s">
        <v>329</v>
      </c>
      <c r="R279" s="200"/>
      <c r="S279" s="200"/>
      <c r="T279" s="200"/>
      <c r="U279" s="200"/>
      <c r="V279" s="200"/>
      <c r="W279" s="200"/>
      <c r="X279" s="200"/>
      <c r="Y279" s="200"/>
      <c r="Z279" s="200"/>
      <c r="AA279" s="200"/>
      <c r="AB279" s="288" t="s">
        <v>330</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6"/>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6"/>
      <c r="B281" s="254"/>
      <c r="C281" s="253"/>
      <c r="D281" s="254"/>
      <c r="E281" s="253"/>
      <c r="F281" s="315"/>
      <c r="G281" s="233"/>
      <c r="H281" s="192"/>
      <c r="I281" s="192"/>
      <c r="J281" s="192"/>
      <c r="K281" s="192"/>
      <c r="L281" s="192"/>
      <c r="M281" s="192"/>
      <c r="N281" s="192"/>
      <c r="O281" s="192"/>
      <c r="P281" s="234"/>
      <c r="Q281" s="983"/>
      <c r="R281" s="984"/>
      <c r="S281" s="984"/>
      <c r="T281" s="984"/>
      <c r="U281" s="984"/>
      <c r="V281" s="984"/>
      <c r="W281" s="984"/>
      <c r="X281" s="984"/>
      <c r="Y281" s="984"/>
      <c r="Z281" s="984"/>
      <c r="AA281" s="98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6"/>
      <c r="B282" s="254"/>
      <c r="C282" s="253"/>
      <c r="D282" s="254"/>
      <c r="E282" s="253"/>
      <c r="F282" s="315"/>
      <c r="G282" s="235"/>
      <c r="H282" s="236"/>
      <c r="I282" s="236"/>
      <c r="J282" s="236"/>
      <c r="K282" s="236"/>
      <c r="L282" s="236"/>
      <c r="M282" s="236"/>
      <c r="N282" s="236"/>
      <c r="O282" s="236"/>
      <c r="P282" s="237"/>
      <c r="Q282" s="986"/>
      <c r="R282" s="987"/>
      <c r="S282" s="987"/>
      <c r="T282" s="987"/>
      <c r="U282" s="987"/>
      <c r="V282" s="987"/>
      <c r="W282" s="987"/>
      <c r="X282" s="987"/>
      <c r="Y282" s="987"/>
      <c r="Z282" s="987"/>
      <c r="AA282" s="98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6"/>
      <c r="B283" s="254"/>
      <c r="C283" s="253"/>
      <c r="D283" s="254"/>
      <c r="E283" s="253"/>
      <c r="F283" s="315"/>
      <c r="G283" s="235"/>
      <c r="H283" s="236"/>
      <c r="I283" s="236"/>
      <c r="J283" s="236"/>
      <c r="K283" s="236"/>
      <c r="L283" s="236"/>
      <c r="M283" s="236"/>
      <c r="N283" s="236"/>
      <c r="O283" s="236"/>
      <c r="P283" s="237"/>
      <c r="Q283" s="986"/>
      <c r="R283" s="987"/>
      <c r="S283" s="987"/>
      <c r="T283" s="987"/>
      <c r="U283" s="987"/>
      <c r="V283" s="987"/>
      <c r="W283" s="987"/>
      <c r="X283" s="987"/>
      <c r="Y283" s="987"/>
      <c r="Z283" s="987"/>
      <c r="AA283" s="988"/>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6"/>
      <c r="B284" s="254"/>
      <c r="C284" s="253"/>
      <c r="D284" s="254"/>
      <c r="E284" s="253"/>
      <c r="F284" s="315"/>
      <c r="G284" s="235"/>
      <c r="H284" s="236"/>
      <c r="I284" s="236"/>
      <c r="J284" s="236"/>
      <c r="K284" s="236"/>
      <c r="L284" s="236"/>
      <c r="M284" s="236"/>
      <c r="N284" s="236"/>
      <c r="O284" s="236"/>
      <c r="P284" s="237"/>
      <c r="Q284" s="986"/>
      <c r="R284" s="987"/>
      <c r="S284" s="987"/>
      <c r="T284" s="987"/>
      <c r="U284" s="987"/>
      <c r="V284" s="987"/>
      <c r="W284" s="987"/>
      <c r="X284" s="987"/>
      <c r="Y284" s="987"/>
      <c r="Z284" s="987"/>
      <c r="AA284" s="988"/>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6"/>
      <c r="B285" s="254"/>
      <c r="C285" s="253"/>
      <c r="D285" s="254"/>
      <c r="E285" s="253"/>
      <c r="F285" s="315"/>
      <c r="G285" s="238"/>
      <c r="H285" s="195"/>
      <c r="I285" s="195"/>
      <c r="J285" s="195"/>
      <c r="K285" s="195"/>
      <c r="L285" s="195"/>
      <c r="M285" s="195"/>
      <c r="N285" s="195"/>
      <c r="O285" s="195"/>
      <c r="P285" s="239"/>
      <c r="Q285" s="989"/>
      <c r="R285" s="990"/>
      <c r="S285" s="990"/>
      <c r="T285" s="990"/>
      <c r="U285" s="990"/>
      <c r="V285" s="990"/>
      <c r="W285" s="990"/>
      <c r="X285" s="990"/>
      <c r="Y285" s="990"/>
      <c r="Z285" s="990"/>
      <c r="AA285" s="991"/>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6"/>
      <c r="B286" s="254"/>
      <c r="C286" s="253"/>
      <c r="D286" s="254"/>
      <c r="E286" s="253"/>
      <c r="F286" s="315"/>
      <c r="G286" s="273" t="s">
        <v>248</v>
      </c>
      <c r="H286" s="200"/>
      <c r="I286" s="200"/>
      <c r="J286" s="200"/>
      <c r="K286" s="200"/>
      <c r="L286" s="200"/>
      <c r="M286" s="200"/>
      <c r="N286" s="200"/>
      <c r="O286" s="200"/>
      <c r="P286" s="201"/>
      <c r="Q286" s="216" t="s">
        <v>329</v>
      </c>
      <c r="R286" s="200"/>
      <c r="S286" s="200"/>
      <c r="T286" s="200"/>
      <c r="U286" s="200"/>
      <c r="V286" s="200"/>
      <c r="W286" s="200"/>
      <c r="X286" s="200"/>
      <c r="Y286" s="200"/>
      <c r="Z286" s="200"/>
      <c r="AA286" s="200"/>
      <c r="AB286" s="288" t="s">
        <v>330</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6"/>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6"/>
      <c r="B288" s="254"/>
      <c r="C288" s="253"/>
      <c r="D288" s="254"/>
      <c r="E288" s="253"/>
      <c r="F288" s="315"/>
      <c r="G288" s="233"/>
      <c r="H288" s="192"/>
      <c r="I288" s="192"/>
      <c r="J288" s="192"/>
      <c r="K288" s="192"/>
      <c r="L288" s="192"/>
      <c r="M288" s="192"/>
      <c r="N288" s="192"/>
      <c r="O288" s="192"/>
      <c r="P288" s="234"/>
      <c r="Q288" s="983"/>
      <c r="R288" s="984"/>
      <c r="S288" s="984"/>
      <c r="T288" s="984"/>
      <c r="U288" s="984"/>
      <c r="V288" s="984"/>
      <c r="W288" s="984"/>
      <c r="X288" s="984"/>
      <c r="Y288" s="984"/>
      <c r="Z288" s="984"/>
      <c r="AA288" s="98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6"/>
      <c r="B289" s="254"/>
      <c r="C289" s="253"/>
      <c r="D289" s="254"/>
      <c r="E289" s="253"/>
      <c r="F289" s="315"/>
      <c r="G289" s="235"/>
      <c r="H289" s="236"/>
      <c r="I289" s="236"/>
      <c r="J289" s="236"/>
      <c r="K289" s="236"/>
      <c r="L289" s="236"/>
      <c r="M289" s="236"/>
      <c r="N289" s="236"/>
      <c r="O289" s="236"/>
      <c r="P289" s="237"/>
      <c r="Q289" s="986"/>
      <c r="R289" s="987"/>
      <c r="S289" s="987"/>
      <c r="T289" s="987"/>
      <c r="U289" s="987"/>
      <c r="V289" s="987"/>
      <c r="W289" s="987"/>
      <c r="X289" s="987"/>
      <c r="Y289" s="987"/>
      <c r="Z289" s="987"/>
      <c r="AA289" s="98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6"/>
      <c r="B290" s="254"/>
      <c r="C290" s="253"/>
      <c r="D290" s="254"/>
      <c r="E290" s="253"/>
      <c r="F290" s="315"/>
      <c r="G290" s="235"/>
      <c r="H290" s="236"/>
      <c r="I290" s="236"/>
      <c r="J290" s="236"/>
      <c r="K290" s="236"/>
      <c r="L290" s="236"/>
      <c r="M290" s="236"/>
      <c r="N290" s="236"/>
      <c r="O290" s="236"/>
      <c r="P290" s="237"/>
      <c r="Q290" s="986"/>
      <c r="R290" s="987"/>
      <c r="S290" s="987"/>
      <c r="T290" s="987"/>
      <c r="U290" s="987"/>
      <c r="V290" s="987"/>
      <c r="W290" s="987"/>
      <c r="X290" s="987"/>
      <c r="Y290" s="987"/>
      <c r="Z290" s="987"/>
      <c r="AA290" s="988"/>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6"/>
      <c r="B291" s="254"/>
      <c r="C291" s="253"/>
      <c r="D291" s="254"/>
      <c r="E291" s="253"/>
      <c r="F291" s="315"/>
      <c r="G291" s="235"/>
      <c r="H291" s="236"/>
      <c r="I291" s="236"/>
      <c r="J291" s="236"/>
      <c r="K291" s="236"/>
      <c r="L291" s="236"/>
      <c r="M291" s="236"/>
      <c r="N291" s="236"/>
      <c r="O291" s="236"/>
      <c r="P291" s="237"/>
      <c r="Q291" s="986"/>
      <c r="R291" s="987"/>
      <c r="S291" s="987"/>
      <c r="T291" s="987"/>
      <c r="U291" s="987"/>
      <c r="V291" s="987"/>
      <c r="W291" s="987"/>
      <c r="X291" s="987"/>
      <c r="Y291" s="987"/>
      <c r="Z291" s="987"/>
      <c r="AA291" s="988"/>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6"/>
      <c r="B292" s="254"/>
      <c r="C292" s="253"/>
      <c r="D292" s="254"/>
      <c r="E292" s="253"/>
      <c r="F292" s="315"/>
      <c r="G292" s="238"/>
      <c r="H292" s="195"/>
      <c r="I292" s="195"/>
      <c r="J292" s="195"/>
      <c r="K292" s="195"/>
      <c r="L292" s="195"/>
      <c r="M292" s="195"/>
      <c r="N292" s="195"/>
      <c r="O292" s="195"/>
      <c r="P292" s="239"/>
      <c r="Q292" s="989"/>
      <c r="R292" s="990"/>
      <c r="S292" s="990"/>
      <c r="T292" s="990"/>
      <c r="U292" s="990"/>
      <c r="V292" s="990"/>
      <c r="W292" s="990"/>
      <c r="X292" s="990"/>
      <c r="Y292" s="990"/>
      <c r="Z292" s="990"/>
      <c r="AA292" s="991"/>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6"/>
      <c r="B293" s="254"/>
      <c r="C293" s="253"/>
      <c r="D293" s="254"/>
      <c r="E293" s="253"/>
      <c r="F293" s="315"/>
      <c r="G293" s="273" t="s">
        <v>248</v>
      </c>
      <c r="H293" s="200"/>
      <c r="I293" s="200"/>
      <c r="J293" s="200"/>
      <c r="K293" s="200"/>
      <c r="L293" s="200"/>
      <c r="M293" s="200"/>
      <c r="N293" s="200"/>
      <c r="O293" s="200"/>
      <c r="P293" s="201"/>
      <c r="Q293" s="216" t="s">
        <v>329</v>
      </c>
      <c r="R293" s="200"/>
      <c r="S293" s="200"/>
      <c r="T293" s="200"/>
      <c r="U293" s="200"/>
      <c r="V293" s="200"/>
      <c r="W293" s="200"/>
      <c r="X293" s="200"/>
      <c r="Y293" s="200"/>
      <c r="Z293" s="200"/>
      <c r="AA293" s="200"/>
      <c r="AB293" s="288" t="s">
        <v>330</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6"/>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6"/>
      <c r="B295" s="254"/>
      <c r="C295" s="253"/>
      <c r="D295" s="254"/>
      <c r="E295" s="253"/>
      <c r="F295" s="315"/>
      <c r="G295" s="233"/>
      <c r="H295" s="192"/>
      <c r="I295" s="192"/>
      <c r="J295" s="192"/>
      <c r="K295" s="192"/>
      <c r="L295" s="192"/>
      <c r="M295" s="192"/>
      <c r="N295" s="192"/>
      <c r="O295" s="192"/>
      <c r="P295" s="234"/>
      <c r="Q295" s="983"/>
      <c r="R295" s="984"/>
      <c r="S295" s="984"/>
      <c r="T295" s="984"/>
      <c r="U295" s="984"/>
      <c r="V295" s="984"/>
      <c r="W295" s="984"/>
      <c r="X295" s="984"/>
      <c r="Y295" s="984"/>
      <c r="Z295" s="984"/>
      <c r="AA295" s="98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6"/>
      <c r="B296" s="254"/>
      <c r="C296" s="253"/>
      <c r="D296" s="254"/>
      <c r="E296" s="253"/>
      <c r="F296" s="315"/>
      <c r="G296" s="235"/>
      <c r="H296" s="236"/>
      <c r="I296" s="236"/>
      <c r="J296" s="236"/>
      <c r="K296" s="236"/>
      <c r="L296" s="236"/>
      <c r="M296" s="236"/>
      <c r="N296" s="236"/>
      <c r="O296" s="236"/>
      <c r="P296" s="237"/>
      <c r="Q296" s="986"/>
      <c r="R296" s="987"/>
      <c r="S296" s="987"/>
      <c r="T296" s="987"/>
      <c r="U296" s="987"/>
      <c r="V296" s="987"/>
      <c r="W296" s="987"/>
      <c r="X296" s="987"/>
      <c r="Y296" s="987"/>
      <c r="Z296" s="987"/>
      <c r="AA296" s="98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6"/>
      <c r="B297" s="254"/>
      <c r="C297" s="253"/>
      <c r="D297" s="254"/>
      <c r="E297" s="253"/>
      <c r="F297" s="315"/>
      <c r="G297" s="235"/>
      <c r="H297" s="236"/>
      <c r="I297" s="236"/>
      <c r="J297" s="236"/>
      <c r="K297" s="236"/>
      <c r="L297" s="236"/>
      <c r="M297" s="236"/>
      <c r="N297" s="236"/>
      <c r="O297" s="236"/>
      <c r="P297" s="237"/>
      <c r="Q297" s="986"/>
      <c r="R297" s="987"/>
      <c r="S297" s="987"/>
      <c r="T297" s="987"/>
      <c r="U297" s="987"/>
      <c r="V297" s="987"/>
      <c r="W297" s="987"/>
      <c r="X297" s="987"/>
      <c r="Y297" s="987"/>
      <c r="Z297" s="987"/>
      <c r="AA297" s="988"/>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6"/>
      <c r="B298" s="254"/>
      <c r="C298" s="253"/>
      <c r="D298" s="254"/>
      <c r="E298" s="253"/>
      <c r="F298" s="315"/>
      <c r="G298" s="235"/>
      <c r="H298" s="236"/>
      <c r="I298" s="236"/>
      <c r="J298" s="236"/>
      <c r="K298" s="236"/>
      <c r="L298" s="236"/>
      <c r="M298" s="236"/>
      <c r="N298" s="236"/>
      <c r="O298" s="236"/>
      <c r="P298" s="237"/>
      <c r="Q298" s="986"/>
      <c r="R298" s="987"/>
      <c r="S298" s="987"/>
      <c r="T298" s="987"/>
      <c r="U298" s="987"/>
      <c r="V298" s="987"/>
      <c r="W298" s="987"/>
      <c r="X298" s="987"/>
      <c r="Y298" s="987"/>
      <c r="Z298" s="987"/>
      <c r="AA298" s="988"/>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6"/>
      <c r="B299" s="254"/>
      <c r="C299" s="253"/>
      <c r="D299" s="254"/>
      <c r="E299" s="253"/>
      <c r="F299" s="315"/>
      <c r="G299" s="238"/>
      <c r="H299" s="195"/>
      <c r="I299" s="195"/>
      <c r="J299" s="195"/>
      <c r="K299" s="195"/>
      <c r="L299" s="195"/>
      <c r="M299" s="195"/>
      <c r="N299" s="195"/>
      <c r="O299" s="195"/>
      <c r="P299" s="239"/>
      <c r="Q299" s="989"/>
      <c r="R299" s="990"/>
      <c r="S299" s="990"/>
      <c r="T299" s="990"/>
      <c r="U299" s="990"/>
      <c r="V299" s="990"/>
      <c r="W299" s="990"/>
      <c r="X299" s="990"/>
      <c r="Y299" s="990"/>
      <c r="Z299" s="990"/>
      <c r="AA299" s="991"/>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6"/>
      <c r="B300" s="254"/>
      <c r="C300" s="253"/>
      <c r="D300" s="254"/>
      <c r="E300" s="253"/>
      <c r="F300" s="315"/>
      <c r="G300" s="273" t="s">
        <v>248</v>
      </c>
      <c r="H300" s="200"/>
      <c r="I300" s="200"/>
      <c r="J300" s="200"/>
      <c r="K300" s="200"/>
      <c r="L300" s="200"/>
      <c r="M300" s="200"/>
      <c r="N300" s="200"/>
      <c r="O300" s="200"/>
      <c r="P300" s="201"/>
      <c r="Q300" s="216" t="s">
        <v>329</v>
      </c>
      <c r="R300" s="200"/>
      <c r="S300" s="200"/>
      <c r="T300" s="200"/>
      <c r="U300" s="200"/>
      <c r="V300" s="200"/>
      <c r="W300" s="200"/>
      <c r="X300" s="200"/>
      <c r="Y300" s="200"/>
      <c r="Z300" s="200"/>
      <c r="AA300" s="200"/>
      <c r="AB300" s="288" t="s">
        <v>330</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6"/>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6"/>
      <c r="B302" s="254"/>
      <c r="C302" s="253"/>
      <c r="D302" s="254"/>
      <c r="E302" s="253"/>
      <c r="F302" s="315"/>
      <c r="G302" s="233"/>
      <c r="H302" s="192"/>
      <c r="I302" s="192"/>
      <c r="J302" s="192"/>
      <c r="K302" s="192"/>
      <c r="L302" s="192"/>
      <c r="M302" s="192"/>
      <c r="N302" s="192"/>
      <c r="O302" s="192"/>
      <c r="P302" s="234"/>
      <c r="Q302" s="983"/>
      <c r="R302" s="984"/>
      <c r="S302" s="984"/>
      <c r="T302" s="984"/>
      <c r="U302" s="984"/>
      <c r="V302" s="984"/>
      <c r="W302" s="984"/>
      <c r="X302" s="984"/>
      <c r="Y302" s="984"/>
      <c r="Z302" s="984"/>
      <c r="AA302" s="98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6"/>
      <c r="B303" s="254"/>
      <c r="C303" s="253"/>
      <c r="D303" s="254"/>
      <c r="E303" s="253"/>
      <c r="F303" s="315"/>
      <c r="G303" s="235"/>
      <c r="H303" s="236"/>
      <c r="I303" s="236"/>
      <c r="J303" s="236"/>
      <c r="K303" s="236"/>
      <c r="L303" s="236"/>
      <c r="M303" s="236"/>
      <c r="N303" s="236"/>
      <c r="O303" s="236"/>
      <c r="P303" s="237"/>
      <c r="Q303" s="986"/>
      <c r="R303" s="987"/>
      <c r="S303" s="987"/>
      <c r="T303" s="987"/>
      <c r="U303" s="987"/>
      <c r="V303" s="987"/>
      <c r="W303" s="987"/>
      <c r="X303" s="987"/>
      <c r="Y303" s="987"/>
      <c r="Z303" s="987"/>
      <c r="AA303" s="98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6"/>
      <c r="B304" s="254"/>
      <c r="C304" s="253"/>
      <c r="D304" s="254"/>
      <c r="E304" s="253"/>
      <c r="F304" s="315"/>
      <c r="G304" s="235"/>
      <c r="H304" s="236"/>
      <c r="I304" s="236"/>
      <c r="J304" s="236"/>
      <c r="K304" s="236"/>
      <c r="L304" s="236"/>
      <c r="M304" s="236"/>
      <c r="N304" s="236"/>
      <c r="O304" s="236"/>
      <c r="P304" s="237"/>
      <c r="Q304" s="986"/>
      <c r="R304" s="987"/>
      <c r="S304" s="987"/>
      <c r="T304" s="987"/>
      <c r="U304" s="987"/>
      <c r="V304" s="987"/>
      <c r="W304" s="987"/>
      <c r="X304" s="987"/>
      <c r="Y304" s="987"/>
      <c r="Z304" s="987"/>
      <c r="AA304" s="988"/>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6"/>
      <c r="B305" s="254"/>
      <c r="C305" s="253"/>
      <c r="D305" s="254"/>
      <c r="E305" s="253"/>
      <c r="F305" s="315"/>
      <c r="G305" s="235"/>
      <c r="H305" s="236"/>
      <c r="I305" s="236"/>
      <c r="J305" s="236"/>
      <c r="K305" s="236"/>
      <c r="L305" s="236"/>
      <c r="M305" s="236"/>
      <c r="N305" s="236"/>
      <c r="O305" s="236"/>
      <c r="P305" s="237"/>
      <c r="Q305" s="986"/>
      <c r="R305" s="987"/>
      <c r="S305" s="987"/>
      <c r="T305" s="987"/>
      <c r="U305" s="987"/>
      <c r="V305" s="987"/>
      <c r="W305" s="987"/>
      <c r="X305" s="987"/>
      <c r="Y305" s="987"/>
      <c r="Z305" s="987"/>
      <c r="AA305" s="988"/>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6"/>
      <c r="B306" s="254"/>
      <c r="C306" s="253"/>
      <c r="D306" s="254"/>
      <c r="E306" s="316"/>
      <c r="F306" s="317"/>
      <c r="G306" s="238"/>
      <c r="H306" s="195"/>
      <c r="I306" s="195"/>
      <c r="J306" s="195"/>
      <c r="K306" s="195"/>
      <c r="L306" s="195"/>
      <c r="M306" s="195"/>
      <c r="N306" s="195"/>
      <c r="O306" s="195"/>
      <c r="P306" s="239"/>
      <c r="Q306" s="989"/>
      <c r="R306" s="990"/>
      <c r="S306" s="990"/>
      <c r="T306" s="990"/>
      <c r="U306" s="990"/>
      <c r="V306" s="990"/>
      <c r="W306" s="990"/>
      <c r="X306" s="990"/>
      <c r="Y306" s="990"/>
      <c r="Z306" s="990"/>
      <c r="AA306" s="991"/>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6"/>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6"/>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6"/>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6"/>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6"/>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381</v>
      </c>
      <c r="AF312" s="200"/>
      <c r="AG312" s="200"/>
      <c r="AH312" s="201"/>
      <c r="AI312" s="216" t="s">
        <v>403</v>
      </c>
      <c r="AJ312" s="200"/>
      <c r="AK312" s="200"/>
      <c r="AL312" s="201"/>
      <c r="AM312" s="216" t="s">
        <v>690</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6"/>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6"/>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6"/>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6"/>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381</v>
      </c>
      <c r="AF316" s="200"/>
      <c r="AG316" s="200"/>
      <c r="AH316" s="201"/>
      <c r="AI316" s="216" t="s">
        <v>403</v>
      </c>
      <c r="AJ316" s="200"/>
      <c r="AK316" s="200"/>
      <c r="AL316" s="201"/>
      <c r="AM316" s="216" t="s">
        <v>690</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6"/>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6"/>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6"/>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6"/>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381</v>
      </c>
      <c r="AF320" s="200"/>
      <c r="AG320" s="200"/>
      <c r="AH320" s="201"/>
      <c r="AI320" s="216" t="s">
        <v>403</v>
      </c>
      <c r="AJ320" s="200"/>
      <c r="AK320" s="200"/>
      <c r="AL320" s="201"/>
      <c r="AM320" s="216" t="s">
        <v>690</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6"/>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6"/>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6"/>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6"/>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381</v>
      </c>
      <c r="AF324" s="200"/>
      <c r="AG324" s="200"/>
      <c r="AH324" s="201"/>
      <c r="AI324" s="216" t="s">
        <v>403</v>
      </c>
      <c r="AJ324" s="200"/>
      <c r="AK324" s="200"/>
      <c r="AL324" s="201"/>
      <c r="AM324" s="216" t="s">
        <v>690</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6"/>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6"/>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6"/>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6"/>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381</v>
      </c>
      <c r="AF328" s="200"/>
      <c r="AG328" s="200"/>
      <c r="AH328" s="201"/>
      <c r="AI328" s="216" t="s">
        <v>403</v>
      </c>
      <c r="AJ328" s="200"/>
      <c r="AK328" s="200"/>
      <c r="AL328" s="201"/>
      <c r="AM328" s="216" t="s">
        <v>690</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6"/>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6"/>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6"/>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6"/>
      <c r="B332" s="254"/>
      <c r="C332" s="253"/>
      <c r="D332" s="254"/>
      <c r="E332" s="253"/>
      <c r="F332" s="315"/>
      <c r="G332" s="273" t="s">
        <v>248</v>
      </c>
      <c r="H332" s="200"/>
      <c r="I332" s="200"/>
      <c r="J332" s="200"/>
      <c r="K332" s="200"/>
      <c r="L332" s="200"/>
      <c r="M332" s="200"/>
      <c r="N332" s="200"/>
      <c r="O332" s="200"/>
      <c r="P332" s="201"/>
      <c r="Q332" s="216" t="s">
        <v>329</v>
      </c>
      <c r="R332" s="200"/>
      <c r="S332" s="200"/>
      <c r="T332" s="200"/>
      <c r="U332" s="200"/>
      <c r="V332" s="200"/>
      <c r="W332" s="200"/>
      <c r="X332" s="200"/>
      <c r="Y332" s="200"/>
      <c r="Z332" s="200"/>
      <c r="AA332" s="200"/>
      <c r="AB332" s="288" t="s">
        <v>330</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4"/>
      <c r="AY332">
        <f>COUNTA($G$334)</f>
        <v>0</v>
      </c>
    </row>
    <row r="333" spans="1:51" ht="22.5" hidden="1" customHeight="1" x14ac:dyDescent="0.15">
      <c r="A333" s="996"/>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6"/>
      <c r="B334" s="254"/>
      <c r="C334" s="253"/>
      <c r="D334" s="254"/>
      <c r="E334" s="253"/>
      <c r="F334" s="315"/>
      <c r="G334" s="233"/>
      <c r="H334" s="192"/>
      <c r="I334" s="192"/>
      <c r="J334" s="192"/>
      <c r="K334" s="192"/>
      <c r="L334" s="192"/>
      <c r="M334" s="192"/>
      <c r="N334" s="192"/>
      <c r="O334" s="192"/>
      <c r="P334" s="234"/>
      <c r="Q334" s="983"/>
      <c r="R334" s="984"/>
      <c r="S334" s="984"/>
      <c r="T334" s="984"/>
      <c r="U334" s="984"/>
      <c r="V334" s="984"/>
      <c r="W334" s="984"/>
      <c r="X334" s="984"/>
      <c r="Y334" s="984"/>
      <c r="Z334" s="984"/>
      <c r="AA334" s="98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6"/>
      <c r="B335" s="254"/>
      <c r="C335" s="253"/>
      <c r="D335" s="254"/>
      <c r="E335" s="253"/>
      <c r="F335" s="315"/>
      <c r="G335" s="235"/>
      <c r="H335" s="236"/>
      <c r="I335" s="236"/>
      <c r="J335" s="236"/>
      <c r="K335" s="236"/>
      <c r="L335" s="236"/>
      <c r="M335" s="236"/>
      <c r="N335" s="236"/>
      <c r="O335" s="236"/>
      <c r="P335" s="237"/>
      <c r="Q335" s="986"/>
      <c r="R335" s="987"/>
      <c r="S335" s="987"/>
      <c r="T335" s="987"/>
      <c r="U335" s="987"/>
      <c r="V335" s="987"/>
      <c r="W335" s="987"/>
      <c r="X335" s="987"/>
      <c r="Y335" s="987"/>
      <c r="Z335" s="987"/>
      <c r="AA335" s="98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6"/>
      <c r="B336" s="254"/>
      <c r="C336" s="253"/>
      <c r="D336" s="254"/>
      <c r="E336" s="253"/>
      <c r="F336" s="315"/>
      <c r="G336" s="235"/>
      <c r="H336" s="236"/>
      <c r="I336" s="236"/>
      <c r="J336" s="236"/>
      <c r="K336" s="236"/>
      <c r="L336" s="236"/>
      <c r="M336" s="236"/>
      <c r="N336" s="236"/>
      <c r="O336" s="236"/>
      <c r="P336" s="237"/>
      <c r="Q336" s="986"/>
      <c r="R336" s="987"/>
      <c r="S336" s="987"/>
      <c r="T336" s="987"/>
      <c r="U336" s="987"/>
      <c r="V336" s="987"/>
      <c r="W336" s="987"/>
      <c r="X336" s="987"/>
      <c r="Y336" s="987"/>
      <c r="Z336" s="987"/>
      <c r="AA336" s="988"/>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6"/>
      <c r="B337" s="254"/>
      <c r="C337" s="253"/>
      <c r="D337" s="254"/>
      <c r="E337" s="253"/>
      <c r="F337" s="315"/>
      <c r="G337" s="235"/>
      <c r="H337" s="236"/>
      <c r="I337" s="236"/>
      <c r="J337" s="236"/>
      <c r="K337" s="236"/>
      <c r="L337" s="236"/>
      <c r="M337" s="236"/>
      <c r="N337" s="236"/>
      <c r="O337" s="236"/>
      <c r="P337" s="237"/>
      <c r="Q337" s="986"/>
      <c r="R337" s="987"/>
      <c r="S337" s="987"/>
      <c r="T337" s="987"/>
      <c r="U337" s="987"/>
      <c r="V337" s="987"/>
      <c r="W337" s="987"/>
      <c r="X337" s="987"/>
      <c r="Y337" s="987"/>
      <c r="Z337" s="987"/>
      <c r="AA337" s="988"/>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6"/>
      <c r="B338" s="254"/>
      <c r="C338" s="253"/>
      <c r="D338" s="254"/>
      <c r="E338" s="253"/>
      <c r="F338" s="315"/>
      <c r="G338" s="238"/>
      <c r="H338" s="195"/>
      <c r="I338" s="195"/>
      <c r="J338" s="195"/>
      <c r="K338" s="195"/>
      <c r="L338" s="195"/>
      <c r="M338" s="195"/>
      <c r="N338" s="195"/>
      <c r="O338" s="195"/>
      <c r="P338" s="239"/>
      <c r="Q338" s="989"/>
      <c r="R338" s="990"/>
      <c r="S338" s="990"/>
      <c r="T338" s="990"/>
      <c r="U338" s="990"/>
      <c r="V338" s="990"/>
      <c r="W338" s="990"/>
      <c r="X338" s="990"/>
      <c r="Y338" s="990"/>
      <c r="Z338" s="990"/>
      <c r="AA338" s="991"/>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6"/>
      <c r="B339" s="254"/>
      <c r="C339" s="253"/>
      <c r="D339" s="254"/>
      <c r="E339" s="253"/>
      <c r="F339" s="315"/>
      <c r="G339" s="273" t="s">
        <v>248</v>
      </c>
      <c r="H339" s="200"/>
      <c r="I339" s="200"/>
      <c r="J339" s="200"/>
      <c r="K339" s="200"/>
      <c r="L339" s="200"/>
      <c r="M339" s="200"/>
      <c r="N339" s="200"/>
      <c r="O339" s="200"/>
      <c r="P339" s="201"/>
      <c r="Q339" s="216" t="s">
        <v>329</v>
      </c>
      <c r="R339" s="200"/>
      <c r="S339" s="200"/>
      <c r="T339" s="200"/>
      <c r="U339" s="200"/>
      <c r="V339" s="200"/>
      <c r="W339" s="200"/>
      <c r="X339" s="200"/>
      <c r="Y339" s="200"/>
      <c r="Z339" s="200"/>
      <c r="AA339" s="200"/>
      <c r="AB339" s="288" t="s">
        <v>330</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6"/>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6"/>
      <c r="B341" s="254"/>
      <c r="C341" s="253"/>
      <c r="D341" s="254"/>
      <c r="E341" s="253"/>
      <c r="F341" s="315"/>
      <c r="G341" s="233"/>
      <c r="H341" s="192"/>
      <c r="I341" s="192"/>
      <c r="J341" s="192"/>
      <c r="K341" s="192"/>
      <c r="L341" s="192"/>
      <c r="M341" s="192"/>
      <c r="N341" s="192"/>
      <c r="O341" s="192"/>
      <c r="P341" s="234"/>
      <c r="Q341" s="983"/>
      <c r="R341" s="984"/>
      <c r="S341" s="984"/>
      <c r="T341" s="984"/>
      <c r="U341" s="984"/>
      <c r="V341" s="984"/>
      <c r="W341" s="984"/>
      <c r="X341" s="984"/>
      <c r="Y341" s="984"/>
      <c r="Z341" s="984"/>
      <c r="AA341" s="98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6"/>
      <c r="B342" s="254"/>
      <c r="C342" s="253"/>
      <c r="D342" s="254"/>
      <c r="E342" s="253"/>
      <c r="F342" s="315"/>
      <c r="G342" s="235"/>
      <c r="H342" s="236"/>
      <c r="I342" s="236"/>
      <c r="J342" s="236"/>
      <c r="K342" s="236"/>
      <c r="L342" s="236"/>
      <c r="M342" s="236"/>
      <c r="N342" s="236"/>
      <c r="O342" s="236"/>
      <c r="P342" s="237"/>
      <c r="Q342" s="986"/>
      <c r="R342" s="987"/>
      <c r="S342" s="987"/>
      <c r="T342" s="987"/>
      <c r="U342" s="987"/>
      <c r="V342" s="987"/>
      <c r="W342" s="987"/>
      <c r="X342" s="987"/>
      <c r="Y342" s="987"/>
      <c r="Z342" s="987"/>
      <c r="AA342" s="98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6"/>
      <c r="B343" s="254"/>
      <c r="C343" s="253"/>
      <c r="D343" s="254"/>
      <c r="E343" s="253"/>
      <c r="F343" s="315"/>
      <c r="G343" s="235"/>
      <c r="H343" s="236"/>
      <c r="I343" s="236"/>
      <c r="J343" s="236"/>
      <c r="K343" s="236"/>
      <c r="L343" s="236"/>
      <c r="M343" s="236"/>
      <c r="N343" s="236"/>
      <c r="O343" s="236"/>
      <c r="P343" s="237"/>
      <c r="Q343" s="986"/>
      <c r="R343" s="987"/>
      <c r="S343" s="987"/>
      <c r="T343" s="987"/>
      <c r="U343" s="987"/>
      <c r="V343" s="987"/>
      <c r="W343" s="987"/>
      <c r="X343" s="987"/>
      <c r="Y343" s="987"/>
      <c r="Z343" s="987"/>
      <c r="AA343" s="988"/>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6"/>
      <c r="B344" s="254"/>
      <c r="C344" s="253"/>
      <c r="D344" s="254"/>
      <c r="E344" s="253"/>
      <c r="F344" s="315"/>
      <c r="G344" s="235"/>
      <c r="H344" s="236"/>
      <c r="I344" s="236"/>
      <c r="J344" s="236"/>
      <c r="K344" s="236"/>
      <c r="L344" s="236"/>
      <c r="M344" s="236"/>
      <c r="N344" s="236"/>
      <c r="O344" s="236"/>
      <c r="P344" s="237"/>
      <c r="Q344" s="986"/>
      <c r="R344" s="987"/>
      <c r="S344" s="987"/>
      <c r="T344" s="987"/>
      <c r="U344" s="987"/>
      <c r="V344" s="987"/>
      <c r="W344" s="987"/>
      <c r="X344" s="987"/>
      <c r="Y344" s="987"/>
      <c r="Z344" s="987"/>
      <c r="AA344" s="988"/>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6"/>
      <c r="B345" s="254"/>
      <c r="C345" s="253"/>
      <c r="D345" s="254"/>
      <c r="E345" s="253"/>
      <c r="F345" s="315"/>
      <c r="G345" s="238"/>
      <c r="H345" s="195"/>
      <c r="I345" s="195"/>
      <c r="J345" s="195"/>
      <c r="K345" s="195"/>
      <c r="L345" s="195"/>
      <c r="M345" s="195"/>
      <c r="N345" s="195"/>
      <c r="O345" s="195"/>
      <c r="P345" s="239"/>
      <c r="Q345" s="989"/>
      <c r="R345" s="990"/>
      <c r="S345" s="990"/>
      <c r="T345" s="990"/>
      <c r="U345" s="990"/>
      <c r="V345" s="990"/>
      <c r="W345" s="990"/>
      <c r="X345" s="990"/>
      <c r="Y345" s="990"/>
      <c r="Z345" s="990"/>
      <c r="AA345" s="991"/>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6"/>
      <c r="B346" s="254"/>
      <c r="C346" s="253"/>
      <c r="D346" s="254"/>
      <c r="E346" s="253"/>
      <c r="F346" s="315"/>
      <c r="G346" s="273" t="s">
        <v>248</v>
      </c>
      <c r="H346" s="200"/>
      <c r="I346" s="200"/>
      <c r="J346" s="200"/>
      <c r="K346" s="200"/>
      <c r="L346" s="200"/>
      <c r="M346" s="200"/>
      <c r="N346" s="200"/>
      <c r="O346" s="200"/>
      <c r="P346" s="201"/>
      <c r="Q346" s="216" t="s">
        <v>329</v>
      </c>
      <c r="R346" s="200"/>
      <c r="S346" s="200"/>
      <c r="T346" s="200"/>
      <c r="U346" s="200"/>
      <c r="V346" s="200"/>
      <c r="W346" s="200"/>
      <c r="X346" s="200"/>
      <c r="Y346" s="200"/>
      <c r="Z346" s="200"/>
      <c r="AA346" s="200"/>
      <c r="AB346" s="288" t="s">
        <v>330</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6"/>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6"/>
      <c r="B348" s="254"/>
      <c r="C348" s="253"/>
      <c r="D348" s="254"/>
      <c r="E348" s="253"/>
      <c r="F348" s="315"/>
      <c r="G348" s="233"/>
      <c r="H348" s="192"/>
      <c r="I348" s="192"/>
      <c r="J348" s="192"/>
      <c r="K348" s="192"/>
      <c r="L348" s="192"/>
      <c r="M348" s="192"/>
      <c r="N348" s="192"/>
      <c r="O348" s="192"/>
      <c r="P348" s="234"/>
      <c r="Q348" s="983"/>
      <c r="R348" s="984"/>
      <c r="S348" s="984"/>
      <c r="T348" s="984"/>
      <c r="U348" s="984"/>
      <c r="V348" s="984"/>
      <c r="W348" s="984"/>
      <c r="X348" s="984"/>
      <c r="Y348" s="984"/>
      <c r="Z348" s="984"/>
      <c r="AA348" s="98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6"/>
      <c r="B349" s="254"/>
      <c r="C349" s="253"/>
      <c r="D349" s="254"/>
      <c r="E349" s="253"/>
      <c r="F349" s="315"/>
      <c r="G349" s="235"/>
      <c r="H349" s="236"/>
      <c r="I349" s="236"/>
      <c r="J349" s="236"/>
      <c r="K349" s="236"/>
      <c r="L349" s="236"/>
      <c r="M349" s="236"/>
      <c r="N349" s="236"/>
      <c r="O349" s="236"/>
      <c r="P349" s="237"/>
      <c r="Q349" s="986"/>
      <c r="R349" s="987"/>
      <c r="S349" s="987"/>
      <c r="T349" s="987"/>
      <c r="U349" s="987"/>
      <c r="V349" s="987"/>
      <c r="W349" s="987"/>
      <c r="X349" s="987"/>
      <c r="Y349" s="987"/>
      <c r="Z349" s="987"/>
      <c r="AA349" s="98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6"/>
      <c r="B350" s="254"/>
      <c r="C350" s="253"/>
      <c r="D350" s="254"/>
      <c r="E350" s="253"/>
      <c r="F350" s="315"/>
      <c r="G350" s="235"/>
      <c r="H350" s="236"/>
      <c r="I350" s="236"/>
      <c r="J350" s="236"/>
      <c r="K350" s="236"/>
      <c r="L350" s="236"/>
      <c r="M350" s="236"/>
      <c r="N350" s="236"/>
      <c r="O350" s="236"/>
      <c r="P350" s="237"/>
      <c r="Q350" s="986"/>
      <c r="R350" s="987"/>
      <c r="S350" s="987"/>
      <c r="T350" s="987"/>
      <c r="U350" s="987"/>
      <c r="V350" s="987"/>
      <c r="W350" s="987"/>
      <c r="X350" s="987"/>
      <c r="Y350" s="987"/>
      <c r="Z350" s="987"/>
      <c r="AA350" s="988"/>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6"/>
      <c r="B351" s="254"/>
      <c r="C351" s="253"/>
      <c r="D351" s="254"/>
      <c r="E351" s="253"/>
      <c r="F351" s="315"/>
      <c r="G351" s="235"/>
      <c r="H351" s="236"/>
      <c r="I351" s="236"/>
      <c r="J351" s="236"/>
      <c r="K351" s="236"/>
      <c r="L351" s="236"/>
      <c r="M351" s="236"/>
      <c r="N351" s="236"/>
      <c r="O351" s="236"/>
      <c r="P351" s="237"/>
      <c r="Q351" s="986"/>
      <c r="R351" s="987"/>
      <c r="S351" s="987"/>
      <c r="T351" s="987"/>
      <c r="U351" s="987"/>
      <c r="V351" s="987"/>
      <c r="W351" s="987"/>
      <c r="X351" s="987"/>
      <c r="Y351" s="987"/>
      <c r="Z351" s="987"/>
      <c r="AA351" s="988"/>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6"/>
      <c r="B352" s="254"/>
      <c r="C352" s="253"/>
      <c r="D352" s="254"/>
      <c r="E352" s="253"/>
      <c r="F352" s="315"/>
      <c r="G352" s="238"/>
      <c r="H352" s="195"/>
      <c r="I352" s="195"/>
      <c r="J352" s="195"/>
      <c r="K352" s="195"/>
      <c r="L352" s="195"/>
      <c r="M352" s="195"/>
      <c r="N352" s="195"/>
      <c r="O352" s="195"/>
      <c r="P352" s="239"/>
      <c r="Q352" s="989"/>
      <c r="R352" s="990"/>
      <c r="S352" s="990"/>
      <c r="T352" s="990"/>
      <c r="U352" s="990"/>
      <c r="V352" s="990"/>
      <c r="W352" s="990"/>
      <c r="X352" s="990"/>
      <c r="Y352" s="990"/>
      <c r="Z352" s="990"/>
      <c r="AA352" s="991"/>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6"/>
      <c r="B353" s="254"/>
      <c r="C353" s="253"/>
      <c r="D353" s="254"/>
      <c r="E353" s="253"/>
      <c r="F353" s="315"/>
      <c r="G353" s="273" t="s">
        <v>248</v>
      </c>
      <c r="H353" s="200"/>
      <c r="I353" s="200"/>
      <c r="J353" s="200"/>
      <c r="K353" s="200"/>
      <c r="L353" s="200"/>
      <c r="M353" s="200"/>
      <c r="N353" s="200"/>
      <c r="O353" s="200"/>
      <c r="P353" s="201"/>
      <c r="Q353" s="216" t="s">
        <v>329</v>
      </c>
      <c r="R353" s="200"/>
      <c r="S353" s="200"/>
      <c r="T353" s="200"/>
      <c r="U353" s="200"/>
      <c r="V353" s="200"/>
      <c r="W353" s="200"/>
      <c r="X353" s="200"/>
      <c r="Y353" s="200"/>
      <c r="Z353" s="200"/>
      <c r="AA353" s="200"/>
      <c r="AB353" s="288" t="s">
        <v>330</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6"/>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6"/>
      <c r="B355" s="254"/>
      <c r="C355" s="253"/>
      <c r="D355" s="254"/>
      <c r="E355" s="253"/>
      <c r="F355" s="315"/>
      <c r="G355" s="233"/>
      <c r="H355" s="192"/>
      <c r="I355" s="192"/>
      <c r="J355" s="192"/>
      <c r="K355" s="192"/>
      <c r="L355" s="192"/>
      <c r="M355" s="192"/>
      <c r="N355" s="192"/>
      <c r="O355" s="192"/>
      <c r="P355" s="234"/>
      <c r="Q355" s="983"/>
      <c r="R355" s="984"/>
      <c r="S355" s="984"/>
      <c r="T355" s="984"/>
      <c r="U355" s="984"/>
      <c r="V355" s="984"/>
      <c r="W355" s="984"/>
      <c r="X355" s="984"/>
      <c r="Y355" s="984"/>
      <c r="Z355" s="984"/>
      <c r="AA355" s="98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6"/>
      <c r="B356" s="254"/>
      <c r="C356" s="253"/>
      <c r="D356" s="254"/>
      <c r="E356" s="253"/>
      <c r="F356" s="315"/>
      <c r="G356" s="235"/>
      <c r="H356" s="236"/>
      <c r="I356" s="236"/>
      <c r="J356" s="236"/>
      <c r="K356" s="236"/>
      <c r="L356" s="236"/>
      <c r="M356" s="236"/>
      <c r="N356" s="236"/>
      <c r="O356" s="236"/>
      <c r="P356" s="237"/>
      <c r="Q356" s="986"/>
      <c r="R356" s="987"/>
      <c r="S356" s="987"/>
      <c r="T356" s="987"/>
      <c r="U356" s="987"/>
      <c r="V356" s="987"/>
      <c r="W356" s="987"/>
      <c r="X356" s="987"/>
      <c r="Y356" s="987"/>
      <c r="Z356" s="987"/>
      <c r="AA356" s="98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6"/>
      <c r="B357" s="254"/>
      <c r="C357" s="253"/>
      <c r="D357" s="254"/>
      <c r="E357" s="253"/>
      <c r="F357" s="315"/>
      <c r="G357" s="235"/>
      <c r="H357" s="236"/>
      <c r="I357" s="236"/>
      <c r="J357" s="236"/>
      <c r="K357" s="236"/>
      <c r="L357" s="236"/>
      <c r="M357" s="236"/>
      <c r="N357" s="236"/>
      <c r="O357" s="236"/>
      <c r="P357" s="237"/>
      <c r="Q357" s="986"/>
      <c r="R357" s="987"/>
      <c r="S357" s="987"/>
      <c r="T357" s="987"/>
      <c r="U357" s="987"/>
      <c r="V357" s="987"/>
      <c r="W357" s="987"/>
      <c r="X357" s="987"/>
      <c r="Y357" s="987"/>
      <c r="Z357" s="987"/>
      <c r="AA357" s="988"/>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6"/>
      <c r="B358" s="254"/>
      <c r="C358" s="253"/>
      <c r="D358" s="254"/>
      <c r="E358" s="253"/>
      <c r="F358" s="315"/>
      <c r="G358" s="235"/>
      <c r="H358" s="236"/>
      <c r="I358" s="236"/>
      <c r="J358" s="236"/>
      <c r="K358" s="236"/>
      <c r="L358" s="236"/>
      <c r="M358" s="236"/>
      <c r="N358" s="236"/>
      <c r="O358" s="236"/>
      <c r="P358" s="237"/>
      <c r="Q358" s="986"/>
      <c r="R358" s="987"/>
      <c r="S358" s="987"/>
      <c r="T358" s="987"/>
      <c r="U358" s="987"/>
      <c r="V358" s="987"/>
      <c r="W358" s="987"/>
      <c r="X358" s="987"/>
      <c r="Y358" s="987"/>
      <c r="Z358" s="987"/>
      <c r="AA358" s="988"/>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6"/>
      <c r="B359" s="254"/>
      <c r="C359" s="253"/>
      <c r="D359" s="254"/>
      <c r="E359" s="253"/>
      <c r="F359" s="315"/>
      <c r="G359" s="238"/>
      <c r="H359" s="195"/>
      <c r="I359" s="195"/>
      <c r="J359" s="195"/>
      <c r="K359" s="195"/>
      <c r="L359" s="195"/>
      <c r="M359" s="195"/>
      <c r="N359" s="195"/>
      <c r="O359" s="195"/>
      <c r="P359" s="239"/>
      <c r="Q359" s="989"/>
      <c r="R359" s="990"/>
      <c r="S359" s="990"/>
      <c r="T359" s="990"/>
      <c r="U359" s="990"/>
      <c r="V359" s="990"/>
      <c r="W359" s="990"/>
      <c r="X359" s="990"/>
      <c r="Y359" s="990"/>
      <c r="Z359" s="990"/>
      <c r="AA359" s="991"/>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6"/>
      <c r="B360" s="254"/>
      <c r="C360" s="253"/>
      <c r="D360" s="254"/>
      <c r="E360" s="253"/>
      <c r="F360" s="315"/>
      <c r="G360" s="273" t="s">
        <v>248</v>
      </c>
      <c r="H360" s="200"/>
      <c r="I360" s="200"/>
      <c r="J360" s="200"/>
      <c r="K360" s="200"/>
      <c r="L360" s="200"/>
      <c r="M360" s="200"/>
      <c r="N360" s="200"/>
      <c r="O360" s="200"/>
      <c r="P360" s="201"/>
      <c r="Q360" s="216" t="s">
        <v>329</v>
      </c>
      <c r="R360" s="200"/>
      <c r="S360" s="200"/>
      <c r="T360" s="200"/>
      <c r="U360" s="200"/>
      <c r="V360" s="200"/>
      <c r="W360" s="200"/>
      <c r="X360" s="200"/>
      <c r="Y360" s="200"/>
      <c r="Z360" s="200"/>
      <c r="AA360" s="200"/>
      <c r="AB360" s="288" t="s">
        <v>330</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6"/>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6"/>
      <c r="B362" s="254"/>
      <c r="C362" s="253"/>
      <c r="D362" s="254"/>
      <c r="E362" s="253"/>
      <c r="F362" s="315"/>
      <c r="G362" s="233"/>
      <c r="H362" s="192"/>
      <c r="I362" s="192"/>
      <c r="J362" s="192"/>
      <c r="K362" s="192"/>
      <c r="L362" s="192"/>
      <c r="M362" s="192"/>
      <c r="N362" s="192"/>
      <c r="O362" s="192"/>
      <c r="P362" s="234"/>
      <c r="Q362" s="983"/>
      <c r="R362" s="984"/>
      <c r="S362" s="984"/>
      <c r="T362" s="984"/>
      <c r="U362" s="984"/>
      <c r="V362" s="984"/>
      <c r="W362" s="984"/>
      <c r="X362" s="984"/>
      <c r="Y362" s="984"/>
      <c r="Z362" s="984"/>
      <c r="AA362" s="98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6"/>
      <c r="B363" s="254"/>
      <c r="C363" s="253"/>
      <c r="D363" s="254"/>
      <c r="E363" s="253"/>
      <c r="F363" s="315"/>
      <c r="G363" s="235"/>
      <c r="H363" s="236"/>
      <c r="I363" s="236"/>
      <c r="J363" s="236"/>
      <c r="K363" s="236"/>
      <c r="L363" s="236"/>
      <c r="M363" s="236"/>
      <c r="N363" s="236"/>
      <c r="O363" s="236"/>
      <c r="P363" s="237"/>
      <c r="Q363" s="986"/>
      <c r="R363" s="987"/>
      <c r="S363" s="987"/>
      <c r="T363" s="987"/>
      <c r="U363" s="987"/>
      <c r="V363" s="987"/>
      <c r="W363" s="987"/>
      <c r="X363" s="987"/>
      <c r="Y363" s="987"/>
      <c r="Z363" s="987"/>
      <c r="AA363" s="98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6"/>
      <c r="B364" s="254"/>
      <c r="C364" s="253"/>
      <c r="D364" s="254"/>
      <c r="E364" s="253"/>
      <c r="F364" s="315"/>
      <c r="G364" s="235"/>
      <c r="H364" s="236"/>
      <c r="I364" s="236"/>
      <c r="J364" s="236"/>
      <c r="K364" s="236"/>
      <c r="L364" s="236"/>
      <c r="M364" s="236"/>
      <c r="N364" s="236"/>
      <c r="O364" s="236"/>
      <c r="P364" s="237"/>
      <c r="Q364" s="986"/>
      <c r="R364" s="987"/>
      <c r="S364" s="987"/>
      <c r="T364" s="987"/>
      <c r="U364" s="987"/>
      <c r="V364" s="987"/>
      <c r="W364" s="987"/>
      <c r="X364" s="987"/>
      <c r="Y364" s="987"/>
      <c r="Z364" s="987"/>
      <c r="AA364" s="988"/>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6"/>
      <c r="B365" s="254"/>
      <c r="C365" s="253"/>
      <c r="D365" s="254"/>
      <c r="E365" s="253"/>
      <c r="F365" s="315"/>
      <c r="G365" s="235"/>
      <c r="H365" s="236"/>
      <c r="I365" s="236"/>
      <c r="J365" s="236"/>
      <c r="K365" s="236"/>
      <c r="L365" s="236"/>
      <c r="M365" s="236"/>
      <c r="N365" s="236"/>
      <c r="O365" s="236"/>
      <c r="P365" s="237"/>
      <c r="Q365" s="986"/>
      <c r="R365" s="987"/>
      <c r="S365" s="987"/>
      <c r="T365" s="987"/>
      <c r="U365" s="987"/>
      <c r="V365" s="987"/>
      <c r="W365" s="987"/>
      <c r="X365" s="987"/>
      <c r="Y365" s="987"/>
      <c r="Z365" s="987"/>
      <c r="AA365" s="988"/>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6"/>
      <c r="B366" s="254"/>
      <c r="C366" s="253"/>
      <c r="D366" s="254"/>
      <c r="E366" s="316"/>
      <c r="F366" s="317"/>
      <c r="G366" s="238"/>
      <c r="H366" s="195"/>
      <c r="I366" s="195"/>
      <c r="J366" s="195"/>
      <c r="K366" s="195"/>
      <c r="L366" s="195"/>
      <c r="M366" s="195"/>
      <c r="N366" s="195"/>
      <c r="O366" s="195"/>
      <c r="P366" s="239"/>
      <c r="Q366" s="989"/>
      <c r="R366" s="990"/>
      <c r="S366" s="990"/>
      <c r="T366" s="990"/>
      <c r="U366" s="990"/>
      <c r="V366" s="990"/>
      <c r="W366" s="990"/>
      <c r="X366" s="990"/>
      <c r="Y366" s="990"/>
      <c r="Z366" s="990"/>
      <c r="AA366" s="991"/>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6"/>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6"/>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6"/>
      <c r="B369" s="254"/>
      <c r="C369" s="253"/>
      <c r="D369" s="254"/>
      <c r="E369" s="433"/>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4"/>
      <c r="AY369">
        <f>$AY$367</f>
        <v>0</v>
      </c>
    </row>
    <row r="370" spans="1:51" ht="45" hidden="1" customHeight="1" x14ac:dyDescent="0.15">
      <c r="A370" s="996"/>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6"/>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6"/>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381</v>
      </c>
      <c r="AF372" s="200"/>
      <c r="AG372" s="200"/>
      <c r="AH372" s="201"/>
      <c r="AI372" s="216" t="s">
        <v>403</v>
      </c>
      <c r="AJ372" s="200"/>
      <c r="AK372" s="200"/>
      <c r="AL372" s="201"/>
      <c r="AM372" s="216" t="s">
        <v>690</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6"/>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6"/>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6"/>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6"/>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381</v>
      </c>
      <c r="AF376" s="200"/>
      <c r="AG376" s="200"/>
      <c r="AH376" s="201"/>
      <c r="AI376" s="216" t="s">
        <v>403</v>
      </c>
      <c r="AJ376" s="200"/>
      <c r="AK376" s="200"/>
      <c r="AL376" s="201"/>
      <c r="AM376" s="216" t="s">
        <v>690</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6"/>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6"/>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6"/>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6"/>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381</v>
      </c>
      <c r="AF380" s="200"/>
      <c r="AG380" s="200"/>
      <c r="AH380" s="201"/>
      <c r="AI380" s="216" t="s">
        <v>403</v>
      </c>
      <c r="AJ380" s="200"/>
      <c r="AK380" s="200"/>
      <c r="AL380" s="201"/>
      <c r="AM380" s="216" t="s">
        <v>690</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6"/>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6"/>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6"/>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6"/>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381</v>
      </c>
      <c r="AF384" s="200"/>
      <c r="AG384" s="200"/>
      <c r="AH384" s="201"/>
      <c r="AI384" s="216" t="s">
        <v>403</v>
      </c>
      <c r="AJ384" s="200"/>
      <c r="AK384" s="200"/>
      <c r="AL384" s="201"/>
      <c r="AM384" s="216" t="s">
        <v>690</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6"/>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6"/>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6"/>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6"/>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381</v>
      </c>
      <c r="AF388" s="200"/>
      <c r="AG388" s="200"/>
      <c r="AH388" s="201"/>
      <c r="AI388" s="216" t="s">
        <v>403</v>
      </c>
      <c r="AJ388" s="200"/>
      <c r="AK388" s="200"/>
      <c r="AL388" s="201"/>
      <c r="AM388" s="216" t="s">
        <v>690</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6"/>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6"/>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6"/>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6"/>
      <c r="B392" s="254"/>
      <c r="C392" s="253"/>
      <c r="D392" s="254"/>
      <c r="E392" s="253"/>
      <c r="F392" s="315"/>
      <c r="G392" s="273" t="s">
        <v>248</v>
      </c>
      <c r="H392" s="200"/>
      <c r="I392" s="200"/>
      <c r="J392" s="200"/>
      <c r="K392" s="200"/>
      <c r="L392" s="200"/>
      <c r="M392" s="200"/>
      <c r="N392" s="200"/>
      <c r="O392" s="200"/>
      <c r="P392" s="201"/>
      <c r="Q392" s="216" t="s">
        <v>329</v>
      </c>
      <c r="R392" s="200"/>
      <c r="S392" s="200"/>
      <c r="T392" s="200"/>
      <c r="U392" s="200"/>
      <c r="V392" s="200"/>
      <c r="W392" s="200"/>
      <c r="X392" s="200"/>
      <c r="Y392" s="200"/>
      <c r="Z392" s="200"/>
      <c r="AA392" s="200"/>
      <c r="AB392" s="288" t="s">
        <v>330</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4"/>
      <c r="AY392">
        <f>COUNTA($G$394)</f>
        <v>0</v>
      </c>
    </row>
    <row r="393" spans="1:51" ht="22.5" hidden="1" customHeight="1" x14ac:dyDescent="0.15">
      <c r="A393" s="996"/>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6"/>
      <c r="B394" s="254"/>
      <c r="C394" s="253"/>
      <c r="D394" s="254"/>
      <c r="E394" s="253"/>
      <c r="F394" s="315"/>
      <c r="G394" s="233"/>
      <c r="H394" s="192"/>
      <c r="I394" s="192"/>
      <c r="J394" s="192"/>
      <c r="K394" s="192"/>
      <c r="L394" s="192"/>
      <c r="M394" s="192"/>
      <c r="N394" s="192"/>
      <c r="O394" s="192"/>
      <c r="P394" s="234"/>
      <c r="Q394" s="983"/>
      <c r="R394" s="984"/>
      <c r="S394" s="984"/>
      <c r="T394" s="984"/>
      <c r="U394" s="984"/>
      <c r="V394" s="984"/>
      <c r="W394" s="984"/>
      <c r="X394" s="984"/>
      <c r="Y394" s="984"/>
      <c r="Z394" s="984"/>
      <c r="AA394" s="98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6"/>
      <c r="B395" s="254"/>
      <c r="C395" s="253"/>
      <c r="D395" s="254"/>
      <c r="E395" s="253"/>
      <c r="F395" s="315"/>
      <c r="G395" s="235"/>
      <c r="H395" s="236"/>
      <c r="I395" s="236"/>
      <c r="J395" s="236"/>
      <c r="K395" s="236"/>
      <c r="L395" s="236"/>
      <c r="M395" s="236"/>
      <c r="N395" s="236"/>
      <c r="O395" s="236"/>
      <c r="P395" s="237"/>
      <c r="Q395" s="986"/>
      <c r="R395" s="987"/>
      <c r="S395" s="987"/>
      <c r="T395" s="987"/>
      <c r="U395" s="987"/>
      <c r="V395" s="987"/>
      <c r="W395" s="987"/>
      <c r="X395" s="987"/>
      <c r="Y395" s="987"/>
      <c r="Z395" s="987"/>
      <c r="AA395" s="98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6"/>
      <c r="B396" s="254"/>
      <c r="C396" s="253"/>
      <c r="D396" s="254"/>
      <c r="E396" s="253"/>
      <c r="F396" s="315"/>
      <c r="G396" s="235"/>
      <c r="H396" s="236"/>
      <c r="I396" s="236"/>
      <c r="J396" s="236"/>
      <c r="K396" s="236"/>
      <c r="L396" s="236"/>
      <c r="M396" s="236"/>
      <c r="N396" s="236"/>
      <c r="O396" s="236"/>
      <c r="P396" s="237"/>
      <c r="Q396" s="986"/>
      <c r="R396" s="987"/>
      <c r="S396" s="987"/>
      <c r="T396" s="987"/>
      <c r="U396" s="987"/>
      <c r="V396" s="987"/>
      <c r="W396" s="987"/>
      <c r="X396" s="987"/>
      <c r="Y396" s="987"/>
      <c r="Z396" s="987"/>
      <c r="AA396" s="988"/>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6"/>
      <c r="B397" s="254"/>
      <c r="C397" s="253"/>
      <c r="D397" s="254"/>
      <c r="E397" s="253"/>
      <c r="F397" s="315"/>
      <c r="G397" s="235"/>
      <c r="H397" s="236"/>
      <c r="I397" s="236"/>
      <c r="J397" s="236"/>
      <c r="K397" s="236"/>
      <c r="L397" s="236"/>
      <c r="M397" s="236"/>
      <c r="N397" s="236"/>
      <c r="O397" s="236"/>
      <c r="P397" s="237"/>
      <c r="Q397" s="986"/>
      <c r="R397" s="987"/>
      <c r="S397" s="987"/>
      <c r="T397" s="987"/>
      <c r="U397" s="987"/>
      <c r="V397" s="987"/>
      <c r="W397" s="987"/>
      <c r="X397" s="987"/>
      <c r="Y397" s="987"/>
      <c r="Z397" s="987"/>
      <c r="AA397" s="988"/>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6"/>
      <c r="B398" s="254"/>
      <c r="C398" s="253"/>
      <c r="D398" s="254"/>
      <c r="E398" s="253"/>
      <c r="F398" s="315"/>
      <c r="G398" s="238"/>
      <c r="H398" s="195"/>
      <c r="I398" s="195"/>
      <c r="J398" s="195"/>
      <c r="K398" s="195"/>
      <c r="L398" s="195"/>
      <c r="M398" s="195"/>
      <c r="N398" s="195"/>
      <c r="O398" s="195"/>
      <c r="P398" s="239"/>
      <c r="Q398" s="989"/>
      <c r="R398" s="990"/>
      <c r="S398" s="990"/>
      <c r="T398" s="990"/>
      <c r="U398" s="990"/>
      <c r="V398" s="990"/>
      <c r="W398" s="990"/>
      <c r="X398" s="990"/>
      <c r="Y398" s="990"/>
      <c r="Z398" s="990"/>
      <c r="AA398" s="991"/>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6"/>
      <c r="B399" s="254"/>
      <c r="C399" s="253"/>
      <c r="D399" s="254"/>
      <c r="E399" s="253"/>
      <c r="F399" s="315"/>
      <c r="G399" s="273" t="s">
        <v>248</v>
      </c>
      <c r="H399" s="200"/>
      <c r="I399" s="200"/>
      <c r="J399" s="200"/>
      <c r="K399" s="200"/>
      <c r="L399" s="200"/>
      <c r="M399" s="200"/>
      <c r="N399" s="200"/>
      <c r="O399" s="200"/>
      <c r="P399" s="201"/>
      <c r="Q399" s="216" t="s">
        <v>329</v>
      </c>
      <c r="R399" s="200"/>
      <c r="S399" s="200"/>
      <c r="T399" s="200"/>
      <c r="U399" s="200"/>
      <c r="V399" s="200"/>
      <c r="W399" s="200"/>
      <c r="X399" s="200"/>
      <c r="Y399" s="200"/>
      <c r="Z399" s="200"/>
      <c r="AA399" s="200"/>
      <c r="AB399" s="288" t="s">
        <v>330</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6"/>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6"/>
      <c r="B401" s="254"/>
      <c r="C401" s="253"/>
      <c r="D401" s="254"/>
      <c r="E401" s="253"/>
      <c r="F401" s="315"/>
      <c r="G401" s="233"/>
      <c r="H401" s="192"/>
      <c r="I401" s="192"/>
      <c r="J401" s="192"/>
      <c r="K401" s="192"/>
      <c r="L401" s="192"/>
      <c r="M401" s="192"/>
      <c r="N401" s="192"/>
      <c r="O401" s="192"/>
      <c r="P401" s="234"/>
      <c r="Q401" s="983"/>
      <c r="R401" s="984"/>
      <c r="S401" s="984"/>
      <c r="T401" s="984"/>
      <c r="U401" s="984"/>
      <c r="V401" s="984"/>
      <c r="W401" s="984"/>
      <c r="X401" s="984"/>
      <c r="Y401" s="984"/>
      <c r="Z401" s="984"/>
      <c r="AA401" s="98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6"/>
      <c r="B402" s="254"/>
      <c r="C402" s="253"/>
      <c r="D402" s="254"/>
      <c r="E402" s="253"/>
      <c r="F402" s="315"/>
      <c r="G402" s="235"/>
      <c r="H402" s="236"/>
      <c r="I402" s="236"/>
      <c r="J402" s="236"/>
      <c r="K402" s="236"/>
      <c r="L402" s="236"/>
      <c r="M402" s="236"/>
      <c r="N402" s="236"/>
      <c r="O402" s="236"/>
      <c r="P402" s="237"/>
      <c r="Q402" s="986"/>
      <c r="R402" s="987"/>
      <c r="S402" s="987"/>
      <c r="T402" s="987"/>
      <c r="U402" s="987"/>
      <c r="V402" s="987"/>
      <c r="W402" s="987"/>
      <c r="X402" s="987"/>
      <c r="Y402" s="987"/>
      <c r="Z402" s="987"/>
      <c r="AA402" s="98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6"/>
      <c r="B403" s="254"/>
      <c r="C403" s="253"/>
      <c r="D403" s="254"/>
      <c r="E403" s="253"/>
      <c r="F403" s="315"/>
      <c r="G403" s="235"/>
      <c r="H403" s="236"/>
      <c r="I403" s="236"/>
      <c r="J403" s="236"/>
      <c r="K403" s="236"/>
      <c r="L403" s="236"/>
      <c r="M403" s="236"/>
      <c r="N403" s="236"/>
      <c r="O403" s="236"/>
      <c r="P403" s="237"/>
      <c r="Q403" s="986"/>
      <c r="R403" s="987"/>
      <c r="S403" s="987"/>
      <c r="T403" s="987"/>
      <c r="U403" s="987"/>
      <c r="V403" s="987"/>
      <c r="W403" s="987"/>
      <c r="X403" s="987"/>
      <c r="Y403" s="987"/>
      <c r="Z403" s="987"/>
      <c r="AA403" s="988"/>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6"/>
      <c r="B404" s="254"/>
      <c r="C404" s="253"/>
      <c r="D404" s="254"/>
      <c r="E404" s="253"/>
      <c r="F404" s="315"/>
      <c r="G404" s="235"/>
      <c r="H404" s="236"/>
      <c r="I404" s="236"/>
      <c r="J404" s="236"/>
      <c r="K404" s="236"/>
      <c r="L404" s="236"/>
      <c r="M404" s="236"/>
      <c r="N404" s="236"/>
      <c r="O404" s="236"/>
      <c r="P404" s="237"/>
      <c r="Q404" s="986"/>
      <c r="R404" s="987"/>
      <c r="S404" s="987"/>
      <c r="T404" s="987"/>
      <c r="U404" s="987"/>
      <c r="V404" s="987"/>
      <c r="W404" s="987"/>
      <c r="X404" s="987"/>
      <c r="Y404" s="987"/>
      <c r="Z404" s="987"/>
      <c r="AA404" s="988"/>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6"/>
      <c r="B405" s="254"/>
      <c r="C405" s="253"/>
      <c r="D405" s="254"/>
      <c r="E405" s="253"/>
      <c r="F405" s="315"/>
      <c r="G405" s="238"/>
      <c r="H405" s="195"/>
      <c r="I405" s="195"/>
      <c r="J405" s="195"/>
      <c r="K405" s="195"/>
      <c r="L405" s="195"/>
      <c r="M405" s="195"/>
      <c r="N405" s="195"/>
      <c r="O405" s="195"/>
      <c r="P405" s="239"/>
      <c r="Q405" s="989"/>
      <c r="R405" s="990"/>
      <c r="S405" s="990"/>
      <c r="T405" s="990"/>
      <c r="U405" s="990"/>
      <c r="V405" s="990"/>
      <c r="W405" s="990"/>
      <c r="X405" s="990"/>
      <c r="Y405" s="990"/>
      <c r="Z405" s="990"/>
      <c r="AA405" s="991"/>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6"/>
      <c r="B406" s="254"/>
      <c r="C406" s="253"/>
      <c r="D406" s="254"/>
      <c r="E406" s="253"/>
      <c r="F406" s="315"/>
      <c r="G406" s="273" t="s">
        <v>248</v>
      </c>
      <c r="H406" s="200"/>
      <c r="I406" s="200"/>
      <c r="J406" s="200"/>
      <c r="K406" s="200"/>
      <c r="L406" s="200"/>
      <c r="M406" s="200"/>
      <c r="N406" s="200"/>
      <c r="O406" s="200"/>
      <c r="P406" s="201"/>
      <c r="Q406" s="216" t="s">
        <v>329</v>
      </c>
      <c r="R406" s="200"/>
      <c r="S406" s="200"/>
      <c r="T406" s="200"/>
      <c r="U406" s="200"/>
      <c r="V406" s="200"/>
      <c r="W406" s="200"/>
      <c r="X406" s="200"/>
      <c r="Y406" s="200"/>
      <c r="Z406" s="200"/>
      <c r="AA406" s="200"/>
      <c r="AB406" s="288" t="s">
        <v>330</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6"/>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6"/>
      <c r="B408" s="254"/>
      <c r="C408" s="253"/>
      <c r="D408" s="254"/>
      <c r="E408" s="253"/>
      <c r="F408" s="315"/>
      <c r="G408" s="233"/>
      <c r="H408" s="192"/>
      <c r="I408" s="192"/>
      <c r="J408" s="192"/>
      <c r="K408" s="192"/>
      <c r="L408" s="192"/>
      <c r="M408" s="192"/>
      <c r="N408" s="192"/>
      <c r="O408" s="192"/>
      <c r="P408" s="234"/>
      <c r="Q408" s="983"/>
      <c r="R408" s="984"/>
      <c r="S408" s="984"/>
      <c r="T408" s="984"/>
      <c r="U408" s="984"/>
      <c r="V408" s="984"/>
      <c r="W408" s="984"/>
      <c r="X408" s="984"/>
      <c r="Y408" s="984"/>
      <c r="Z408" s="984"/>
      <c r="AA408" s="98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6"/>
      <c r="B409" s="254"/>
      <c r="C409" s="253"/>
      <c r="D409" s="254"/>
      <c r="E409" s="253"/>
      <c r="F409" s="315"/>
      <c r="G409" s="235"/>
      <c r="H409" s="236"/>
      <c r="I409" s="236"/>
      <c r="J409" s="236"/>
      <c r="K409" s="236"/>
      <c r="L409" s="236"/>
      <c r="M409" s="236"/>
      <c r="N409" s="236"/>
      <c r="O409" s="236"/>
      <c r="P409" s="237"/>
      <c r="Q409" s="986"/>
      <c r="R409" s="987"/>
      <c r="S409" s="987"/>
      <c r="T409" s="987"/>
      <c r="U409" s="987"/>
      <c r="V409" s="987"/>
      <c r="W409" s="987"/>
      <c r="X409" s="987"/>
      <c r="Y409" s="987"/>
      <c r="Z409" s="987"/>
      <c r="AA409" s="98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6"/>
      <c r="B410" s="254"/>
      <c r="C410" s="253"/>
      <c r="D410" s="254"/>
      <c r="E410" s="253"/>
      <c r="F410" s="315"/>
      <c r="G410" s="235"/>
      <c r="H410" s="236"/>
      <c r="I410" s="236"/>
      <c r="J410" s="236"/>
      <c r="K410" s="236"/>
      <c r="L410" s="236"/>
      <c r="M410" s="236"/>
      <c r="N410" s="236"/>
      <c r="O410" s="236"/>
      <c r="P410" s="237"/>
      <c r="Q410" s="986"/>
      <c r="R410" s="987"/>
      <c r="S410" s="987"/>
      <c r="T410" s="987"/>
      <c r="U410" s="987"/>
      <c r="V410" s="987"/>
      <c r="W410" s="987"/>
      <c r="X410" s="987"/>
      <c r="Y410" s="987"/>
      <c r="Z410" s="987"/>
      <c r="AA410" s="988"/>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6"/>
      <c r="B411" s="254"/>
      <c r="C411" s="253"/>
      <c r="D411" s="254"/>
      <c r="E411" s="253"/>
      <c r="F411" s="315"/>
      <c r="G411" s="235"/>
      <c r="H411" s="236"/>
      <c r="I411" s="236"/>
      <c r="J411" s="236"/>
      <c r="K411" s="236"/>
      <c r="L411" s="236"/>
      <c r="M411" s="236"/>
      <c r="N411" s="236"/>
      <c r="O411" s="236"/>
      <c r="P411" s="237"/>
      <c r="Q411" s="986"/>
      <c r="R411" s="987"/>
      <c r="S411" s="987"/>
      <c r="T411" s="987"/>
      <c r="U411" s="987"/>
      <c r="V411" s="987"/>
      <c r="W411" s="987"/>
      <c r="X411" s="987"/>
      <c r="Y411" s="987"/>
      <c r="Z411" s="987"/>
      <c r="AA411" s="988"/>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6"/>
      <c r="B412" s="254"/>
      <c r="C412" s="253"/>
      <c r="D412" s="254"/>
      <c r="E412" s="253"/>
      <c r="F412" s="315"/>
      <c r="G412" s="238"/>
      <c r="H412" s="195"/>
      <c r="I412" s="195"/>
      <c r="J412" s="195"/>
      <c r="K412" s="195"/>
      <c r="L412" s="195"/>
      <c r="M412" s="195"/>
      <c r="N412" s="195"/>
      <c r="O412" s="195"/>
      <c r="P412" s="239"/>
      <c r="Q412" s="989"/>
      <c r="R412" s="990"/>
      <c r="S412" s="990"/>
      <c r="T412" s="990"/>
      <c r="U412" s="990"/>
      <c r="V412" s="990"/>
      <c r="W412" s="990"/>
      <c r="X412" s="990"/>
      <c r="Y412" s="990"/>
      <c r="Z412" s="990"/>
      <c r="AA412" s="991"/>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6"/>
      <c r="B413" s="254"/>
      <c r="C413" s="253"/>
      <c r="D413" s="254"/>
      <c r="E413" s="253"/>
      <c r="F413" s="315"/>
      <c r="G413" s="273" t="s">
        <v>248</v>
      </c>
      <c r="H413" s="200"/>
      <c r="I413" s="200"/>
      <c r="J413" s="200"/>
      <c r="K413" s="200"/>
      <c r="L413" s="200"/>
      <c r="M413" s="200"/>
      <c r="N413" s="200"/>
      <c r="O413" s="200"/>
      <c r="P413" s="201"/>
      <c r="Q413" s="216" t="s">
        <v>329</v>
      </c>
      <c r="R413" s="200"/>
      <c r="S413" s="200"/>
      <c r="T413" s="200"/>
      <c r="U413" s="200"/>
      <c r="V413" s="200"/>
      <c r="W413" s="200"/>
      <c r="X413" s="200"/>
      <c r="Y413" s="200"/>
      <c r="Z413" s="200"/>
      <c r="AA413" s="200"/>
      <c r="AB413" s="288" t="s">
        <v>330</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6"/>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6"/>
      <c r="B415" s="254"/>
      <c r="C415" s="253"/>
      <c r="D415" s="254"/>
      <c r="E415" s="253"/>
      <c r="F415" s="315"/>
      <c r="G415" s="233"/>
      <c r="H415" s="192"/>
      <c r="I415" s="192"/>
      <c r="J415" s="192"/>
      <c r="K415" s="192"/>
      <c r="L415" s="192"/>
      <c r="M415" s="192"/>
      <c r="N415" s="192"/>
      <c r="O415" s="192"/>
      <c r="P415" s="234"/>
      <c r="Q415" s="983"/>
      <c r="R415" s="984"/>
      <c r="S415" s="984"/>
      <c r="T415" s="984"/>
      <c r="U415" s="984"/>
      <c r="V415" s="984"/>
      <c r="W415" s="984"/>
      <c r="X415" s="984"/>
      <c r="Y415" s="984"/>
      <c r="Z415" s="984"/>
      <c r="AA415" s="98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6"/>
      <c r="B416" s="254"/>
      <c r="C416" s="253"/>
      <c r="D416" s="254"/>
      <c r="E416" s="253"/>
      <c r="F416" s="315"/>
      <c r="G416" s="235"/>
      <c r="H416" s="236"/>
      <c r="I416" s="236"/>
      <c r="J416" s="236"/>
      <c r="K416" s="236"/>
      <c r="L416" s="236"/>
      <c r="M416" s="236"/>
      <c r="N416" s="236"/>
      <c r="O416" s="236"/>
      <c r="P416" s="237"/>
      <c r="Q416" s="986"/>
      <c r="R416" s="987"/>
      <c r="S416" s="987"/>
      <c r="T416" s="987"/>
      <c r="U416" s="987"/>
      <c r="V416" s="987"/>
      <c r="W416" s="987"/>
      <c r="X416" s="987"/>
      <c r="Y416" s="987"/>
      <c r="Z416" s="987"/>
      <c r="AA416" s="98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6"/>
      <c r="B417" s="254"/>
      <c r="C417" s="253"/>
      <c r="D417" s="254"/>
      <c r="E417" s="253"/>
      <c r="F417" s="315"/>
      <c r="G417" s="235"/>
      <c r="H417" s="236"/>
      <c r="I417" s="236"/>
      <c r="J417" s="236"/>
      <c r="K417" s="236"/>
      <c r="L417" s="236"/>
      <c r="M417" s="236"/>
      <c r="N417" s="236"/>
      <c r="O417" s="236"/>
      <c r="P417" s="237"/>
      <c r="Q417" s="986"/>
      <c r="R417" s="987"/>
      <c r="S417" s="987"/>
      <c r="T417" s="987"/>
      <c r="U417" s="987"/>
      <c r="V417" s="987"/>
      <c r="W417" s="987"/>
      <c r="X417" s="987"/>
      <c r="Y417" s="987"/>
      <c r="Z417" s="987"/>
      <c r="AA417" s="988"/>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6"/>
      <c r="B418" s="254"/>
      <c r="C418" s="253"/>
      <c r="D418" s="254"/>
      <c r="E418" s="253"/>
      <c r="F418" s="315"/>
      <c r="G418" s="235"/>
      <c r="H418" s="236"/>
      <c r="I418" s="236"/>
      <c r="J418" s="236"/>
      <c r="K418" s="236"/>
      <c r="L418" s="236"/>
      <c r="M418" s="236"/>
      <c r="N418" s="236"/>
      <c r="O418" s="236"/>
      <c r="P418" s="237"/>
      <c r="Q418" s="986"/>
      <c r="R418" s="987"/>
      <c r="S418" s="987"/>
      <c r="T418" s="987"/>
      <c r="U418" s="987"/>
      <c r="V418" s="987"/>
      <c r="W418" s="987"/>
      <c r="X418" s="987"/>
      <c r="Y418" s="987"/>
      <c r="Z418" s="987"/>
      <c r="AA418" s="988"/>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6"/>
      <c r="B419" s="254"/>
      <c r="C419" s="253"/>
      <c r="D419" s="254"/>
      <c r="E419" s="253"/>
      <c r="F419" s="315"/>
      <c r="G419" s="238"/>
      <c r="H419" s="195"/>
      <c r="I419" s="195"/>
      <c r="J419" s="195"/>
      <c r="K419" s="195"/>
      <c r="L419" s="195"/>
      <c r="M419" s="195"/>
      <c r="N419" s="195"/>
      <c r="O419" s="195"/>
      <c r="P419" s="239"/>
      <c r="Q419" s="989"/>
      <c r="R419" s="990"/>
      <c r="S419" s="990"/>
      <c r="T419" s="990"/>
      <c r="U419" s="990"/>
      <c r="V419" s="990"/>
      <c r="W419" s="990"/>
      <c r="X419" s="990"/>
      <c r="Y419" s="990"/>
      <c r="Z419" s="990"/>
      <c r="AA419" s="991"/>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6"/>
      <c r="B420" s="254"/>
      <c r="C420" s="253"/>
      <c r="D420" s="254"/>
      <c r="E420" s="253"/>
      <c r="F420" s="315"/>
      <c r="G420" s="273" t="s">
        <v>248</v>
      </c>
      <c r="H420" s="200"/>
      <c r="I420" s="200"/>
      <c r="J420" s="200"/>
      <c r="K420" s="200"/>
      <c r="L420" s="200"/>
      <c r="M420" s="200"/>
      <c r="N420" s="200"/>
      <c r="O420" s="200"/>
      <c r="P420" s="201"/>
      <c r="Q420" s="216" t="s">
        <v>329</v>
      </c>
      <c r="R420" s="200"/>
      <c r="S420" s="200"/>
      <c r="T420" s="200"/>
      <c r="U420" s="200"/>
      <c r="V420" s="200"/>
      <c r="W420" s="200"/>
      <c r="X420" s="200"/>
      <c r="Y420" s="200"/>
      <c r="Z420" s="200"/>
      <c r="AA420" s="200"/>
      <c r="AB420" s="288" t="s">
        <v>330</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6"/>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6"/>
      <c r="B422" s="254"/>
      <c r="C422" s="253"/>
      <c r="D422" s="254"/>
      <c r="E422" s="253"/>
      <c r="F422" s="315"/>
      <c r="G422" s="233"/>
      <c r="H422" s="192"/>
      <c r="I422" s="192"/>
      <c r="J422" s="192"/>
      <c r="K422" s="192"/>
      <c r="L422" s="192"/>
      <c r="M422" s="192"/>
      <c r="N422" s="192"/>
      <c r="O422" s="192"/>
      <c r="P422" s="234"/>
      <c r="Q422" s="983"/>
      <c r="R422" s="984"/>
      <c r="S422" s="984"/>
      <c r="T422" s="984"/>
      <c r="U422" s="984"/>
      <c r="V422" s="984"/>
      <c r="W422" s="984"/>
      <c r="X422" s="984"/>
      <c r="Y422" s="984"/>
      <c r="Z422" s="984"/>
      <c r="AA422" s="98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6"/>
      <c r="B423" s="254"/>
      <c r="C423" s="253"/>
      <c r="D423" s="254"/>
      <c r="E423" s="253"/>
      <c r="F423" s="315"/>
      <c r="G423" s="235"/>
      <c r="H423" s="236"/>
      <c r="I423" s="236"/>
      <c r="J423" s="236"/>
      <c r="K423" s="236"/>
      <c r="L423" s="236"/>
      <c r="M423" s="236"/>
      <c r="N423" s="236"/>
      <c r="O423" s="236"/>
      <c r="P423" s="237"/>
      <c r="Q423" s="986"/>
      <c r="R423" s="987"/>
      <c r="S423" s="987"/>
      <c r="T423" s="987"/>
      <c r="U423" s="987"/>
      <c r="V423" s="987"/>
      <c r="W423" s="987"/>
      <c r="X423" s="987"/>
      <c r="Y423" s="987"/>
      <c r="Z423" s="987"/>
      <c r="AA423" s="98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6"/>
      <c r="B424" s="254"/>
      <c r="C424" s="253"/>
      <c r="D424" s="254"/>
      <c r="E424" s="253"/>
      <c r="F424" s="315"/>
      <c r="G424" s="235"/>
      <c r="H424" s="236"/>
      <c r="I424" s="236"/>
      <c r="J424" s="236"/>
      <c r="K424" s="236"/>
      <c r="L424" s="236"/>
      <c r="M424" s="236"/>
      <c r="N424" s="236"/>
      <c r="O424" s="236"/>
      <c r="P424" s="237"/>
      <c r="Q424" s="986"/>
      <c r="R424" s="987"/>
      <c r="S424" s="987"/>
      <c r="T424" s="987"/>
      <c r="U424" s="987"/>
      <c r="V424" s="987"/>
      <c r="W424" s="987"/>
      <c r="X424" s="987"/>
      <c r="Y424" s="987"/>
      <c r="Z424" s="987"/>
      <c r="AA424" s="988"/>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6"/>
      <c r="B425" s="254"/>
      <c r="C425" s="253"/>
      <c r="D425" s="254"/>
      <c r="E425" s="253"/>
      <c r="F425" s="315"/>
      <c r="G425" s="235"/>
      <c r="H425" s="236"/>
      <c r="I425" s="236"/>
      <c r="J425" s="236"/>
      <c r="K425" s="236"/>
      <c r="L425" s="236"/>
      <c r="M425" s="236"/>
      <c r="N425" s="236"/>
      <c r="O425" s="236"/>
      <c r="P425" s="237"/>
      <c r="Q425" s="986"/>
      <c r="R425" s="987"/>
      <c r="S425" s="987"/>
      <c r="T425" s="987"/>
      <c r="U425" s="987"/>
      <c r="V425" s="987"/>
      <c r="W425" s="987"/>
      <c r="X425" s="987"/>
      <c r="Y425" s="987"/>
      <c r="Z425" s="987"/>
      <c r="AA425" s="988"/>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6"/>
      <c r="B426" s="254"/>
      <c r="C426" s="253"/>
      <c r="D426" s="254"/>
      <c r="E426" s="316"/>
      <c r="F426" s="317"/>
      <c r="G426" s="238"/>
      <c r="H426" s="195"/>
      <c r="I426" s="195"/>
      <c r="J426" s="195"/>
      <c r="K426" s="195"/>
      <c r="L426" s="195"/>
      <c r="M426" s="195"/>
      <c r="N426" s="195"/>
      <c r="O426" s="195"/>
      <c r="P426" s="239"/>
      <c r="Q426" s="989"/>
      <c r="R426" s="990"/>
      <c r="S426" s="990"/>
      <c r="T426" s="990"/>
      <c r="U426" s="990"/>
      <c r="V426" s="990"/>
      <c r="W426" s="990"/>
      <c r="X426" s="990"/>
      <c r="Y426" s="990"/>
      <c r="Z426" s="990"/>
      <c r="AA426" s="991"/>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6"/>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6"/>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6"/>
      <c r="B429" s="254"/>
      <c r="C429" s="316"/>
      <c r="D429" s="994"/>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6"/>
      <c r="B430" s="254"/>
      <c r="C430" s="251" t="s">
        <v>662</v>
      </c>
      <c r="D430" s="252"/>
      <c r="E430" s="240" t="s">
        <v>390</v>
      </c>
      <c r="F430" s="455"/>
      <c r="G430" s="242" t="s">
        <v>251</v>
      </c>
      <c r="H430" s="189"/>
      <c r="I430" s="189"/>
      <c r="J430" s="243" t="s">
        <v>708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6"/>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534</v>
      </c>
      <c r="AJ431" s="215"/>
      <c r="AK431" s="215"/>
      <c r="AL431" s="216"/>
      <c r="AM431" s="215" t="s">
        <v>535</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6"/>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708</v>
      </c>
      <c r="AF432" s="179"/>
      <c r="AG432" s="180" t="s">
        <v>232</v>
      </c>
      <c r="AH432" s="203"/>
      <c r="AI432" s="217"/>
      <c r="AJ432" s="217"/>
      <c r="AK432" s="217"/>
      <c r="AL432" s="218"/>
      <c r="AM432" s="217"/>
      <c r="AN432" s="217"/>
      <c r="AO432" s="217"/>
      <c r="AP432" s="218"/>
      <c r="AQ432" s="232" t="s">
        <v>708</v>
      </c>
      <c r="AR432" s="179"/>
      <c r="AS432" s="180" t="s">
        <v>232</v>
      </c>
      <c r="AT432" s="203"/>
      <c r="AU432" s="179" t="s">
        <v>708</v>
      </c>
      <c r="AV432" s="179"/>
      <c r="AW432" s="180" t="s">
        <v>179</v>
      </c>
      <c r="AX432" s="181"/>
      <c r="AY432">
        <f>$AY$431</f>
        <v>1</v>
      </c>
    </row>
    <row r="433" spans="1:51" ht="23.25" customHeight="1" x14ac:dyDescent="0.15">
      <c r="A433" s="996"/>
      <c r="B433" s="254"/>
      <c r="C433" s="253"/>
      <c r="D433" s="254"/>
      <c r="E433" s="197"/>
      <c r="F433" s="198"/>
      <c r="G433" s="233" t="s">
        <v>708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708</v>
      </c>
      <c r="AC433" s="176"/>
      <c r="AD433" s="176"/>
      <c r="AE433" s="167" t="s">
        <v>708</v>
      </c>
      <c r="AF433" s="168"/>
      <c r="AG433" s="168"/>
      <c r="AH433" s="168"/>
      <c r="AI433" s="167" t="s">
        <v>708</v>
      </c>
      <c r="AJ433" s="168"/>
      <c r="AK433" s="168"/>
      <c r="AL433" s="168"/>
      <c r="AM433" s="167" t="s">
        <v>776</v>
      </c>
      <c r="AN433" s="168"/>
      <c r="AO433" s="168"/>
      <c r="AP433" s="169"/>
      <c r="AQ433" s="167" t="s">
        <v>708</v>
      </c>
      <c r="AR433" s="168"/>
      <c r="AS433" s="168"/>
      <c r="AT433" s="169"/>
      <c r="AU433" s="168" t="s">
        <v>708</v>
      </c>
      <c r="AV433" s="168"/>
      <c r="AW433" s="168"/>
      <c r="AX433" s="209"/>
      <c r="AY433">
        <f t="shared" ref="AY433:AY435" si="63">$AY$431</f>
        <v>1</v>
      </c>
    </row>
    <row r="434" spans="1:51" ht="23.25" customHeight="1" x14ac:dyDescent="0.15">
      <c r="A434" s="996"/>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708</v>
      </c>
      <c r="AC434" s="225"/>
      <c r="AD434" s="225"/>
      <c r="AE434" s="167" t="s">
        <v>708</v>
      </c>
      <c r="AF434" s="168"/>
      <c r="AG434" s="168"/>
      <c r="AH434" s="169"/>
      <c r="AI434" s="167" t="s">
        <v>708</v>
      </c>
      <c r="AJ434" s="168"/>
      <c r="AK434" s="168"/>
      <c r="AL434" s="168"/>
      <c r="AM434" s="167" t="s">
        <v>776</v>
      </c>
      <c r="AN434" s="168"/>
      <c r="AO434" s="168"/>
      <c r="AP434" s="169"/>
      <c r="AQ434" s="167" t="s">
        <v>708</v>
      </c>
      <c r="AR434" s="168"/>
      <c r="AS434" s="168"/>
      <c r="AT434" s="169"/>
      <c r="AU434" s="168" t="s">
        <v>708</v>
      </c>
      <c r="AV434" s="168"/>
      <c r="AW434" s="168"/>
      <c r="AX434" s="209"/>
      <c r="AY434">
        <f t="shared" si="63"/>
        <v>1</v>
      </c>
    </row>
    <row r="435" spans="1:51" ht="23.25" customHeight="1" x14ac:dyDescent="0.15">
      <c r="A435" s="996"/>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708</v>
      </c>
      <c r="AF435" s="168"/>
      <c r="AG435" s="168"/>
      <c r="AH435" s="169"/>
      <c r="AI435" s="167" t="s">
        <v>708</v>
      </c>
      <c r="AJ435" s="168"/>
      <c r="AK435" s="168"/>
      <c r="AL435" s="168"/>
      <c r="AM435" s="167" t="s">
        <v>776</v>
      </c>
      <c r="AN435" s="168"/>
      <c r="AO435" s="168"/>
      <c r="AP435" s="169"/>
      <c r="AQ435" s="167" t="s">
        <v>708</v>
      </c>
      <c r="AR435" s="168"/>
      <c r="AS435" s="168"/>
      <c r="AT435" s="169"/>
      <c r="AU435" s="168" t="s">
        <v>708</v>
      </c>
      <c r="AV435" s="168"/>
      <c r="AW435" s="168"/>
      <c r="AX435" s="209"/>
      <c r="AY435">
        <f t="shared" si="63"/>
        <v>1</v>
      </c>
    </row>
    <row r="436" spans="1:51" ht="18.75" hidden="1" customHeight="1" x14ac:dyDescent="0.15">
      <c r="A436" s="996"/>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534</v>
      </c>
      <c r="AJ436" s="215"/>
      <c r="AK436" s="215"/>
      <c r="AL436" s="216"/>
      <c r="AM436" s="215" t="s">
        <v>535</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96"/>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96"/>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6"/>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6"/>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6"/>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534</v>
      </c>
      <c r="AJ441" s="215"/>
      <c r="AK441" s="215"/>
      <c r="AL441" s="216"/>
      <c r="AM441" s="215" t="s">
        <v>535</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6"/>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6"/>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6"/>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6"/>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6"/>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534</v>
      </c>
      <c r="AJ446" s="215"/>
      <c r="AK446" s="215"/>
      <c r="AL446" s="216"/>
      <c r="AM446" s="215" t="s">
        <v>535</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6"/>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6"/>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6"/>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6"/>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6"/>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534</v>
      </c>
      <c r="AJ451" s="215"/>
      <c r="AK451" s="215"/>
      <c r="AL451" s="216"/>
      <c r="AM451" s="215" t="s">
        <v>535</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6"/>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6"/>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6"/>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6"/>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6"/>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534</v>
      </c>
      <c r="AJ456" s="215"/>
      <c r="AK456" s="215"/>
      <c r="AL456" s="216"/>
      <c r="AM456" s="215" t="s">
        <v>535</v>
      </c>
      <c r="AN456" s="215"/>
      <c r="AO456" s="215"/>
      <c r="AP456" s="216"/>
      <c r="AQ456" s="216" t="s">
        <v>231</v>
      </c>
      <c r="AR456" s="200"/>
      <c r="AS456" s="200"/>
      <c r="AT456" s="201"/>
      <c r="AU456" s="177" t="s">
        <v>134</v>
      </c>
      <c r="AV456" s="177"/>
      <c r="AW456" s="177"/>
      <c r="AX456" s="178"/>
      <c r="AY456">
        <f>COUNTA($G$458)</f>
        <v>1</v>
      </c>
    </row>
    <row r="457" spans="1:51" ht="18.75" customHeight="1" x14ac:dyDescent="0.15">
      <c r="A457" s="996"/>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708</v>
      </c>
      <c r="AF457" s="179"/>
      <c r="AG457" s="180" t="s">
        <v>232</v>
      </c>
      <c r="AH457" s="203"/>
      <c r="AI457" s="217"/>
      <c r="AJ457" s="217"/>
      <c r="AK457" s="217"/>
      <c r="AL457" s="218"/>
      <c r="AM457" s="217"/>
      <c r="AN457" s="217"/>
      <c r="AO457" s="217"/>
      <c r="AP457" s="218"/>
      <c r="AQ457" s="232" t="s">
        <v>708</v>
      </c>
      <c r="AR457" s="179"/>
      <c r="AS457" s="180" t="s">
        <v>232</v>
      </c>
      <c r="AT457" s="203"/>
      <c r="AU457" s="179" t="s">
        <v>708</v>
      </c>
      <c r="AV457" s="179"/>
      <c r="AW457" s="180" t="s">
        <v>179</v>
      </c>
      <c r="AX457" s="181"/>
      <c r="AY457">
        <f>$AY$456</f>
        <v>1</v>
      </c>
    </row>
    <row r="458" spans="1:51" ht="23.25" customHeight="1" x14ac:dyDescent="0.15">
      <c r="A458" s="996"/>
      <c r="B458" s="254"/>
      <c r="C458" s="253"/>
      <c r="D458" s="254"/>
      <c r="E458" s="197"/>
      <c r="F458" s="198"/>
      <c r="G458" s="233" t="s">
        <v>708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708</v>
      </c>
      <c r="AC458" s="176"/>
      <c r="AD458" s="176"/>
      <c r="AE458" s="167" t="s">
        <v>708</v>
      </c>
      <c r="AF458" s="168"/>
      <c r="AG458" s="168"/>
      <c r="AH458" s="168"/>
      <c r="AI458" s="167" t="s">
        <v>708</v>
      </c>
      <c r="AJ458" s="168"/>
      <c r="AK458" s="168"/>
      <c r="AL458" s="168"/>
      <c r="AM458" s="167" t="s">
        <v>776</v>
      </c>
      <c r="AN458" s="168"/>
      <c r="AO458" s="168"/>
      <c r="AP458" s="169"/>
      <c r="AQ458" s="167" t="s">
        <v>708</v>
      </c>
      <c r="AR458" s="168"/>
      <c r="AS458" s="168"/>
      <c r="AT458" s="169"/>
      <c r="AU458" s="168" t="s">
        <v>708</v>
      </c>
      <c r="AV458" s="168"/>
      <c r="AW458" s="168"/>
      <c r="AX458" s="209"/>
      <c r="AY458">
        <f t="shared" ref="AY458:AY460" si="68">$AY$456</f>
        <v>1</v>
      </c>
    </row>
    <row r="459" spans="1:51" ht="23.25" customHeight="1" x14ac:dyDescent="0.15">
      <c r="A459" s="996"/>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708</v>
      </c>
      <c r="AC459" s="225"/>
      <c r="AD459" s="225"/>
      <c r="AE459" s="167" t="s">
        <v>708</v>
      </c>
      <c r="AF459" s="168"/>
      <c r="AG459" s="168"/>
      <c r="AH459" s="169"/>
      <c r="AI459" s="167" t="s">
        <v>708</v>
      </c>
      <c r="AJ459" s="168"/>
      <c r="AK459" s="168"/>
      <c r="AL459" s="168"/>
      <c r="AM459" s="167" t="s">
        <v>776</v>
      </c>
      <c r="AN459" s="168"/>
      <c r="AO459" s="168"/>
      <c r="AP459" s="169"/>
      <c r="AQ459" s="167" t="s">
        <v>708</v>
      </c>
      <c r="AR459" s="168"/>
      <c r="AS459" s="168"/>
      <c r="AT459" s="169"/>
      <c r="AU459" s="168" t="s">
        <v>708</v>
      </c>
      <c r="AV459" s="168"/>
      <c r="AW459" s="168"/>
      <c r="AX459" s="209"/>
      <c r="AY459">
        <f t="shared" si="68"/>
        <v>1</v>
      </c>
    </row>
    <row r="460" spans="1:51" ht="23.25" customHeight="1" x14ac:dyDescent="0.15">
      <c r="A460" s="996"/>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708</v>
      </c>
      <c r="AF460" s="168"/>
      <c r="AG460" s="168"/>
      <c r="AH460" s="169"/>
      <c r="AI460" s="167" t="s">
        <v>708</v>
      </c>
      <c r="AJ460" s="168"/>
      <c r="AK460" s="168"/>
      <c r="AL460" s="168"/>
      <c r="AM460" s="167" t="s">
        <v>776</v>
      </c>
      <c r="AN460" s="168"/>
      <c r="AO460" s="168"/>
      <c r="AP460" s="169"/>
      <c r="AQ460" s="167" t="s">
        <v>708</v>
      </c>
      <c r="AR460" s="168"/>
      <c r="AS460" s="168"/>
      <c r="AT460" s="169"/>
      <c r="AU460" s="168" t="s">
        <v>708</v>
      </c>
      <c r="AV460" s="168"/>
      <c r="AW460" s="168"/>
      <c r="AX460" s="209"/>
      <c r="AY460">
        <f t="shared" si="68"/>
        <v>1</v>
      </c>
    </row>
    <row r="461" spans="1:51" ht="18.75" hidden="1" customHeight="1" x14ac:dyDescent="0.15">
      <c r="A461" s="996"/>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534</v>
      </c>
      <c r="AJ461" s="215"/>
      <c r="AK461" s="215"/>
      <c r="AL461" s="216"/>
      <c r="AM461" s="215" t="s">
        <v>535</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6"/>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6"/>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6"/>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6"/>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6"/>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534</v>
      </c>
      <c r="AJ466" s="215"/>
      <c r="AK466" s="215"/>
      <c r="AL466" s="216"/>
      <c r="AM466" s="215" t="s">
        <v>535</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6"/>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6"/>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6"/>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6"/>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6"/>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534</v>
      </c>
      <c r="AJ471" s="215"/>
      <c r="AK471" s="215"/>
      <c r="AL471" s="216"/>
      <c r="AM471" s="215" t="s">
        <v>535</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6"/>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6"/>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6"/>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6"/>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6"/>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534</v>
      </c>
      <c r="AJ476" s="215"/>
      <c r="AK476" s="215"/>
      <c r="AL476" s="216"/>
      <c r="AM476" s="215" t="s">
        <v>535</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6"/>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6"/>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6"/>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6"/>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6"/>
      <c r="B481" s="254"/>
      <c r="C481" s="253"/>
      <c r="D481" s="254"/>
      <c r="E481" s="188" t="s">
        <v>398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6"/>
      <c r="B482" s="254"/>
      <c r="C482" s="253"/>
      <c r="D482" s="254"/>
      <c r="E482" s="191" t="s">
        <v>776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6"/>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6"/>
      <c r="B484" s="254"/>
      <c r="C484" s="253"/>
      <c r="D484" s="254"/>
      <c r="E484" s="240" t="s">
        <v>393</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6"/>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534</v>
      </c>
      <c r="AJ485" s="215"/>
      <c r="AK485" s="215"/>
      <c r="AL485" s="216"/>
      <c r="AM485" s="215" t="s">
        <v>535</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6"/>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6"/>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6"/>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6"/>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6"/>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534</v>
      </c>
      <c r="AJ490" s="215"/>
      <c r="AK490" s="215"/>
      <c r="AL490" s="216"/>
      <c r="AM490" s="215" t="s">
        <v>535</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6"/>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6"/>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6"/>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6"/>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6"/>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534</v>
      </c>
      <c r="AJ495" s="215"/>
      <c r="AK495" s="215"/>
      <c r="AL495" s="216"/>
      <c r="AM495" s="215" t="s">
        <v>535</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6"/>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6"/>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6"/>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6"/>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6"/>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534</v>
      </c>
      <c r="AJ500" s="215"/>
      <c r="AK500" s="215"/>
      <c r="AL500" s="216"/>
      <c r="AM500" s="215" t="s">
        <v>535</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6"/>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6"/>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6"/>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6"/>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6"/>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534</v>
      </c>
      <c r="AJ505" s="215"/>
      <c r="AK505" s="215"/>
      <c r="AL505" s="216"/>
      <c r="AM505" s="215" t="s">
        <v>535</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6"/>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6"/>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6"/>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6"/>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6"/>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534</v>
      </c>
      <c r="AJ510" s="215"/>
      <c r="AK510" s="215"/>
      <c r="AL510" s="216"/>
      <c r="AM510" s="215" t="s">
        <v>535</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6"/>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6"/>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6"/>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6"/>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6"/>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534</v>
      </c>
      <c r="AJ515" s="215"/>
      <c r="AK515" s="215"/>
      <c r="AL515" s="216"/>
      <c r="AM515" s="215" t="s">
        <v>535</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6"/>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6"/>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6"/>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6"/>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6"/>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534</v>
      </c>
      <c r="AJ520" s="215"/>
      <c r="AK520" s="215"/>
      <c r="AL520" s="216"/>
      <c r="AM520" s="215" t="s">
        <v>535</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6"/>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6"/>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6"/>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6"/>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6"/>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534</v>
      </c>
      <c r="AJ525" s="215"/>
      <c r="AK525" s="215"/>
      <c r="AL525" s="216"/>
      <c r="AM525" s="215" t="s">
        <v>535</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6"/>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6"/>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6"/>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6"/>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6"/>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534</v>
      </c>
      <c r="AJ530" s="215"/>
      <c r="AK530" s="215"/>
      <c r="AL530" s="216"/>
      <c r="AM530" s="215" t="s">
        <v>535</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6"/>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6"/>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6"/>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6"/>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6"/>
      <c r="B535" s="254"/>
      <c r="C535" s="253"/>
      <c r="D535" s="254"/>
      <c r="E535" s="188" t="s">
        <v>399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6"/>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6"/>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6"/>
      <c r="B538" s="254"/>
      <c r="C538" s="253"/>
      <c r="D538" s="254"/>
      <c r="E538" s="240" t="s">
        <v>394</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6"/>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534</v>
      </c>
      <c r="AJ539" s="215"/>
      <c r="AK539" s="215"/>
      <c r="AL539" s="216"/>
      <c r="AM539" s="215" t="s">
        <v>535</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6"/>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6"/>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6"/>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6"/>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6"/>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534</v>
      </c>
      <c r="AJ544" s="215"/>
      <c r="AK544" s="215"/>
      <c r="AL544" s="216"/>
      <c r="AM544" s="215" t="s">
        <v>535</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6"/>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6"/>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6"/>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6"/>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6"/>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534</v>
      </c>
      <c r="AJ549" s="215"/>
      <c r="AK549" s="215"/>
      <c r="AL549" s="216"/>
      <c r="AM549" s="215" t="s">
        <v>535</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6"/>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6"/>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6"/>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6"/>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6"/>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534</v>
      </c>
      <c r="AJ554" s="215"/>
      <c r="AK554" s="215"/>
      <c r="AL554" s="216"/>
      <c r="AM554" s="215" t="s">
        <v>535</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6"/>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6"/>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6"/>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6"/>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6"/>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534</v>
      </c>
      <c r="AJ559" s="215"/>
      <c r="AK559" s="215"/>
      <c r="AL559" s="216"/>
      <c r="AM559" s="215" t="s">
        <v>535</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6"/>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6"/>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6"/>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6"/>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6"/>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534</v>
      </c>
      <c r="AJ564" s="215"/>
      <c r="AK564" s="215"/>
      <c r="AL564" s="216"/>
      <c r="AM564" s="215" t="s">
        <v>535</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6"/>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6"/>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6"/>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6"/>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6"/>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534</v>
      </c>
      <c r="AJ569" s="215"/>
      <c r="AK569" s="215"/>
      <c r="AL569" s="216"/>
      <c r="AM569" s="215" t="s">
        <v>535</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6"/>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6"/>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6"/>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6"/>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6"/>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534</v>
      </c>
      <c r="AJ574" s="215"/>
      <c r="AK574" s="215"/>
      <c r="AL574" s="216"/>
      <c r="AM574" s="215" t="s">
        <v>535</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6"/>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6"/>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6"/>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6"/>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6"/>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534</v>
      </c>
      <c r="AJ579" s="215"/>
      <c r="AK579" s="215"/>
      <c r="AL579" s="216"/>
      <c r="AM579" s="215" t="s">
        <v>535</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6"/>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6"/>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6"/>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6"/>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6"/>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534</v>
      </c>
      <c r="AJ584" s="215"/>
      <c r="AK584" s="215"/>
      <c r="AL584" s="216"/>
      <c r="AM584" s="215" t="s">
        <v>535</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6"/>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6"/>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6"/>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6"/>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6"/>
      <c r="B589" s="254"/>
      <c r="C589" s="253"/>
      <c r="D589" s="254"/>
      <c r="E589" s="188" t="s">
        <v>399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6"/>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6"/>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6"/>
      <c r="B592" s="254"/>
      <c r="C592" s="253"/>
      <c r="D592" s="254"/>
      <c r="E592" s="240" t="s">
        <v>393</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6"/>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534</v>
      </c>
      <c r="AJ593" s="215"/>
      <c r="AK593" s="215"/>
      <c r="AL593" s="216"/>
      <c r="AM593" s="215" t="s">
        <v>535</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6"/>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6"/>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6"/>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6"/>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6"/>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534</v>
      </c>
      <c r="AJ598" s="215"/>
      <c r="AK598" s="215"/>
      <c r="AL598" s="216"/>
      <c r="AM598" s="215" t="s">
        <v>535</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6"/>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6"/>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6"/>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6"/>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6"/>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534</v>
      </c>
      <c r="AJ603" s="215"/>
      <c r="AK603" s="215"/>
      <c r="AL603" s="216"/>
      <c r="AM603" s="215" t="s">
        <v>535</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6"/>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6"/>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6"/>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6"/>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6"/>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534</v>
      </c>
      <c r="AJ608" s="215"/>
      <c r="AK608" s="215"/>
      <c r="AL608" s="216"/>
      <c r="AM608" s="215" t="s">
        <v>535</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6"/>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6"/>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6"/>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6"/>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6"/>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534</v>
      </c>
      <c r="AJ613" s="215"/>
      <c r="AK613" s="215"/>
      <c r="AL613" s="216"/>
      <c r="AM613" s="215" t="s">
        <v>535</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6"/>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6"/>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6"/>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6"/>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6"/>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534</v>
      </c>
      <c r="AJ618" s="215"/>
      <c r="AK618" s="215"/>
      <c r="AL618" s="216"/>
      <c r="AM618" s="215" t="s">
        <v>535</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6"/>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6"/>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6"/>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6"/>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6"/>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534</v>
      </c>
      <c r="AJ623" s="215"/>
      <c r="AK623" s="215"/>
      <c r="AL623" s="216"/>
      <c r="AM623" s="215" t="s">
        <v>535</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6"/>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6"/>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6"/>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6"/>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6"/>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534</v>
      </c>
      <c r="AJ628" s="215"/>
      <c r="AK628" s="215"/>
      <c r="AL628" s="216"/>
      <c r="AM628" s="215" t="s">
        <v>535</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6"/>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6"/>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6"/>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6"/>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6"/>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534</v>
      </c>
      <c r="AJ633" s="215"/>
      <c r="AK633" s="215"/>
      <c r="AL633" s="216"/>
      <c r="AM633" s="215" t="s">
        <v>535</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6"/>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6"/>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6"/>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6"/>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6"/>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534</v>
      </c>
      <c r="AJ638" s="215"/>
      <c r="AK638" s="215"/>
      <c r="AL638" s="216"/>
      <c r="AM638" s="215" t="s">
        <v>535</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6"/>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6"/>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6"/>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6"/>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6"/>
      <c r="B643" s="254"/>
      <c r="C643" s="253"/>
      <c r="D643" s="254"/>
      <c r="E643" s="188" t="s">
        <v>399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6"/>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6"/>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6"/>
      <c r="B646" s="254"/>
      <c r="C646" s="253"/>
      <c r="D646" s="254"/>
      <c r="E646" s="240" t="s">
        <v>394</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6"/>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534</v>
      </c>
      <c r="AJ647" s="215"/>
      <c r="AK647" s="215"/>
      <c r="AL647" s="216"/>
      <c r="AM647" s="215" t="s">
        <v>535</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6"/>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6"/>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6"/>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6"/>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6"/>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534</v>
      </c>
      <c r="AJ652" s="215"/>
      <c r="AK652" s="215"/>
      <c r="AL652" s="216"/>
      <c r="AM652" s="215" t="s">
        <v>535</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6"/>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6"/>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6"/>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6"/>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6"/>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534</v>
      </c>
      <c r="AJ657" s="215"/>
      <c r="AK657" s="215"/>
      <c r="AL657" s="216"/>
      <c r="AM657" s="215" t="s">
        <v>535</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6"/>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6"/>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6"/>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6"/>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6"/>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534</v>
      </c>
      <c r="AJ662" s="215"/>
      <c r="AK662" s="215"/>
      <c r="AL662" s="216"/>
      <c r="AM662" s="215" t="s">
        <v>535</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6"/>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6"/>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6"/>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6"/>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6"/>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534</v>
      </c>
      <c r="AJ667" s="215"/>
      <c r="AK667" s="215"/>
      <c r="AL667" s="216"/>
      <c r="AM667" s="215" t="s">
        <v>535</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6"/>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6"/>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6"/>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6"/>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6"/>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534</v>
      </c>
      <c r="AJ672" s="215"/>
      <c r="AK672" s="215"/>
      <c r="AL672" s="216"/>
      <c r="AM672" s="215" t="s">
        <v>535</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6"/>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6"/>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6"/>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6"/>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6"/>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534</v>
      </c>
      <c r="AJ677" s="215"/>
      <c r="AK677" s="215"/>
      <c r="AL677" s="216"/>
      <c r="AM677" s="215" t="s">
        <v>535</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6"/>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6"/>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6"/>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6"/>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6"/>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534</v>
      </c>
      <c r="AJ682" s="215"/>
      <c r="AK682" s="215"/>
      <c r="AL682" s="216"/>
      <c r="AM682" s="215" t="s">
        <v>535</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6"/>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6"/>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6"/>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6"/>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6"/>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534</v>
      </c>
      <c r="AJ687" s="215"/>
      <c r="AK687" s="215"/>
      <c r="AL687" s="216"/>
      <c r="AM687" s="215" t="s">
        <v>535</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6"/>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6"/>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6"/>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6"/>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6"/>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534</v>
      </c>
      <c r="AJ692" s="215"/>
      <c r="AK692" s="215"/>
      <c r="AL692" s="216"/>
      <c r="AM692" s="215" t="s">
        <v>535</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6"/>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6"/>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6"/>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6"/>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6"/>
      <c r="B697" s="254"/>
      <c r="C697" s="253"/>
      <c r="D697" s="254"/>
      <c r="E697" s="188" t="s">
        <v>399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6"/>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90"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754</v>
      </c>
      <c r="AE702" s="898"/>
      <c r="AF702" s="898"/>
      <c r="AG702" s="887" t="s">
        <v>763</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5" t="s">
        <v>754</v>
      </c>
      <c r="AE703" s="186"/>
      <c r="AF703" s="186"/>
      <c r="AG703" s="601" t="s">
        <v>764</v>
      </c>
      <c r="AH703" s="602"/>
      <c r="AI703" s="602"/>
      <c r="AJ703" s="602"/>
      <c r="AK703" s="602"/>
      <c r="AL703" s="602"/>
      <c r="AM703" s="602"/>
      <c r="AN703" s="602"/>
      <c r="AO703" s="602"/>
      <c r="AP703" s="602"/>
      <c r="AQ703" s="602"/>
      <c r="AR703" s="602"/>
      <c r="AS703" s="602"/>
      <c r="AT703" s="602"/>
      <c r="AU703" s="602"/>
      <c r="AV703" s="602"/>
      <c r="AW703" s="602"/>
      <c r="AX703" s="603"/>
    </row>
    <row r="704" spans="1:51"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754</v>
      </c>
      <c r="AE704" s="593"/>
      <c r="AF704" s="593"/>
      <c r="AG704" s="433" t="s">
        <v>765</v>
      </c>
      <c r="AH704" s="236"/>
      <c r="AI704" s="236"/>
      <c r="AJ704" s="236"/>
      <c r="AK704" s="236"/>
      <c r="AL704" s="236"/>
      <c r="AM704" s="236"/>
      <c r="AN704" s="236"/>
      <c r="AO704" s="236"/>
      <c r="AP704" s="236"/>
      <c r="AQ704" s="236"/>
      <c r="AR704" s="236"/>
      <c r="AS704" s="236"/>
      <c r="AT704" s="236"/>
      <c r="AU704" s="236"/>
      <c r="AV704" s="236"/>
      <c r="AW704" s="236"/>
      <c r="AX704" s="434"/>
    </row>
    <row r="705" spans="1:50" ht="27"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754</v>
      </c>
      <c r="AE705" s="740"/>
      <c r="AF705" s="740"/>
      <c r="AG705" s="191" t="s">
        <v>766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5"/>
      <c r="B706" s="774"/>
      <c r="C706" s="621"/>
      <c r="D706" s="622"/>
      <c r="E706" s="690" t="s">
        <v>372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767</v>
      </c>
      <c r="AE706" s="186"/>
      <c r="AF706" s="187"/>
      <c r="AG706" s="433"/>
      <c r="AH706" s="236"/>
      <c r="AI706" s="236"/>
      <c r="AJ706" s="236"/>
      <c r="AK706" s="236"/>
      <c r="AL706" s="236"/>
      <c r="AM706" s="236"/>
      <c r="AN706" s="236"/>
      <c r="AO706" s="236"/>
      <c r="AP706" s="236"/>
      <c r="AQ706" s="236"/>
      <c r="AR706" s="236"/>
      <c r="AS706" s="236"/>
      <c r="AT706" s="236"/>
      <c r="AU706" s="236"/>
      <c r="AV706" s="236"/>
      <c r="AW706" s="236"/>
      <c r="AX706" s="434"/>
    </row>
    <row r="707" spans="1:50" ht="26.25" customHeight="1" x14ac:dyDescent="0.15">
      <c r="A707" s="665"/>
      <c r="B707" s="774"/>
      <c r="C707" s="623"/>
      <c r="D707" s="624"/>
      <c r="E707" s="693" t="s">
        <v>314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767</v>
      </c>
      <c r="AE707" s="591"/>
      <c r="AF707" s="591"/>
      <c r="AG707" s="433"/>
      <c r="AH707" s="236"/>
      <c r="AI707" s="236"/>
      <c r="AJ707" s="236"/>
      <c r="AK707" s="236"/>
      <c r="AL707" s="236"/>
      <c r="AM707" s="236"/>
      <c r="AN707" s="236"/>
      <c r="AO707" s="236"/>
      <c r="AP707" s="236"/>
      <c r="AQ707" s="236"/>
      <c r="AR707" s="236"/>
      <c r="AS707" s="236"/>
      <c r="AT707" s="236"/>
      <c r="AU707" s="236"/>
      <c r="AV707" s="236"/>
      <c r="AW707" s="236"/>
      <c r="AX707" s="434"/>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768</v>
      </c>
      <c r="AE708" s="675"/>
      <c r="AF708" s="675"/>
      <c r="AG708" s="533" t="s">
        <v>397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5" t="s">
        <v>754</v>
      </c>
      <c r="AE709" s="186"/>
      <c r="AF709" s="186"/>
      <c r="AG709" s="601" t="s">
        <v>769</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5" t="s">
        <v>754</v>
      </c>
      <c r="AE710" s="186"/>
      <c r="AF710" s="186"/>
      <c r="AG710" s="601" t="s">
        <v>770</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5" t="s">
        <v>754</v>
      </c>
      <c r="AE711" s="186"/>
      <c r="AF711" s="186"/>
      <c r="AG711" s="601" t="s">
        <v>771</v>
      </c>
      <c r="AH711" s="602"/>
      <c r="AI711" s="602"/>
      <c r="AJ711" s="602"/>
      <c r="AK711" s="602"/>
      <c r="AL711" s="602"/>
      <c r="AM711" s="602"/>
      <c r="AN711" s="602"/>
      <c r="AO711" s="602"/>
      <c r="AP711" s="602"/>
      <c r="AQ711" s="602"/>
      <c r="AR711" s="602"/>
      <c r="AS711" s="602"/>
      <c r="AT711" s="602"/>
      <c r="AU711" s="602"/>
      <c r="AV711" s="602"/>
      <c r="AW711" s="602"/>
      <c r="AX711" s="603"/>
    </row>
    <row r="712" spans="1:50" ht="42.75" customHeight="1" x14ac:dyDescent="0.15">
      <c r="A712" s="665"/>
      <c r="B712" s="666"/>
      <c r="C712" s="595" t="s">
        <v>340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768</v>
      </c>
      <c r="AE712" s="593"/>
      <c r="AF712" s="593"/>
      <c r="AG712" s="601" t="s">
        <v>756</v>
      </c>
      <c r="AH712" s="602"/>
      <c r="AI712" s="602"/>
      <c r="AJ712" s="602"/>
      <c r="AK712" s="602"/>
      <c r="AL712" s="602"/>
      <c r="AM712" s="602"/>
      <c r="AN712" s="602"/>
      <c r="AO712" s="602"/>
      <c r="AP712" s="602"/>
      <c r="AQ712" s="602"/>
      <c r="AR712" s="602"/>
      <c r="AS712" s="602"/>
      <c r="AT712" s="602"/>
      <c r="AU712" s="602"/>
      <c r="AV712" s="602"/>
      <c r="AW712" s="602"/>
      <c r="AX712" s="603"/>
    </row>
    <row r="713" spans="1:50" ht="96.75" customHeight="1" x14ac:dyDescent="0.15">
      <c r="A713" s="665"/>
      <c r="B713" s="666"/>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864</v>
      </c>
      <c r="AE713" s="186"/>
      <c r="AF713" s="187"/>
      <c r="AG713" s="601" t="s">
        <v>857</v>
      </c>
      <c r="AH713" s="602"/>
      <c r="AI713" s="602"/>
      <c r="AJ713" s="602"/>
      <c r="AK713" s="602"/>
      <c r="AL713" s="602"/>
      <c r="AM713" s="602"/>
      <c r="AN713" s="602"/>
      <c r="AO713" s="602"/>
      <c r="AP713" s="602"/>
      <c r="AQ713" s="602"/>
      <c r="AR713" s="602"/>
      <c r="AS713" s="602"/>
      <c r="AT713" s="602"/>
      <c r="AU713" s="602"/>
      <c r="AV713" s="602"/>
      <c r="AW713" s="602"/>
      <c r="AX713" s="603"/>
    </row>
    <row r="714" spans="1:50" ht="52.5" customHeight="1" x14ac:dyDescent="0.15">
      <c r="A714" s="667"/>
      <c r="B714" s="668"/>
      <c r="C714" s="775" t="s">
        <v>319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754</v>
      </c>
      <c r="AE714" s="599"/>
      <c r="AF714" s="600"/>
      <c r="AG714" s="696" t="s">
        <v>772</v>
      </c>
      <c r="AH714" s="697"/>
      <c r="AI714" s="697"/>
      <c r="AJ714" s="697"/>
      <c r="AK714" s="697"/>
      <c r="AL714" s="697"/>
      <c r="AM714" s="697"/>
      <c r="AN714" s="697"/>
      <c r="AO714" s="697"/>
      <c r="AP714" s="697"/>
      <c r="AQ714" s="697"/>
      <c r="AR714" s="697"/>
      <c r="AS714" s="697"/>
      <c r="AT714" s="697"/>
      <c r="AU714" s="697"/>
      <c r="AV714" s="697"/>
      <c r="AW714" s="697"/>
      <c r="AX714" s="698"/>
    </row>
    <row r="715" spans="1:50" ht="60" customHeight="1" x14ac:dyDescent="0.15">
      <c r="A715" s="628" t="s">
        <v>40</v>
      </c>
      <c r="B715" s="664"/>
      <c r="C715" s="669" t="s">
        <v>320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754</v>
      </c>
      <c r="AE715" s="675"/>
      <c r="AF715" s="781"/>
      <c r="AG715" s="533" t="s">
        <v>855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768</v>
      </c>
      <c r="AE716" s="763"/>
      <c r="AF716" s="763"/>
      <c r="AG716" s="601" t="s">
        <v>708</v>
      </c>
      <c r="AH716" s="602"/>
      <c r="AI716" s="602"/>
      <c r="AJ716" s="602"/>
      <c r="AK716" s="602"/>
      <c r="AL716" s="602"/>
      <c r="AM716" s="602"/>
      <c r="AN716" s="602"/>
      <c r="AO716" s="602"/>
      <c r="AP716" s="602"/>
      <c r="AQ716" s="602"/>
      <c r="AR716" s="602"/>
      <c r="AS716" s="602"/>
      <c r="AT716" s="602"/>
      <c r="AU716" s="602"/>
      <c r="AV716" s="602"/>
      <c r="AW716" s="602"/>
      <c r="AX716" s="603"/>
    </row>
    <row r="717" spans="1:50" ht="60.75" customHeight="1" x14ac:dyDescent="0.15">
      <c r="A717" s="665"/>
      <c r="B717" s="666"/>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5" t="s">
        <v>754</v>
      </c>
      <c r="AE717" s="186"/>
      <c r="AF717" s="186"/>
      <c r="AG717" s="601" t="s">
        <v>856</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5" t="s">
        <v>754</v>
      </c>
      <c r="AE718" s="186"/>
      <c r="AF718" s="186"/>
      <c r="AG718" s="194" t="s">
        <v>854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8" t="s">
        <v>58</v>
      </c>
      <c r="B719" s="65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4" t="s">
        <v>768</v>
      </c>
      <c r="AE719" s="675"/>
      <c r="AF719" s="67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0"/>
      <c r="B720" s="661"/>
      <c r="C720" s="936" t="s">
        <v>333</v>
      </c>
      <c r="D720" s="934"/>
      <c r="E720" s="934"/>
      <c r="F720" s="937"/>
      <c r="G720" s="933" t="s">
        <v>334</v>
      </c>
      <c r="H720" s="934"/>
      <c r="I720" s="934"/>
      <c r="J720" s="934"/>
      <c r="K720" s="934"/>
      <c r="L720" s="934"/>
      <c r="M720" s="934"/>
      <c r="N720" s="933" t="s">
        <v>337</v>
      </c>
      <c r="O720" s="934"/>
      <c r="P720" s="934"/>
      <c r="Q720" s="934"/>
      <c r="R720" s="934"/>
      <c r="S720" s="934"/>
      <c r="T720" s="934"/>
      <c r="U720" s="934"/>
      <c r="V720" s="934"/>
      <c r="W720" s="934"/>
      <c r="X720" s="934"/>
      <c r="Y720" s="934"/>
      <c r="Z720" s="934"/>
      <c r="AA720" s="934"/>
      <c r="AB720" s="934"/>
      <c r="AC720" s="934"/>
      <c r="AD720" s="934"/>
      <c r="AE720" s="934"/>
      <c r="AF720" s="935"/>
      <c r="AG720" s="433"/>
      <c r="AH720" s="236"/>
      <c r="AI720" s="236"/>
      <c r="AJ720" s="236"/>
      <c r="AK720" s="236"/>
      <c r="AL720" s="236"/>
      <c r="AM720" s="236"/>
      <c r="AN720" s="236"/>
      <c r="AO720" s="236"/>
      <c r="AP720" s="236"/>
      <c r="AQ720" s="236"/>
      <c r="AR720" s="236"/>
      <c r="AS720" s="236"/>
      <c r="AT720" s="236"/>
      <c r="AU720" s="236"/>
      <c r="AV720" s="236"/>
      <c r="AW720" s="236"/>
      <c r="AX720" s="434"/>
    </row>
    <row r="721" spans="1:52" ht="24.75" customHeight="1" x14ac:dyDescent="0.15">
      <c r="A721" s="660"/>
      <c r="B721" s="661"/>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3"/>
      <c r="AH721" s="236"/>
      <c r="AI721" s="236"/>
      <c r="AJ721" s="236"/>
      <c r="AK721" s="236"/>
      <c r="AL721" s="236"/>
      <c r="AM721" s="236"/>
      <c r="AN721" s="236"/>
      <c r="AO721" s="236"/>
      <c r="AP721" s="236"/>
      <c r="AQ721" s="236"/>
      <c r="AR721" s="236"/>
      <c r="AS721" s="236"/>
      <c r="AT721" s="236"/>
      <c r="AU721" s="236"/>
      <c r="AV721" s="236"/>
      <c r="AW721" s="236"/>
      <c r="AX721" s="434"/>
    </row>
    <row r="722" spans="1:52" ht="24.75" customHeight="1" x14ac:dyDescent="0.15">
      <c r="A722" s="660"/>
      <c r="B722" s="661"/>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3"/>
      <c r="AH722" s="236"/>
      <c r="AI722" s="236"/>
      <c r="AJ722" s="236"/>
      <c r="AK722" s="236"/>
      <c r="AL722" s="236"/>
      <c r="AM722" s="236"/>
      <c r="AN722" s="236"/>
      <c r="AO722" s="236"/>
      <c r="AP722" s="236"/>
      <c r="AQ722" s="236"/>
      <c r="AR722" s="236"/>
      <c r="AS722" s="236"/>
      <c r="AT722" s="236"/>
      <c r="AU722" s="236"/>
      <c r="AV722" s="236"/>
      <c r="AW722" s="236"/>
      <c r="AX722" s="434"/>
    </row>
    <row r="723" spans="1:52" ht="24.75" customHeight="1" x14ac:dyDescent="0.15">
      <c r="A723" s="660"/>
      <c r="B723" s="661"/>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3"/>
      <c r="AH723" s="236"/>
      <c r="AI723" s="236"/>
      <c r="AJ723" s="236"/>
      <c r="AK723" s="236"/>
      <c r="AL723" s="236"/>
      <c r="AM723" s="236"/>
      <c r="AN723" s="236"/>
      <c r="AO723" s="236"/>
      <c r="AP723" s="236"/>
      <c r="AQ723" s="236"/>
      <c r="AR723" s="236"/>
      <c r="AS723" s="236"/>
      <c r="AT723" s="236"/>
      <c r="AU723" s="236"/>
      <c r="AV723" s="236"/>
      <c r="AW723" s="236"/>
      <c r="AX723" s="434"/>
    </row>
    <row r="724" spans="1:52" ht="24.75" customHeight="1" x14ac:dyDescent="0.15">
      <c r="A724" s="660"/>
      <c r="B724" s="661"/>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3"/>
      <c r="AH724" s="236"/>
      <c r="AI724" s="236"/>
      <c r="AJ724" s="236"/>
      <c r="AK724" s="236"/>
      <c r="AL724" s="236"/>
      <c r="AM724" s="236"/>
      <c r="AN724" s="236"/>
      <c r="AO724" s="236"/>
      <c r="AP724" s="236"/>
      <c r="AQ724" s="236"/>
      <c r="AR724" s="236"/>
      <c r="AS724" s="236"/>
      <c r="AT724" s="236"/>
      <c r="AU724" s="236"/>
      <c r="AV724" s="236"/>
      <c r="AW724" s="236"/>
      <c r="AX724" s="434"/>
    </row>
    <row r="725" spans="1:52" ht="24.75" customHeight="1" x14ac:dyDescent="0.15">
      <c r="A725" s="662"/>
      <c r="B725" s="663"/>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8" t="s">
        <v>48</v>
      </c>
      <c r="B726" s="629"/>
      <c r="C726" s="450" t="s">
        <v>53</v>
      </c>
      <c r="D726" s="588"/>
      <c r="E726" s="588"/>
      <c r="F726" s="589"/>
      <c r="G726" s="801" t="s">
        <v>861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30"/>
      <c r="B727" s="631"/>
      <c r="C727" s="702" t="s">
        <v>57</v>
      </c>
      <c r="D727" s="703"/>
      <c r="E727" s="703"/>
      <c r="F727" s="704"/>
      <c r="G727" s="799" t="s">
        <v>862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866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138</v>
      </c>
      <c r="B731" s="626"/>
      <c r="C731" s="626"/>
      <c r="D731" s="626"/>
      <c r="E731" s="627"/>
      <c r="F731" s="687" t="s">
        <v>867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138</v>
      </c>
      <c r="B733" s="626"/>
      <c r="C733" s="626"/>
      <c r="D733" s="626"/>
      <c r="E733" s="627"/>
      <c r="F733" s="770" t="s">
        <v>872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78" t="s">
        <v>346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8" t="s">
        <v>663</v>
      </c>
      <c r="B737" s="159"/>
      <c r="C737" s="159"/>
      <c r="D737" s="160"/>
      <c r="E737" s="106" t="s">
        <v>746</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388</v>
      </c>
      <c r="B738" s="110"/>
      <c r="C738" s="110"/>
      <c r="D738" s="110"/>
      <c r="E738" s="106" t="s">
        <v>747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387</v>
      </c>
      <c r="B739" s="110"/>
      <c r="C739" s="110"/>
      <c r="D739" s="110"/>
      <c r="E739" s="106" t="s">
        <v>748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386</v>
      </c>
      <c r="B740" s="110"/>
      <c r="C740" s="110"/>
      <c r="D740" s="110"/>
      <c r="E740" s="106" t="s">
        <v>747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385</v>
      </c>
      <c r="B741" s="110"/>
      <c r="C741" s="110"/>
      <c r="D741" s="110"/>
      <c r="E741" s="106" t="s">
        <v>749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384</v>
      </c>
      <c r="B742" s="110"/>
      <c r="C742" s="110"/>
      <c r="D742" s="110"/>
      <c r="E742" s="106" t="s">
        <v>750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383</v>
      </c>
      <c r="B743" s="110"/>
      <c r="C743" s="110"/>
      <c r="D743" s="110"/>
      <c r="E743" s="106" t="s">
        <v>751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382</v>
      </c>
      <c r="B744" s="110"/>
      <c r="C744" s="110"/>
      <c r="D744" s="110"/>
      <c r="E744" s="106" t="s">
        <v>752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381</v>
      </c>
      <c r="B745" s="110"/>
      <c r="C745" s="110"/>
      <c r="D745" s="110"/>
      <c r="E745" s="115" t="s">
        <v>753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536</v>
      </c>
      <c r="B746" s="110"/>
      <c r="C746" s="110"/>
      <c r="D746" s="110"/>
      <c r="E746" s="113" t="s">
        <v>701</v>
      </c>
      <c r="F746" s="114"/>
      <c r="G746" s="114"/>
      <c r="H746" s="100" t="str">
        <f>IF(E746="","","-")</f>
        <v>-</v>
      </c>
      <c r="I746" s="114"/>
      <c r="J746" s="114"/>
      <c r="K746" s="100" t="str">
        <f>IF(I746="","","-")</f>
        <v/>
      </c>
      <c r="L746" s="105">
        <v>261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500</v>
      </c>
      <c r="B747" s="110"/>
      <c r="C747" s="110"/>
      <c r="D747" s="110"/>
      <c r="E747" s="113" t="s">
        <v>701</v>
      </c>
      <c r="F747" s="114"/>
      <c r="G747" s="114"/>
      <c r="H747" s="100" t="str">
        <f>IF(E747="","","-")</f>
        <v>-</v>
      </c>
      <c r="I747" s="114"/>
      <c r="J747" s="114"/>
      <c r="K747" s="100" t="str">
        <f>IF(I747="","","-")</f>
        <v/>
      </c>
      <c r="L747" s="105">
        <v>271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375</v>
      </c>
      <c r="B748" s="122"/>
      <c r="C748" s="122"/>
      <c r="D748" s="122"/>
      <c r="E748" s="122"/>
      <c r="F748" s="123"/>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46"/>
    </row>
    <row r="760" spans="1:50" ht="28.35" customHeight="1" x14ac:dyDescent="0.15">
      <c r="A760" s="121"/>
      <c r="B760" s="122"/>
      <c r="C760" s="122"/>
      <c r="D760" s="122"/>
      <c r="E760" s="122"/>
      <c r="F760" s="123"/>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46"/>
    </row>
    <row r="761" spans="1:50" ht="27.75" customHeight="1" x14ac:dyDescent="0.15">
      <c r="A761" s="121"/>
      <c r="B761" s="122"/>
      <c r="C761" s="122"/>
      <c r="D761" s="122"/>
      <c r="E761" s="122"/>
      <c r="F761" s="123"/>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46"/>
    </row>
    <row r="762" spans="1:50" ht="28.35" customHeight="1" x14ac:dyDescent="0.15">
      <c r="A762" s="121"/>
      <c r="B762" s="122"/>
      <c r="C762" s="122"/>
      <c r="D762" s="122"/>
      <c r="E762" s="122"/>
      <c r="F762" s="123"/>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46"/>
    </row>
    <row r="763" spans="1:50" ht="28.35" customHeight="1" x14ac:dyDescent="0.15">
      <c r="A763" s="121"/>
      <c r="B763" s="122"/>
      <c r="C763" s="122"/>
      <c r="D763" s="122"/>
      <c r="E763" s="122"/>
      <c r="F763" s="123"/>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104"/>
      <c r="AW763" s="104"/>
      <c r="AX763" s="46"/>
    </row>
    <row r="764" spans="1:50" ht="28.35" customHeight="1" x14ac:dyDescent="0.15">
      <c r="A764" s="121"/>
      <c r="B764" s="122"/>
      <c r="C764" s="122"/>
      <c r="D764" s="122"/>
      <c r="E764" s="122"/>
      <c r="F764" s="123"/>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104"/>
      <c r="AU764" s="104"/>
      <c r="AV764" s="104"/>
      <c r="AW764" s="104"/>
      <c r="AX764" s="46"/>
    </row>
    <row r="765" spans="1:50" ht="52.5" customHeight="1" x14ac:dyDescent="0.15">
      <c r="A765" s="121"/>
      <c r="B765" s="122"/>
      <c r="C765" s="122"/>
      <c r="D765" s="122"/>
      <c r="E765" s="122"/>
      <c r="F765" s="123"/>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4"/>
      <c r="AT765" s="104"/>
      <c r="AU765" s="104"/>
      <c r="AV765" s="104"/>
      <c r="AW765" s="104"/>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377</v>
      </c>
      <c r="B787" s="765"/>
      <c r="C787" s="765"/>
      <c r="D787" s="765"/>
      <c r="E787" s="765"/>
      <c r="F787" s="766"/>
      <c r="G787" s="446" t="s">
        <v>785</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832</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7"/>
      <c r="C788" s="767"/>
      <c r="D788" s="767"/>
      <c r="E788" s="767"/>
      <c r="F788" s="768"/>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7"/>
      <c r="C789" s="767"/>
      <c r="D789" s="767"/>
      <c r="E789" s="767"/>
      <c r="F789" s="768"/>
      <c r="G789" s="456" t="s">
        <v>761</v>
      </c>
      <c r="H789" s="457"/>
      <c r="I789" s="457"/>
      <c r="J789" s="457"/>
      <c r="K789" s="458"/>
      <c r="L789" s="459" t="s">
        <v>787</v>
      </c>
      <c r="M789" s="460"/>
      <c r="N789" s="460"/>
      <c r="O789" s="460"/>
      <c r="P789" s="460"/>
      <c r="Q789" s="460"/>
      <c r="R789" s="460"/>
      <c r="S789" s="460"/>
      <c r="T789" s="460"/>
      <c r="U789" s="460"/>
      <c r="V789" s="460"/>
      <c r="W789" s="460"/>
      <c r="X789" s="461"/>
      <c r="Y789" s="462">
        <v>9</v>
      </c>
      <c r="Z789" s="463"/>
      <c r="AA789" s="463"/>
      <c r="AB789" s="564"/>
      <c r="AC789" s="456" t="s">
        <v>833</v>
      </c>
      <c r="AD789" s="457"/>
      <c r="AE789" s="457"/>
      <c r="AF789" s="457"/>
      <c r="AG789" s="458"/>
      <c r="AH789" s="459" t="s">
        <v>834</v>
      </c>
      <c r="AI789" s="460"/>
      <c r="AJ789" s="460"/>
      <c r="AK789" s="460"/>
      <c r="AL789" s="460"/>
      <c r="AM789" s="460"/>
      <c r="AN789" s="460"/>
      <c r="AO789" s="460"/>
      <c r="AP789" s="460"/>
      <c r="AQ789" s="460"/>
      <c r="AR789" s="460"/>
      <c r="AS789" s="460"/>
      <c r="AT789" s="461"/>
      <c r="AU789" s="462">
        <v>16</v>
      </c>
      <c r="AV789" s="463"/>
      <c r="AW789" s="463"/>
      <c r="AX789" s="464"/>
    </row>
    <row r="790" spans="1:51" ht="24.75" hidden="1" customHeight="1" x14ac:dyDescent="0.15">
      <c r="A790" s="563"/>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3"/>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3"/>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3"/>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3"/>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3"/>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3"/>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3"/>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3"/>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3"/>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16</v>
      </c>
      <c r="AV799" s="416"/>
      <c r="AW799" s="416"/>
      <c r="AX799" s="418"/>
    </row>
    <row r="800" spans="1:51" ht="24.75" customHeight="1" x14ac:dyDescent="0.15">
      <c r="A800" s="563"/>
      <c r="B800" s="767"/>
      <c r="C800" s="767"/>
      <c r="D800" s="767"/>
      <c r="E800" s="767"/>
      <c r="F800" s="768"/>
      <c r="G800" s="446" t="s">
        <v>835</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788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67"/>
      <c r="C801" s="767"/>
      <c r="D801" s="767"/>
      <c r="E801" s="767"/>
      <c r="F801" s="768"/>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67"/>
      <c r="C802" s="767"/>
      <c r="D802" s="767"/>
      <c r="E802" s="767"/>
      <c r="F802" s="768"/>
      <c r="G802" s="456" t="s">
        <v>833</v>
      </c>
      <c r="H802" s="457"/>
      <c r="I802" s="457"/>
      <c r="J802" s="457"/>
      <c r="K802" s="458"/>
      <c r="L802" s="459" t="s">
        <v>836</v>
      </c>
      <c r="M802" s="460"/>
      <c r="N802" s="460"/>
      <c r="O802" s="460"/>
      <c r="P802" s="460"/>
      <c r="Q802" s="460"/>
      <c r="R802" s="460"/>
      <c r="S802" s="460"/>
      <c r="T802" s="460"/>
      <c r="U802" s="460"/>
      <c r="V802" s="460"/>
      <c r="W802" s="460"/>
      <c r="X802" s="461"/>
      <c r="Y802" s="462">
        <v>72</v>
      </c>
      <c r="Z802" s="463"/>
      <c r="AA802" s="463"/>
      <c r="AB802" s="564"/>
      <c r="AC802" s="456" t="s">
        <v>789</v>
      </c>
      <c r="AD802" s="457"/>
      <c r="AE802" s="457"/>
      <c r="AF802" s="457"/>
      <c r="AG802" s="458"/>
      <c r="AH802" s="459" t="s">
        <v>790</v>
      </c>
      <c r="AI802" s="460"/>
      <c r="AJ802" s="460"/>
      <c r="AK802" s="460"/>
      <c r="AL802" s="460"/>
      <c r="AM802" s="460"/>
      <c r="AN802" s="460"/>
      <c r="AO802" s="460"/>
      <c r="AP802" s="460"/>
      <c r="AQ802" s="460"/>
      <c r="AR802" s="460"/>
      <c r="AS802" s="460"/>
      <c r="AT802" s="461"/>
      <c r="AU802" s="462">
        <v>4</v>
      </c>
      <c r="AV802" s="463"/>
      <c r="AW802" s="463"/>
      <c r="AX802" s="464"/>
      <c r="AY802">
        <f t="shared" ref="AY802:AY812" si="115">$AY$800</f>
        <v>2</v>
      </c>
    </row>
    <row r="803" spans="1:51" ht="24.75" hidden="1" customHeight="1" x14ac:dyDescent="0.15">
      <c r="A803" s="563"/>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hidden="1" customHeight="1" x14ac:dyDescent="0.15">
      <c r="A804" s="563"/>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hidden="1" customHeight="1" x14ac:dyDescent="0.15">
      <c r="A805" s="563"/>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hidden="1" customHeight="1" x14ac:dyDescent="0.15">
      <c r="A806" s="563"/>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hidden="1" customHeight="1" x14ac:dyDescent="0.15">
      <c r="A807" s="563"/>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hidden="1" customHeight="1" x14ac:dyDescent="0.15">
      <c r="A808" s="563"/>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hidden="1" customHeight="1" x14ac:dyDescent="0.15">
      <c r="A809" s="563"/>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hidden="1" customHeight="1" x14ac:dyDescent="0.15">
      <c r="A810" s="563"/>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hidden="1" customHeight="1" x14ac:dyDescent="0.15">
      <c r="A811" s="563"/>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thickBot="1" x14ac:dyDescent="0.2">
      <c r="A812" s="563"/>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72</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4</v>
      </c>
      <c r="AV812" s="416"/>
      <c r="AW812" s="416"/>
      <c r="AX812" s="418"/>
      <c r="AY812">
        <f t="shared" si="115"/>
        <v>2</v>
      </c>
    </row>
    <row r="813" spans="1:51" ht="24.75" customHeight="1" x14ac:dyDescent="0.15">
      <c r="A813" s="563"/>
      <c r="B813" s="767"/>
      <c r="C813" s="767"/>
      <c r="D813" s="767"/>
      <c r="E813" s="767"/>
      <c r="F813" s="768"/>
      <c r="G813" s="446" t="s">
        <v>759</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817</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3"/>
      <c r="B814" s="767"/>
      <c r="C814" s="767"/>
      <c r="D814" s="767"/>
      <c r="E814" s="767"/>
      <c r="F814" s="768"/>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3"/>
      <c r="B815" s="767"/>
      <c r="C815" s="767"/>
      <c r="D815" s="767"/>
      <c r="E815" s="767"/>
      <c r="F815" s="768"/>
      <c r="G815" s="456" t="s">
        <v>761</v>
      </c>
      <c r="H815" s="457"/>
      <c r="I815" s="457"/>
      <c r="J815" s="457"/>
      <c r="K815" s="458"/>
      <c r="L815" s="459" t="s">
        <v>760</v>
      </c>
      <c r="M815" s="460"/>
      <c r="N815" s="460"/>
      <c r="O815" s="460"/>
      <c r="P815" s="460"/>
      <c r="Q815" s="460"/>
      <c r="R815" s="460"/>
      <c r="S815" s="460"/>
      <c r="T815" s="460"/>
      <c r="U815" s="460"/>
      <c r="V815" s="460"/>
      <c r="W815" s="460"/>
      <c r="X815" s="461"/>
      <c r="Y815" s="462">
        <v>1580</v>
      </c>
      <c r="Z815" s="463"/>
      <c r="AA815" s="463"/>
      <c r="AB815" s="564"/>
      <c r="AC815" s="456" t="s">
        <v>761</v>
      </c>
      <c r="AD815" s="457"/>
      <c r="AE815" s="457"/>
      <c r="AF815" s="457"/>
      <c r="AG815" s="458"/>
      <c r="AH815" s="459" t="s">
        <v>760</v>
      </c>
      <c r="AI815" s="460"/>
      <c r="AJ815" s="460"/>
      <c r="AK815" s="460"/>
      <c r="AL815" s="460"/>
      <c r="AM815" s="460"/>
      <c r="AN815" s="460"/>
      <c r="AO815" s="460"/>
      <c r="AP815" s="460"/>
      <c r="AQ815" s="460"/>
      <c r="AR815" s="460"/>
      <c r="AS815" s="460"/>
      <c r="AT815" s="461"/>
      <c r="AU815" s="462">
        <v>17</v>
      </c>
      <c r="AV815" s="463"/>
      <c r="AW815" s="463"/>
      <c r="AX815" s="464"/>
      <c r="AY815">
        <f t="shared" ref="AY815:AY825" si="116">$AY$813</f>
        <v>2</v>
      </c>
    </row>
    <row r="816" spans="1:51" ht="24.75" customHeight="1" x14ac:dyDescent="0.15">
      <c r="A816" s="563"/>
      <c r="B816" s="767"/>
      <c r="C816" s="767"/>
      <c r="D816" s="767"/>
      <c r="E816" s="767"/>
      <c r="F816" s="768"/>
      <c r="G816" s="352" t="s">
        <v>761</v>
      </c>
      <c r="H816" s="353"/>
      <c r="I816" s="353"/>
      <c r="J816" s="353"/>
      <c r="K816" s="354"/>
      <c r="L816" s="402" t="s">
        <v>762</v>
      </c>
      <c r="M816" s="403"/>
      <c r="N816" s="403"/>
      <c r="O816" s="403"/>
      <c r="P816" s="403"/>
      <c r="Q816" s="403"/>
      <c r="R816" s="403"/>
      <c r="S816" s="403"/>
      <c r="T816" s="403"/>
      <c r="U816" s="403"/>
      <c r="V816" s="403"/>
      <c r="W816" s="403"/>
      <c r="X816" s="404"/>
      <c r="Y816" s="399">
        <v>512</v>
      </c>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2</v>
      </c>
    </row>
    <row r="817" spans="1:51" ht="24.75" customHeight="1" x14ac:dyDescent="0.15">
      <c r="A817" s="563"/>
      <c r="B817" s="767"/>
      <c r="C817" s="767"/>
      <c r="D817" s="767"/>
      <c r="E817" s="767"/>
      <c r="F817" s="768"/>
      <c r="G817" s="352" t="s">
        <v>761</v>
      </c>
      <c r="H817" s="353"/>
      <c r="I817" s="353"/>
      <c r="J817" s="353"/>
      <c r="K817" s="354"/>
      <c r="L817" s="402" t="s">
        <v>780</v>
      </c>
      <c r="M817" s="403"/>
      <c r="N817" s="403"/>
      <c r="O817" s="403"/>
      <c r="P817" s="403"/>
      <c r="Q817" s="403"/>
      <c r="R817" s="403"/>
      <c r="S817" s="403"/>
      <c r="T817" s="403"/>
      <c r="U817" s="403"/>
      <c r="V817" s="403"/>
      <c r="W817" s="403"/>
      <c r="X817" s="404"/>
      <c r="Y817" s="399">
        <v>165</v>
      </c>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2</v>
      </c>
    </row>
    <row r="818" spans="1:51" ht="24.75" hidden="1" customHeight="1" x14ac:dyDescent="0.15">
      <c r="A818" s="563"/>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2</v>
      </c>
    </row>
    <row r="819" spans="1:51" ht="24.75" hidden="1" customHeight="1" x14ac:dyDescent="0.15">
      <c r="A819" s="563"/>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2</v>
      </c>
    </row>
    <row r="820" spans="1:51" ht="24.75" hidden="1" customHeight="1" x14ac:dyDescent="0.15">
      <c r="A820" s="563"/>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2</v>
      </c>
    </row>
    <row r="821" spans="1:51" ht="24.75" hidden="1" customHeight="1" x14ac:dyDescent="0.15">
      <c r="A821" s="563"/>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2</v>
      </c>
    </row>
    <row r="822" spans="1:51" ht="24.75" hidden="1" customHeight="1" x14ac:dyDescent="0.15">
      <c r="A822" s="563"/>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2</v>
      </c>
    </row>
    <row r="823" spans="1:51" ht="24.75" hidden="1" customHeight="1" x14ac:dyDescent="0.15">
      <c r="A823" s="563"/>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2</v>
      </c>
    </row>
    <row r="824" spans="1:51" ht="24.75" hidden="1" customHeight="1" x14ac:dyDescent="0.15">
      <c r="A824" s="563"/>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2</v>
      </c>
    </row>
    <row r="825" spans="1:51" ht="24.75" customHeight="1" thickBot="1" x14ac:dyDescent="0.2">
      <c r="A825" s="563"/>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2257</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17</v>
      </c>
      <c r="AV825" s="416"/>
      <c r="AW825" s="416"/>
      <c r="AX825" s="418"/>
      <c r="AY825">
        <f t="shared" si="116"/>
        <v>2</v>
      </c>
    </row>
    <row r="826" spans="1:51" ht="24.75" customHeight="1" x14ac:dyDescent="0.15">
      <c r="A826" s="563"/>
      <c r="B826" s="767"/>
      <c r="C826" s="767"/>
      <c r="D826" s="767"/>
      <c r="E826" s="767"/>
      <c r="F826" s="768"/>
      <c r="G826" s="446" t="s">
        <v>786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782</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x14ac:dyDescent="0.15">
      <c r="A827" s="563"/>
      <c r="B827" s="767"/>
      <c r="C827" s="767"/>
      <c r="D827" s="767"/>
      <c r="E827" s="767"/>
      <c r="F827" s="768"/>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x14ac:dyDescent="0.15">
      <c r="A828" s="563"/>
      <c r="B828" s="767"/>
      <c r="C828" s="767"/>
      <c r="D828" s="767"/>
      <c r="E828" s="767"/>
      <c r="F828" s="768"/>
      <c r="G828" s="456" t="s">
        <v>783</v>
      </c>
      <c r="H828" s="457"/>
      <c r="I828" s="457"/>
      <c r="J828" s="457"/>
      <c r="K828" s="458"/>
      <c r="L828" s="459" t="s">
        <v>762</v>
      </c>
      <c r="M828" s="460"/>
      <c r="N828" s="460"/>
      <c r="O828" s="460"/>
      <c r="P828" s="460"/>
      <c r="Q828" s="460"/>
      <c r="R828" s="460"/>
      <c r="S828" s="460"/>
      <c r="T828" s="460"/>
      <c r="U828" s="460"/>
      <c r="V828" s="460"/>
      <c r="W828" s="460"/>
      <c r="X828" s="461"/>
      <c r="Y828" s="462">
        <v>1</v>
      </c>
      <c r="Z828" s="463"/>
      <c r="AA828" s="463"/>
      <c r="AB828" s="564"/>
      <c r="AC828" s="456" t="s">
        <v>761</v>
      </c>
      <c r="AD828" s="457"/>
      <c r="AE828" s="457"/>
      <c r="AF828" s="457"/>
      <c r="AG828" s="458"/>
      <c r="AH828" s="459" t="s">
        <v>850</v>
      </c>
      <c r="AI828" s="460"/>
      <c r="AJ828" s="460"/>
      <c r="AK828" s="460"/>
      <c r="AL828" s="460"/>
      <c r="AM828" s="460"/>
      <c r="AN828" s="460"/>
      <c r="AO828" s="460"/>
      <c r="AP828" s="460"/>
      <c r="AQ828" s="460"/>
      <c r="AR828" s="460"/>
      <c r="AS828" s="460"/>
      <c r="AT828" s="461"/>
      <c r="AU828" s="462">
        <v>197</v>
      </c>
      <c r="AV828" s="463"/>
      <c r="AW828" s="463"/>
      <c r="AX828" s="464"/>
      <c r="AY828">
        <f t="shared" ref="AY828:AY838" si="117">$AY$826</f>
        <v>2</v>
      </c>
    </row>
    <row r="829" spans="1:51" ht="24.75" hidden="1" customHeight="1" x14ac:dyDescent="0.15">
      <c r="A829" s="563"/>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2</v>
      </c>
    </row>
    <row r="830" spans="1:51" ht="24.75" hidden="1" customHeight="1" x14ac:dyDescent="0.15">
      <c r="A830" s="563"/>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2</v>
      </c>
    </row>
    <row r="831" spans="1:51" ht="24.75" hidden="1" customHeight="1" x14ac:dyDescent="0.15">
      <c r="A831" s="563"/>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2</v>
      </c>
    </row>
    <row r="832" spans="1:51" ht="24.75" hidden="1" customHeight="1" x14ac:dyDescent="0.15">
      <c r="A832" s="563"/>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2</v>
      </c>
    </row>
    <row r="833" spans="1:51" ht="24.75" hidden="1" customHeight="1" x14ac:dyDescent="0.15">
      <c r="A833" s="563"/>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2</v>
      </c>
    </row>
    <row r="834" spans="1:51" ht="24.75" hidden="1" customHeight="1" x14ac:dyDescent="0.15">
      <c r="A834" s="563"/>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2</v>
      </c>
    </row>
    <row r="835" spans="1:51" ht="24.75" hidden="1" customHeight="1" x14ac:dyDescent="0.15">
      <c r="A835" s="563"/>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2</v>
      </c>
    </row>
    <row r="836" spans="1:51" ht="24.75" hidden="1" customHeight="1" x14ac:dyDescent="0.15">
      <c r="A836" s="563"/>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2</v>
      </c>
    </row>
    <row r="837" spans="1:51" ht="24.75" hidden="1" customHeight="1" x14ac:dyDescent="0.15">
      <c r="A837" s="563"/>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2</v>
      </c>
    </row>
    <row r="838" spans="1:51" ht="24.75" customHeight="1" x14ac:dyDescent="0.15">
      <c r="A838" s="563"/>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1</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197</v>
      </c>
      <c r="AV838" s="416"/>
      <c r="AW838" s="416"/>
      <c r="AX838" s="418"/>
      <c r="AY838">
        <f t="shared" si="117"/>
        <v>2</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7" t="s">
        <v>338</v>
      </c>
      <c r="AM839" s="958"/>
      <c r="AN839" s="958"/>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295</v>
      </c>
      <c r="K844" s="110"/>
      <c r="L844" s="110"/>
      <c r="M844" s="110"/>
      <c r="N844" s="110"/>
      <c r="O844" s="110"/>
      <c r="P844" s="339" t="s">
        <v>243</v>
      </c>
      <c r="Q844" s="339"/>
      <c r="R844" s="339"/>
      <c r="S844" s="339"/>
      <c r="T844" s="339"/>
      <c r="U844" s="339"/>
      <c r="V844" s="339"/>
      <c r="W844" s="339"/>
      <c r="X844" s="339"/>
      <c r="Y844" s="349" t="s">
        <v>293</v>
      </c>
      <c r="Z844" s="350"/>
      <c r="AA844" s="350"/>
      <c r="AB844" s="350"/>
      <c r="AC844" s="278" t="s">
        <v>332</v>
      </c>
      <c r="AD844" s="278"/>
      <c r="AE844" s="278"/>
      <c r="AF844" s="278"/>
      <c r="AG844" s="278"/>
      <c r="AH844" s="349" t="s">
        <v>358</v>
      </c>
      <c r="AI844" s="351"/>
      <c r="AJ844" s="351"/>
      <c r="AK844" s="351"/>
      <c r="AL844" s="351" t="s">
        <v>21</v>
      </c>
      <c r="AM844" s="351"/>
      <c r="AN844" s="351"/>
      <c r="AO844" s="430"/>
      <c r="AP844" s="431" t="s">
        <v>296</v>
      </c>
      <c r="AQ844" s="431"/>
      <c r="AR844" s="431"/>
      <c r="AS844" s="431"/>
      <c r="AT844" s="431"/>
      <c r="AU844" s="431"/>
      <c r="AV844" s="431"/>
      <c r="AW844" s="431"/>
      <c r="AX844" s="431"/>
    </row>
    <row r="845" spans="1:51" ht="30" customHeight="1" x14ac:dyDescent="0.15">
      <c r="A845" s="405">
        <v>1</v>
      </c>
      <c r="B845" s="405">
        <v>1</v>
      </c>
      <c r="C845" s="432" t="s">
        <v>795</v>
      </c>
      <c r="D845" s="419"/>
      <c r="E845" s="419"/>
      <c r="F845" s="419"/>
      <c r="G845" s="419"/>
      <c r="H845" s="419"/>
      <c r="I845" s="419"/>
      <c r="J845" s="420" t="s">
        <v>791</v>
      </c>
      <c r="K845" s="421"/>
      <c r="L845" s="421"/>
      <c r="M845" s="421"/>
      <c r="N845" s="421"/>
      <c r="O845" s="421"/>
      <c r="P845" s="318" t="s">
        <v>792</v>
      </c>
      <c r="Q845" s="318"/>
      <c r="R845" s="318"/>
      <c r="S845" s="318"/>
      <c r="T845" s="318"/>
      <c r="U845" s="318"/>
      <c r="V845" s="318"/>
      <c r="W845" s="318"/>
      <c r="X845" s="318"/>
      <c r="Y845" s="320">
        <v>9</v>
      </c>
      <c r="Z845" s="321"/>
      <c r="AA845" s="321"/>
      <c r="AB845" s="322"/>
      <c r="AC845" s="332" t="s">
        <v>781</v>
      </c>
      <c r="AD845" s="439"/>
      <c r="AE845" s="439"/>
      <c r="AF845" s="439"/>
      <c r="AG845" s="439"/>
      <c r="AH845" s="422" t="s">
        <v>397</v>
      </c>
      <c r="AI845" s="423"/>
      <c r="AJ845" s="423"/>
      <c r="AK845" s="423"/>
      <c r="AL845" s="328" t="s">
        <v>397</v>
      </c>
      <c r="AM845" s="329"/>
      <c r="AN845" s="329"/>
      <c r="AO845" s="330"/>
      <c r="AP845" s="323"/>
      <c r="AQ845" s="323"/>
      <c r="AR845" s="323"/>
      <c r="AS845" s="323"/>
      <c r="AT845" s="323"/>
      <c r="AU845" s="323"/>
      <c r="AV845" s="323"/>
      <c r="AW845" s="323"/>
      <c r="AX845" s="323"/>
    </row>
    <row r="846" spans="1:51" ht="30" customHeight="1" x14ac:dyDescent="0.15">
      <c r="A846" s="405">
        <v>2</v>
      </c>
      <c r="B846" s="405">
        <v>1</v>
      </c>
      <c r="C846" s="432" t="s">
        <v>796</v>
      </c>
      <c r="D846" s="419"/>
      <c r="E846" s="419"/>
      <c r="F846" s="419"/>
      <c r="G846" s="419"/>
      <c r="H846" s="419"/>
      <c r="I846" s="419"/>
      <c r="J846" s="420" t="s">
        <v>793</v>
      </c>
      <c r="K846" s="421"/>
      <c r="L846" s="421"/>
      <c r="M846" s="421"/>
      <c r="N846" s="421"/>
      <c r="O846" s="421"/>
      <c r="P846" s="318" t="s">
        <v>792</v>
      </c>
      <c r="Q846" s="318"/>
      <c r="R846" s="318"/>
      <c r="S846" s="318"/>
      <c r="T846" s="318"/>
      <c r="U846" s="318"/>
      <c r="V846" s="318"/>
      <c r="W846" s="318"/>
      <c r="X846" s="318"/>
      <c r="Y846" s="320">
        <v>4</v>
      </c>
      <c r="Z846" s="321"/>
      <c r="AA846" s="321"/>
      <c r="AB846" s="322"/>
      <c r="AC846" s="332" t="s">
        <v>781</v>
      </c>
      <c r="AD846" s="332"/>
      <c r="AE846" s="332"/>
      <c r="AF846" s="332"/>
      <c r="AG846" s="332"/>
      <c r="AH846" s="422" t="s">
        <v>708</v>
      </c>
      <c r="AI846" s="423"/>
      <c r="AJ846" s="423"/>
      <c r="AK846" s="423"/>
      <c r="AL846" s="328" t="s">
        <v>708</v>
      </c>
      <c r="AM846" s="329"/>
      <c r="AN846" s="329"/>
      <c r="AO846" s="330"/>
      <c r="AP846" s="323"/>
      <c r="AQ846" s="323"/>
      <c r="AR846" s="323"/>
      <c r="AS846" s="323"/>
      <c r="AT846" s="323"/>
      <c r="AU846" s="323"/>
      <c r="AV846" s="323"/>
      <c r="AW846" s="323"/>
      <c r="AX846" s="323"/>
      <c r="AY846">
        <f>COUNTA($C$846)</f>
        <v>1</v>
      </c>
    </row>
    <row r="847" spans="1:51" ht="30" customHeight="1" x14ac:dyDescent="0.15">
      <c r="A847" s="405">
        <v>3</v>
      </c>
      <c r="B847" s="405">
        <v>1</v>
      </c>
      <c r="C847" s="432" t="s">
        <v>797</v>
      </c>
      <c r="D847" s="419"/>
      <c r="E847" s="419"/>
      <c r="F847" s="419"/>
      <c r="G847" s="419"/>
      <c r="H847" s="419"/>
      <c r="I847" s="419"/>
      <c r="J847" s="420">
        <v>6700150005334</v>
      </c>
      <c r="K847" s="421"/>
      <c r="L847" s="421"/>
      <c r="M847" s="421"/>
      <c r="N847" s="421"/>
      <c r="O847" s="421"/>
      <c r="P847" s="435" t="s">
        <v>792</v>
      </c>
      <c r="Q847" s="318"/>
      <c r="R847" s="318"/>
      <c r="S847" s="318"/>
      <c r="T847" s="318"/>
      <c r="U847" s="318"/>
      <c r="V847" s="318"/>
      <c r="W847" s="318"/>
      <c r="X847" s="318"/>
      <c r="Y847" s="320">
        <v>4</v>
      </c>
      <c r="Z847" s="321"/>
      <c r="AA847" s="321"/>
      <c r="AB847" s="322"/>
      <c r="AC847" s="332" t="s">
        <v>781</v>
      </c>
      <c r="AD847" s="332"/>
      <c r="AE847" s="332"/>
      <c r="AF847" s="332"/>
      <c r="AG847" s="332"/>
      <c r="AH847" s="326" t="s">
        <v>708</v>
      </c>
      <c r="AI847" s="327"/>
      <c r="AJ847" s="327"/>
      <c r="AK847" s="327"/>
      <c r="AL847" s="328" t="s">
        <v>708</v>
      </c>
      <c r="AM847" s="329"/>
      <c r="AN847" s="329"/>
      <c r="AO847" s="330"/>
      <c r="AP847" s="323"/>
      <c r="AQ847" s="323"/>
      <c r="AR847" s="323"/>
      <c r="AS847" s="323"/>
      <c r="AT847" s="323"/>
      <c r="AU847" s="323"/>
      <c r="AV847" s="323"/>
      <c r="AW847" s="323"/>
      <c r="AX847" s="323"/>
      <c r="AY847">
        <f>COUNTA($C$847)</f>
        <v>1</v>
      </c>
    </row>
    <row r="848" spans="1:51" ht="30" customHeight="1" x14ac:dyDescent="0.15">
      <c r="A848" s="405">
        <v>4</v>
      </c>
      <c r="B848" s="405">
        <v>1</v>
      </c>
      <c r="C848" s="432" t="s">
        <v>798</v>
      </c>
      <c r="D848" s="419"/>
      <c r="E848" s="419"/>
      <c r="F848" s="419"/>
      <c r="G848" s="419"/>
      <c r="H848" s="419"/>
      <c r="I848" s="419"/>
      <c r="J848" s="420">
        <v>6700150003222</v>
      </c>
      <c r="K848" s="421"/>
      <c r="L848" s="421"/>
      <c r="M848" s="421"/>
      <c r="N848" s="421"/>
      <c r="O848" s="421"/>
      <c r="P848" s="435" t="s">
        <v>792</v>
      </c>
      <c r="Q848" s="318"/>
      <c r="R848" s="318"/>
      <c r="S848" s="318"/>
      <c r="T848" s="318"/>
      <c r="U848" s="318"/>
      <c r="V848" s="318"/>
      <c r="W848" s="318"/>
      <c r="X848" s="318"/>
      <c r="Y848" s="320">
        <v>2</v>
      </c>
      <c r="Z848" s="321"/>
      <c r="AA848" s="321"/>
      <c r="AB848" s="322"/>
      <c r="AC848" s="332" t="s">
        <v>781</v>
      </c>
      <c r="AD848" s="332"/>
      <c r="AE848" s="332"/>
      <c r="AF848" s="332"/>
      <c r="AG848" s="332"/>
      <c r="AH848" s="326" t="s">
        <v>708</v>
      </c>
      <c r="AI848" s="327"/>
      <c r="AJ848" s="327"/>
      <c r="AK848" s="327"/>
      <c r="AL848" s="328" t="s">
        <v>708</v>
      </c>
      <c r="AM848" s="329"/>
      <c r="AN848" s="329"/>
      <c r="AO848" s="330"/>
      <c r="AP848" s="323"/>
      <c r="AQ848" s="323"/>
      <c r="AR848" s="323"/>
      <c r="AS848" s="323"/>
      <c r="AT848" s="323"/>
      <c r="AU848" s="323"/>
      <c r="AV848" s="323"/>
      <c r="AW848" s="323"/>
      <c r="AX848" s="323"/>
      <c r="AY848">
        <f>COUNTA($C$848)</f>
        <v>1</v>
      </c>
    </row>
    <row r="849" spans="1:51" ht="30" customHeight="1" x14ac:dyDescent="0.15">
      <c r="A849" s="405">
        <v>5</v>
      </c>
      <c r="B849" s="405">
        <v>1</v>
      </c>
      <c r="C849" s="432" t="s">
        <v>799</v>
      </c>
      <c r="D849" s="419"/>
      <c r="E849" s="419"/>
      <c r="F849" s="419"/>
      <c r="G849" s="419"/>
      <c r="H849" s="419"/>
      <c r="I849" s="419"/>
      <c r="J849" s="420">
        <v>7700150003576</v>
      </c>
      <c r="K849" s="421"/>
      <c r="L849" s="421"/>
      <c r="M849" s="421"/>
      <c r="N849" s="421"/>
      <c r="O849" s="421"/>
      <c r="P849" s="318" t="s">
        <v>792</v>
      </c>
      <c r="Q849" s="318"/>
      <c r="R849" s="318"/>
      <c r="S849" s="318"/>
      <c r="T849" s="318"/>
      <c r="U849" s="318"/>
      <c r="V849" s="318"/>
      <c r="W849" s="318"/>
      <c r="X849" s="318"/>
      <c r="Y849" s="320">
        <v>1</v>
      </c>
      <c r="Z849" s="321"/>
      <c r="AA849" s="321"/>
      <c r="AB849" s="322"/>
      <c r="AC849" s="331" t="s">
        <v>781</v>
      </c>
      <c r="AD849" s="331"/>
      <c r="AE849" s="331"/>
      <c r="AF849" s="331"/>
      <c r="AG849" s="331"/>
      <c r="AH849" s="326" t="s">
        <v>708</v>
      </c>
      <c r="AI849" s="327"/>
      <c r="AJ849" s="327"/>
      <c r="AK849" s="327"/>
      <c r="AL849" s="328" t="s">
        <v>708</v>
      </c>
      <c r="AM849" s="329"/>
      <c r="AN849" s="329"/>
      <c r="AO849" s="330"/>
      <c r="AP849" s="323"/>
      <c r="AQ849" s="323"/>
      <c r="AR849" s="323"/>
      <c r="AS849" s="323"/>
      <c r="AT849" s="323"/>
      <c r="AU849" s="323"/>
      <c r="AV849" s="323"/>
      <c r="AW849" s="323"/>
      <c r="AX849" s="323"/>
      <c r="AY849">
        <f>COUNTA($C$849)</f>
        <v>1</v>
      </c>
    </row>
    <row r="850" spans="1:51" ht="30" customHeight="1" x14ac:dyDescent="0.15">
      <c r="A850" s="405">
        <v>6</v>
      </c>
      <c r="B850" s="405">
        <v>1</v>
      </c>
      <c r="C850" s="432" t="s">
        <v>800</v>
      </c>
      <c r="D850" s="419"/>
      <c r="E850" s="419"/>
      <c r="F850" s="419"/>
      <c r="G850" s="419"/>
      <c r="H850" s="419"/>
      <c r="I850" s="419"/>
      <c r="J850" s="420">
        <v>4700150100005</v>
      </c>
      <c r="K850" s="421"/>
      <c r="L850" s="421"/>
      <c r="M850" s="421"/>
      <c r="N850" s="421"/>
      <c r="O850" s="421"/>
      <c r="P850" s="318" t="s">
        <v>792</v>
      </c>
      <c r="Q850" s="318"/>
      <c r="R850" s="318"/>
      <c r="S850" s="318"/>
      <c r="T850" s="318"/>
      <c r="U850" s="318"/>
      <c r="V850" s="318"/>
      <c r="W850" s="318"/>
      <c r="X850" s="318"/>
      <c r="Y850" s="320">
        <v>1</v>
      </c>
      <c r="Z850" s="321"/>
      <c r="AA850" s="321"/>
      <c r="AB850" s="322"/>
      <c r="AC850" s="331" t="s">
        <v>781</v>
      </c>
      <c r="AD850" s="331"/>
      <c r="AE850" s="331"/>
      <c r="AF850" s="331"/>
      <c r="AG850" s="331"/>
      <c r="AH850" s="326" t="s">
        <v>708</v>
      </c>
      <c r="AI850" s="327"/>
      <c r="AJ850" s="327"/>
      <c r="AK850" s="327"/>
      <c r="AL850" s="328" t="s">
        <v>708</v>
      </c>
      <c r="AM850" s="329"/>
      <c r="AN850" s="329"/>
      <c r="AO850" s="330"/>
      <c r="AP850" s="323"/>
      <c r="AQ850" s="323"/>
      <c r="AR850" s="323"/>
      <c r="AS850" s="323"/>
      <c r="AT850" s="323"/>
      <c r="AU850" s="323"/>
      <c r="AV850" s="323"/>
      <c r="AW850" s="323"/>
      <c r="AX850" s="323"/>
      <c r="AY850">
        <f>COUNTA($C$850)</f>
        <v>1</v>
      </c>
    </row>
    <row r="851" spans="1:51" ht="30" customHeight="1" x14ac:dyDescent="0.15">
      <c r="A851" s="405">
        <v>7</v>
      </c>
      <c r="B851" s="405">
        <v>1</v>
      </c>
      <c r="C851" s="432" t="s">
        <v>801</v>
      </c>
      <c r="D851" s="419"/>
      <c r="E851" s="419"/>
      <c r="F851" s="419"/>
      <c r="G851" s="419"/>
      <c r="H851" s="419"/>
      <c r="I851" s="419"/>
      <c r="J851" s="420">
        <v>4700150024229</v>
      </c>
      <c r="K851" s="421"/>
      <c r="L851" s="421"/>
      <c r="M851" s="421"/>
      <c r="N851" s="421"/>
      <c r="O851" s="421"/>
      <c r="P851" s="318" t="s">
        <v>792</v>
      </c>
      <c r="Q851" s="318"/>
      <c r="R851" s="318"/>
      <c r="S851" s="318"/>
      <c r="T851" s="318"/>
      <c r="U851" s="318"/>
      <c r="V851" s="318"/>
      <c r="W851" s="318"/>
      <c r="X851" s="318"/>
      <c r="Y851" s="320">
        <v>1</v>
      </c>
      <c r="Z851" s="321"/>
      <c r="AA851" s="321"/>
      <c r="AB851" s="322"/>
      <c r="AC851" s="331" t="s">
        <v>781</v>
      </c>
      <c r="AD851" s="331"/>
      <c r="AE851" s="331"/>
      <c r="AF851" s="331"/>
      <c r="AG851" s="331"/>
      <c r="AH851" s="326" t="s">
        <v>708</v>
      </c>
      <c r="AI851" s="327"/>
      <c r="AJ851" s="327"/>
      <c r="AK851" s="327"/>
      <c r="AL851" s="328" t="s">
        <v>708</v>
      </c>
      <c r="AM851" s="329"/>
      <c r="AN851" s="329"/>
      <c r="AO851" s="330"/>
      <c r="AP851" s="323"/>
      <c r="AQ851" s="323"/>
      <c r="AR851" s="323"/>
      <c r="AS851" s="323"/>
      <c r="AT851" s="323"/>
      <c r="AU851" s="323"/>
      <c r="AV851" s="323"/>
      <c r="AW851" s="323"/>
      <c r="AX851" s="323"/>
      <c r="AY851">
        <f>COUNTA($C$851)</f>
        <v>1</v>
      </c>
    </row>
    <row r="852" spans="1:51" ht="30" customHeight="1" x14ac:dyDescent="0.15">
      <c r="A852" s="405">
        <v>8</v>
      </c>
      <c r="B852" s="405">
        <v>1</v>
      </c>
      <c r="C852" s="432" t="s">
        <v>802</v>
      </c>
      <c r="D852" s="419"/>
      <c r="E852" s="419"/>
      <c r="F852" s="419"/>
      <c r="G852" s="419"/>
      <c r="H852" s="419"/>
      <c r="I852" s="419"/>
      <c r="J852" s="420" t="s">
        <v>794</v>
      </c>
      <c r="K852" s="421"/>
      <c r="L852" s="421"/>
      <c r="M852" s="421"/>
      <c r="N852" s="421"/>
      <c r="O852" s="421"/>
      <c r="P852" s="318" t="s">
        <v>792</v>
      </c>
      <c r="Q852" s="318"/>
      <c r="R852" s="318"/>
      <c r="S852" s="318"/>
      <c r="T852" s="318"/>
      <c r="U852" s="318"/>
      <c r="V852" s="318"/>
      <c r="W852" s="318"/>
      <c r="X852" s="318"/>
      <c r="Y852" s="320">
        <v>1</v>
      </c>
      <c r="Z852" s="321"/>
      <c r="AA852" s="321"/>
      <c r="AB852" s="322"/>
      <c r="AC852" s="331" t="s">
        <v>781</v>
      </c>
      <c r="AD852" s="331"/>
      <c r="AE852" s="331"/>
      <c r="AF852" s="331"/>
      <c r="AG852" s="331"/>
      <c r="AH852" s="326" t="s">
        <v>708</v>
      </c>
      <c r="AI852" s="327"/>
      <c r="AJ852" s="327"/>
      <c r="AK852" s="327"/>
      <c r="AL852" s="328" t="s">
        <v>708</v>
      </c>
      <c r="AM852" s="329"/>
      <c r="AN852" s="329"/>
      <c r="AO852" s="330"/>
      <c r="AP852" s="323"/>
      <c r="AQ852" s="323"/>
      <c r="AR852" s="323"/>
      <c r="AS852" s="323"/>
      <c r="AT852" s="323"/>
      <c r="AU852" s="323"/>
      <c r="AV852" s="323"/>
      <c r="AW852" s="323"/>
      <c r="AX852" s="323"/>
      <c r="AY852">
        <f>COUNTA($C$852)</f>
        <v>1</v>
      </c>
    </row>
    <row r="853" spans="1:51" ht="30" customHeight="1" x14ac:dyDescent="0.15">
      <c r="A853" s="405">
        <v>9</v>
      </c>
      <c r="B853" s="405">
        <v>1</v>
      </c>
      <c r="C853" s="432" t="s">
        <v>803</v>
      </c>
      <c r="D853" s="419"/>
      <c r="E853" s="419"/>
      <c r="F853" s="419"/>
      <c r="G853" s="419"/>
      <c r="H853" s="419"/>
      <c r="I853" s="419"/>
      <c r="J853" s="420">
        <v>4700150007480</v>
      </c>
      <c r="K853" s="421"/>
      <c r="L853" s="421"/>
      <c r="M853" s="421"/>
      <c r="N853" s="421"/>
      <c r="O853" s="421"/>
      <c r="P853" s="318" t="s">
        <v>792</v>
      </c>
      <c r="Q853" s="318"/>
      <c r="R853" s="318"/>
      <c r="S853" s="318"/>
      <c r="T853" s="318"/>
      <c r="U853" s="318"/>
      <c r="V853" s="318"/>
      <c r="W853" s="318"/>
      <c r="X853" s="318"/>
      <c r="Y853" s="320">
        <v>1</v>
      </c>
      <c r="Z853" s="321"/>
      <c r="AA853" s="321"/>
      <c r="AB853" s="322"/>
      <c r="AC853" s="331" t="s">
        <v>781</v>
      </c>
      <c r="AD853" s="331"/>
      <c r="AE853" s="331"/>
      <c r="AF853" s="331"/>
      <c r="AG853" s="331"/>
      <c r="AH853" s="326" t="s">
        <v>708</v>
      </c>
      <c r="AI853" s="327"/>
      <c r="AJ853" s="327"/>
      <c r="AK853" s="327"/>
      <c r="AL853" s="328" t="s">
        <v>708</v>
      </c>
      <c r="AM853" s="329"/>
      <c r="AN853" s="329"/>
      <c r="AO853" s="330"/>
      <c r="AP853" s="323"/>
      <c r="AQ853" s="323"/>
      <c r="AR853" s="323"/>
      <c r="AS853" s="323"/>
      <c r="AT853" s="323"/>
      <c r="AU853" s="323"/>
      <c r="AV853" s="323"/>
      <c r="AW853" s="323"/>
      <c r="AX853" s="323"/>
      <c r="AY853">
        <f>COUNTA($C$853)</f>
        <v>1</v>
      </c>
    </row>
    <row r="854" spans="1:51" ht="30" customHeight="1" x14ac:dyDescent="0.15">
      <c r="A854" s="405">
        <v>10</v>
      </c>
      <c r="B854" s="405">
        <v>1</v>
      </c>
      <c r="C854" s="432" t="s">
        <v>804</v>
      </c>
      <c r="D854" s="419"/>
      <c r="E854" s="419"/>
      <c r="F854" s="419"/>
      <c r="G854" s="419"/>
      <c r="H854" s="419"/>
      <c r="I854" s="419"/>
      <c r="J854" s="420">
        <v>8700150058735</v>
      </c>
      <c r="K854" s="421"/>
      <c r="L854" s="421"/>
      <c r="M854" s="421"/>
      <c r="N854" s="421"/>
      <c r="O854" s="421"/>
      <c r="P854" s="318" t="s">
        <v>792</v>
      </c>
      <c r="Q854" s="318"/>
      <c r="R854" s="318"/>
      <c r="S854" s="318"/>
      <c r="T854" s="318"/>
      <c r="U854" s="318"/>
      <c r="V854" s="318"/>
      <c r="W854" s="318"/>
      <c r="X854" s="318"/>
      <c r="Y854" s="320">
        <v>1</v>
      </c>
      <c r="Z854" s="321"/>
      <c r="AA854" s="321"/>
      <c r="AB854" s="322"/>
      <c r="AC854" s="331" t="s">
        <v>781</v>
      </c>
      <c r="AD854" s="331"/>
      <c r="AE854" s="331"/>
      <c r="AF854" s="331"/>
      <c r="AG854" s="331"/>
      <c r="AH854" s="326" t="s">
        <v>708</v>
      </c>
      <c r="AI854" s="327"/>
      <c r="AJ854" s="327"/>
      <c r="AK854" s="327"/>
      <c r="AL854" s="328" t="s">
        <v>708</v>
      </c>
      <c r="AM854" s="329"/>
      <c r="AN854" s="329"/>
      <c r="AO854" s="330"/>
      <c r="AP854" s="323"/>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295</v>
      </c>
      <c r="K877" s="110"/>
      <c r="L877" s="110"/>
      <c r="M877" s="110"/>
      <c r="N877" s="110"/>
      <c r="O877" s="110"/>
      <c r="P877" s="339" t="s">
        <v>243</v>
      </c>
      <c r="Q877" s="339"/>
      <c r="R877" s="339"/>
      <c r="S877" s="339"/>
      <c r="T877" s="339"/>
      <c r="U877" s="339"/>
      <c r="V877" s="339"/>
      <c r="W877" s="339"/>
      <c r="X877" s="339"/>
      <c r="Y877" s="349" t="s">
        <v>293</v>
      </c>
      <c r="Z877" s="350"/>
      <c r="AA877" s="350"/>
      <c r="AB877" s="350"/>
      <c r="AC877" s="278" t="s">
        <v>332</v>
      </c>
      <c r="AD877" s="278"/>
      <c r="AE877" s="278"/>
      <c r="AF877" s="278"/>
      <c r="AG877" s="278"/>
      <c r="AH877" s="349" t="s">
        <v>358</v>
      </c>
      <c r="AI877" s="351"/>
      <c r="AJ877" s="351"/>
      <c r="AK877" s="351"/>
      <c r="AL877" s="351" t="s">
        <v>21</v>
      </c>
      <c r="AM877" s="351"/>
      <c r="AN877" s="351"/>
      <c r="AO877" s="430"/>
      <c r="AP877" s="431" t="s">
        <v>296</v>
      </c>
      <c r="AQ877" s="431"/>
      <c r="AR877" s="431"/>
      <c r="AS877" s="431"/>
      <c r="AT877" s="431"/>
      <c r="AU877" s="431"/>
      <c r="AV877" s="431"/>
      <c r="AW877" s="431"/>
      <c r="AX877" s="431"/>
      <c r="AY877">
        <f t="shared" ref="AY877:AY878" si="118">$AY$875</f>
        <v>1</v>
      </c>
    </row>
    <row r="878" spans="1:51" ht="30" customHeight="1" x14ac:dyDescent="0.15">
      <c r="A878" s="405">
        <v>1</v>
      </c>
      <c r="B878" s="405">
        <v>1</v>
      </c>
      <c r="C878" s="419" t="s">
        <v>837</v>
      </c>
      <c r="D878" s="419"/>
      <c r="E878" s="419"/>
      <c r="F878" s="419"/>
      <c r="G878" s="419"/>
      <c r="H878" s="419"/>
      <c r="I878" s="419"/>
      <c r="J878" s="420" t="s">
        <v>708</v>
      </c>
      <c r="K878" s="421"/>
      <c r="L878" s="421"/>
      <c r="M878" s="421"/>
      <c r="N878" s="421"/>
      <c r="O878" s="421"/>
      <c r="P878" s="319" t="s">
        <v>845</v>
      </c>
      <c r="Q878" s="319"/>
      <c r="R878" s="319"/>
      <c r="S878" s="319"/>
      <c r="T878" s="319"/>
      <c r="U878" s="319"/>
      <c r="V878" s="319"/>
      <c r="W878" s="319"/>
      <c r="X878" s="319"/>
      <c r="Y878" s="320">
        <v>16</v>
      </c>
      <c r="Z878" s="321"/>
      <c r="AA878" s="321"/>
      <c r="AB878" s="322"/>
      <c r="AC878" s="324" t="s">
        <v>781</v>
      </c>
      <c r="AD878" s="325"/>
      <c r="AE878" s="325"/>
      <c r="AF878" s="325"/>
      <c r="AG878" s="325"/>
      <c r="AH878" s="422" t="s">
        <v>708</v>
      </c>
      <c r="AI878" s="423"/>
      <c r="AJ878" s="423"/>
      <c r="AK878" s="423"/>
      <c r="AL878" s="328" t="s">
        <v>708</v>
      </c>
      <c r="AM878" s="329"/>
      <c r="AN878" s="329"/>
      <c r="AO878" s="330"/>
      <c r="AP878" s="323" t="s">
        <v>846</v>
      </c>
      <c r="AQ878" s="323"/>
      <c r="AR878" s="323"/>
      <c r="AS878" s="323"/>
      <c r="AT878" s="323"/>
      <c r="AU878" s="323"/>
      <c r="AV878" s="323"/>
      <c r="AW878" s="323"/>
      <c r="AX878" s="323"/>
      <c r="AY878">
        <f t="shared" si="118"/>
        <v>1</v>
      </c>
    </row>
    <row r="879" spans="1:51" ht="30" customHeight="1" x14ac:dyDescent="0.15">
      <c r="A879" s="405">
        <v>2</v>
      </c>
      <c r="B879" s="405">
        <v>1</v>
      </c>
      <c r="C879" s="432" t="s">
        <v>838</v>
      </c>
      <c r="D879" s="419"/>
      <c r="E879" s="419"/>
      <c r="F879" s="419"/>
      <c r="G879" s="419"/>
      <c r="H879" s="419"/>
      <c r="I879" s="419"/>
      <c r="J879" s="420" t="s">
        <v>708</v>
      </c>
      <c r="K879" s="421"/>
      <c r="L879" s="421"/>
      <c r="M879" s="421"/>
      <c r="N879" s="421"/>
      <c r="O879" s="421"/>
      <c r="P879" s="319" t="s">
        <v>845</v>
      </c>
      <c r="Q879" s="319"/>
      <c r="R879" s="319"/>
      <c r="S879" s="319"/>
      <c r="T879" s="319"/>
      <c r="U879" s="319"/>
      <c r="V879" s="319"/>
      <c r="W879" s="319"/>
      <c r="X879" s="319"/>
      <c r="Y879" s="320">
        <v>5</v>
      </c>
      <c r="Z879" s="321"/>
      <c r="AA879" s="321"/>
      <c r="AB879" s="322"/>
      <c r="AC879" s="324" t="s">
        <v>781</v>
      </c>
      <c r="AD879" s="325"/>
      <c r="AE879" s="325"/>
      <c r="AF879" s="325"/>
      <c r="AG879" s="325"/>
      <c r="AH879" s="422" t="s">
        <v>708</v>
      </c>
      <c r="AI879" s="423"/>
      <c r="AJ879" s="423"/>
      <c r="AK879" s="423"/>
      <c r="AL879" s="328" t="s">
        <v>708</v>
      </c>
      <c r="AM879" s="329"/>
      <c r="AN879" s="329"/>
      <c r="AO879" s="330"/>
      <c r="AP879" s="323" t="s">
        <v>846</v>
      </c>
      <c r="AQ879" s="323"/>
      <c r="AR879" s="323"/>
      <c r="AS879" s="323"/>
      <c r="AT879" s="323"/>
      <c r="AU879" s="323"/>
      <c r="AV879" s="323"/>
      <c r="AW879" s="323"/>
      <c r="AX879" s="323"/>
      <c r="AY879">
        <f>COUNTA($C$879)</f>
        <v>1</v>
      </c>
    </row>
    <row r="880" spans="1:51" ht="30" customHeight="1" x14ac:dyDescent="0.15">
      <c r="A880" s="405">
        <v>3</v>
      </c>
      <c r="B880" s="405">
        <v>1</v>
      </c>
      <c r="C880" s="432" t="s">
        <v>839</v>
      </c>
      <c r="D880" s="419"/>
      <c r="E880" s="419"/>
      <c r="F880" s="419"/>
      <c r="G880" s="419"/>
      <c r="H880" s="419"/>
      <c r="I880" s="419"/>
      <c r="J880" s="420" t="s">
        <v>708</v>
      </c>
      <c r="K880" s="421"/>
      <c r="L880" s="421"/>
      <c r="M880" s="421"/>
      <c r="N880" s="421"/>
      <c r="O880" s="421"/>
      <c r="P880" s="427" t="s">
        <v>845</v>
      </c>
      <c r="Q880" s="319"/>
      <c r="R880" s="319"/>
      <c r="S880" s="319"/>
      <c r="T880" s="319"/>
      <c r="U880" s="319"/>
      <c r="V880" s="319"/>
      <c r="W880" s="319"/>
      <c r="X880" s="319"/>
      <c r="Y880" s="320">
        <v>4</v>
      </c>
      <c r="Z880" s="321"/>
      <c r="AA880" s="321"/>
      <c r="AB880" s="322"/>
      <c r="AC880" s="324" t="s">
        <v>781</v>
      </c>
      <c r="AD880" s="325"/>
      <c r="AE880" s="325"/>
      <c r="AF880" s="325"/>
      <c r="AG880" s="325"/>
      <c r="AH880" s="326" t="s">
        <v>708</v>
      </c>
      <c r="AI880" s="327"/>
      <c r="AJ880" s="327"/>
      <c r="AK880" s="327"/>
      <c r="AL880" s="328" t="s">
        <v>708</v>
      </c>
      <c r="AM880" s="329"/>
      <c r="AN880" s="329"/>
      <c r="AO880" s="330"/>
      <c r="AP880" s="323" t="s">
        <v>846</v>
      </c>
      <c r="AQ880" s="323"/>
      <c r="AR880" s="323"/>
      <c r="AS880" s="323"/>
      <c r="AT880" s="323"/>
      <c r="AU880" s="323"/>
      <c r="AV880" s="323"/>
      <c r="AW880" s="323"/>
      <c r="AX880" s="323"/>
      <c r="AY880">
        <f>COUNTA($C$880)</f>
        <v>1</v>
      </c>
    </row>
    <row r="881" spans="1:51" ht="30" customHeight="1" x14ac:dyDescent="0.15">
      <c r="A881" s="405">
        <v>4</v>
      </c>
      <c r="B881" s="405">
        <v>1</v>
      </c>
      <c r="C881" s="432" t="s">
        <v>840</v>
      </c>
      <c r="D881" s="419"/>
      <c r="E881" s="419"/>
      <c r="F881" s="419"/>
      <c r="G881" s="419"/>
      <c r="H881" s="419"/>
      <c r="I881" s="419"/>
      <c r="J881" s="420" t="s">
        <v>708</v>
      </c>
      <c r="K881" s="421"/>
      <c r="L881" s="421"/>
      <c r="M881" s="421"/>
      <c r="N881" s="421"/>
      <c r="O881" s="421"/>
      <c r="P881" s="427" t="s">
        <v>845</v>
      </c>
      <c r="Q881" s="319"/>
      <c r="R881" s="319"/>
      <c r="S881" s="319"/>
      <c r="T881" s="319"/>
      <c r="U881" s="319"/>
      <c r="V881" s="319"/>
      <c r="W881" s="319"/>
      <c r="X881" s="319"/>
      <c r="Y881" s="320">
        <v>4</v>
      </c>
      <c r="Z881" s="321"/>
      <c r="AA881" s="321"/>
      <c r="AB881" s="322"/>
      <c r="AC881" s="324" t="s">
        <v>781</v>
      </c>
      <c r="AD881" s="325"/>
      <c r="AE881" s="325"/>
      <c r="AF881" s="325"/>
      <c r="AG881" s="325"/>
      <c r="AH881" s="326" t="s">
        <v>708</v>
      </c>
      <c r="AI881" s="327"/>
      <c r="AJ881" s="327"/>
      <c r="AK881" s="327"/>
      <c r="AL881" s="328" t="s">
        <v>708</v>
      </c>
      <c r="AM881" s="329"/>
      <c r="AN881" s="329"/>
      <c r="AO881" s="330"/>
      <c r="AP881" s="323" t="s">
        <v>846</v>
      </c>
      <c r="AQ881" s="323"/>
      <c r="AR881" s="323"/>
      <c r="AS881" s="323"/>
      <c r="AT881" s="323"/>
      <c r="AU881" s="323"/>
      <c r="AV881" s="323"/>
      <c r="AW881" s="323"/>
      <c r="AX881" s="323"/>
      <c r="AY881">
        <f>COUNTA($C$881)</f>
        <v>1</v>
      </c>
    </row>
    <row r="882" spans="1:51" ht="30" customHeight="1" x14ac:dyDescent="0.15">
      <c r="A882" s="405">
        <v>5</v>
      </c>
      <c r="B882" s="405">
        <v>1</v>
      </c>
      <c r="C882" s="419" t="s">
        <v>841</v>
      </c>
      <c r="D882" s="419"/>
      <c r="E882" s="419"/>
      <c r="F882" s="419"/>
      <c r="G882" s="419"/>
      <c r="H882" s="419"/>
      <c r="I882" s="419"/>
      <c r="J882" s="420" t="s">
        <v>708</v>
      </c>
      <c r="K882" s="421"/>
      <c r="L882" s="421"/>
      <c r="M882" s="421"/>
      <c r="N882" s="421"/>
      <c r="O882" s="421"/>
      <c r="P882" s="319" t="s">
        <v>845</v>
      </c>
      <c r="Q882" s="319"/>
      <c r="R882" s="319"/>
      <c r="S882" s="319"/>
      <c r="T882" s="319"/>
      <c r="U882" s="319"/>
      <c r="V882" s="319"/>
      <c r="W882" s="319"/>
      <c r="X882" s="319"/>
      <c r="Y882" s="320">
        <v>3</v>
      </c>
      <c r="Z882" s="321"/>
      <c r="AA882" s="321"/>
      <c r="AB882" s="322"/>
      <c r="AC882" s="324" t="s">
        <v>781</v>
      </c>
      <c r="AD882" s="325"/>
      <c r="AE882" s="325"/>
      <c r="AF882" s="325"/>
      <c r="AG882" s="325"/>
      <c r="AH882" s="326" t="s">
        <v>708</v>
      </c>
      <c r="AI882" s="327"/>
      <c r="AJ882" s="327"/>
      <c r="AK882" s="327"/>
      <c r="AL882" s="328" t="s">
        <v>708</v>
      </c>
      <c r="AM882" s="329"/>
      <c r="AN882" s="329"/>
      <c r="AO882" s="330"/>
      <c r="AP882" s="323" t="s">
        <v>846</v>
      </c>
      <c r="AQ882" s="323"/>
      <c r="AR882" s="323"/>
      <c r="AS882" s="323"/>
      <c r="AT882" s="323"/>
      <c r="AU882" s="323"/>
      <c r="AV882" s="323"/>
      <c r="AW882" s="323"/>
      <c r="AX882" s="323"/>
      <c r="AY882">
        <f>COUNTA($C$882)</f>
        <v>1</v>
      </c>
    </row>
    <row r="883" spans="1:51" ht="30" customHeight="1" x14ac:dyDescent="0.15">
      <c r="A883" s="405">
        <v>6</v>
      </c>
      <c r="B883" s="405">
        <v>1</v>
      </c>
      <c r="C883" s="419" t="s">
        <v>842</v>
      </c>
      <c r="D883" s="419"/>
      <c r="E883" s="419"/>
      <c r="F883" s="419"/>
      <c r="G883" s="419"/>
      <c r="H883" s="419"/>
      <c r="I883" s="419"/>
      <c r="J883" s="420" t="s">
        <v>708</v>
      </c>
      <c r="K883" s="421"/>
      <c r="L883" s="421"/>
      <c r="M883" s="421"/>
      <c r="N883" s="421"/>
      <c r="O883" s="421"/>
      <c r="P883" s="319" t="s">
        <v>845</v>
      </c>
      <c r="Q883" s="319"/>
      <c r="R883" s="319"/>
      <c r="S883" s="319"/>
      <c r="T883" s="319"/>
      <c r="U883" s="319"/>
      <c r="V883" s="319"/>
      <c r="W883" s="319"/>
      <c r="X883" s="319"/>
      <c r="Y883" s="320">
        <v>3</v>
      </c>
      <c r="Z883" s="321"/>
      <c r="AA883" s="321"/>
      <c r="AB883" s="322"/>
      <c r="AC883" s="324" t="s">
        <v>781</v>
      </c>
      <c r="AD883" s="325"/>
      <c r="AE883" s="325"/>
      <c r="AF883" s="325"/>
      <c r="AG883" s="325"/>
      <c r="AH883" s="326" t="s">
        <v>708</v>
      </c>
      <c r="AI883" s="327"/>
      <c r="AJ883" s="327"/>
      <c r="AK883" s="327"/>
      <c r="AL883" s="328" t="s">
        <v>708</v>
      </c>
      <c r="AM883" s="329"/>
      <c r="AN883" s="329"/>
      <c r="AO883" s="330"/>
      <c r="AP883" s="323" t="s">
        <v>846</v>
      </c>
      <c r="AQ883" s="323"/>
      <c r="AR883" s="323"/>
      <c r="AS883" s="323"/>
      <c r="AT883" s="323"/>
      <c r="AU883" s="323"/>
      <c r="AV883" s="323"/>
      <c r="AW883" s="323"/>
      <c r="AX883" s="323"/>
      <c r="AY883">
        <f>COUNTA($C$883)</f>
        <v>1</v>
      </c>
    </row>
    <row r="884" spans="1:51" ht="30" customHeight="1" x14ac:dyDescent="0.15">
      <c r="A884" s="405">
        <v>7</v>
      </c>
      <c r="B884" s="405">
        <v>1</v>
      </c>
      <c r="C884" s="432" t="s">
        <v>859</v>
      </c>
      <c r="D884" s="419"/>
      <c r="E884" s="419"/>
      <c r="F884" s="419"/>
      <c r="G884" s="419"/>
      <c r="H884" s="419"/>
      <c r="I884" s="419"/>
      <c r="J884" s="420" t="s">
        <v>708</v>
      </c>
      <c r="K884" s="421"/>
      <c r="L884" s="421"/>
      <c r="M884" s="421"/>
      <c r="N884" s="421"/>
      <c r="O884" s="421"/>
      <c r="P884" s="319" t="s">
        <v>845</v>
      </c>
      <c r="Q884" s="319"/>
      <c r="R884" s="319"/>
      <c r="S884" s="319"/>
      <c r="T884" s="319"/>
      <c r="U884" s="319"/>
      <c r="V884" s="319"/>
      <c r="W884" s="319"/>
      <c r="X884" s="319"/>
      <c r="Y884" s="320">
        <v>2</v>
      </c>
      <c r="Z884" s="321"/>
      <c r="AA884" s="321"/>
      <c r="AB884" s="322"/>
      <c r="AC884" s="324" t="s">
        <v>781</v>
      </c>
      <c r="AD884" s="325"/>
      <c r="AE884" s="325"/>
      <c r="AF884" s="325"/>
      <c r="AG884" s="325"/>
      <c r="AH884" s="326" t="s">
        <v>708</v>
      </c>
      <c r="AI884" s="327"/>
      <c r="AJ884" s="327"/>
      <c r="AK884" s="327"/>
      <c r="AL884" s="328" t="s">
        <v>708</v>
      </c>
      <c r="AM884" s="329"/>
      <c r="AN884" s="329"/>
      <c r="AO884" s="330"/>
      <c r="AP884" s="323" t="s">
        <v>846</v>
      </c>
      <c r="AQ884" s="323"/>
      <c r="AR884" s="323"/>
      <c r="AS884" s="323"/>
      <c r="AT884" s="323"/>
      <c r="AU884" s="323"/>
      <c r="AV884" s="323"/>
      <c r="AW884" s="323"/>
      <c r="AX884" s="323"/>
      <c r="AY884">
        <f>COUNTA($C$884)</f>
        <v>1</v>
      </c>
    </row>
    <row r="885" spans="1:51" ht="30" customHeight="1" x14ac:dyDescent="0.15">
      <c r="A885" s="405">
        <v>8</v>
      </c>
      <c r="B885" s="405">
        <v>1</v>
      </c>
      <c r="C885" s="419" t="s">
        <v>843</v>
      </c>
      <c r="D885" s="419"/>
      <c r="E885" s="419"/>
      <c r="F885" s="419"/>
      <c r="G885" s="419"/>
      <c r="H885" s="419"/>
      <c r="I885" s="419"/>
      <c r="J885" s="420" t="s">
        <v>708</v>
      </c>
      <c r="K885" s="421"/>
      <c r="L885" s="421"/>
      <c r="M885" s="421"/>
      <c r="N885" s="421"/>
      <c r="O885" s="421"/>
      <c r="P885" s="319" t="s">
        <v>845</v>
      </c>
      <c r="Q885" s="319"/>
      <c r="R885" s="319"/>
      <c r="S885" s="319"/>
      <c r="T885" s="319"/>
      <c r="U885" s="319"/>
      <c r="V885" s="319"/>
      <c r="W885" s="319"/>
      <c r="X885" s="319"/>
      <c r="Y885" s="320">
        <v>2</v>
      </c>
      <c r="Z885" s="321"/>
      <c r="AA885" s="321"/>
      <c r="AB885" s="322"/>
      <c r="AC885" s="324" t="s">
        <v>781</v>
      </c>
      <c r="AD885" s="325"/>
      <c r="AE885" s="325"/>
      <c r="AF885" s="325"/>
      <c r="AG885" s="325"/>
      <c r="AH885" s="326" t="s">
        <v>708</v>
      </c>
      <c r="AI885" s="327"/>
      <c r="AJ885" s="327"/>
      <c r="AK885" s="327"/>
      <c r="AL885" s="328" t="s">
        <v>708</v>
      </c>
      <c r="AM885" s="329"/>
      <c r="AN885" s="329"/>
      <c r="AO885" s="330"/>
      <c r="AP885" s="323" t="s">
        <v>846</v>
      </c>
      <c r="AQ885" s="323"/>
      <c r="AR885" s="323"/>
      <c r="AS885" s="323"/>
      <c r="AT885" s="323"/>
      <c r="AU885" s="323"/>
      <c r="AV885" s="323"/>
      <c r="AW885" s="323"/>
      <c r="AX885" s="323"/>
      <c r="AY885">
        <f>COUNTA($C$885)</f>
        <v>1</v>
      </c>
    </row>
    <row r="886" spans="1:51" ht="30" customHeight="1" x14ac:dyDescent="0.15">
      <c r="A886" s="405">
        <v>9</v>
      </c>
      <c r="B886" s="405">
        <v>1</v>
      </c>
      <c r="C886" s="419" t="s">
        <v>844</v>
      </c>
      <c r="D886" s="419"/>
      <c r="E886" s="419"/>
      <c r="F886" s="419"/>
      <c r="G886" s="419"/>
      <c r="H886" s="419"/>
      <c r="I886" s="419"/>
      <c r="J886" s="420" t="s">
        <v>708</v>
      </c>
      <c r="K886" s="421"/>
      <c r="L886" s="421"/>
      <c r="M886" s="421"/>
      <c r="N886" s="421"/>
      <c r="O886" s="421"/>
      <c r="P886" s="319" t="s">
        <v>845</v>
      </c>
      <c r="Q886" s="319"/>
      <c r="R886" s="319"/>
      <c r="S886" s="319"/>
      <c r="T886" s="319"/>
      <c r="U886" s="319"/>
      <c r="V886" s="319"/>
      <c r="W886" s="319"/>
      <c r="X886" s="319"/>
      <c r="Y886" s="320">
        <v>2</v>
      </c>
      <c r="Z886" s="321"/>
      <c r="AA886" s="321"/>
      <c r="AB886" s="322"/>
      <c r="AC886" s="324" t="s">
        <v>781</v>
      </c>
      <c r="AD886" s="325"/>
      <c r="AE886" s="325"/>
      <c r="AF886" s="325"/>
      <c r="AG886" s="325"/>
      <c r="AH886" s="326" t="s">
        <v>708</v>
      </c>
      <c r="AI886" s="327"/>
      <c r="AJ886" s="327"/>
      <c r="AK886" s="327"/>
      <c r="AL886" s="328" t="s">
        <v>708</v>
      </c>
      <c r="AM886" s="329"/>
      <c r="AN886" s="329"/>
      <c r="AO886" s="330"/>
      <c r="AP886" s="323" t="s">
        <v>846</v>
      </c>
      <c r="AQ886" s="323"/>
      <c r="AR886" s="323"/>
      <c r="AS886" s="323"/>
      <c r="AT886" s="323"/>
      <c r="AU886" s="323"/>
      <c r="AV886" s="323"/>
      <c r="AW886" s="323"/>
      <c r="AX886" s="323"/>
      <c r="AY886">
        <f>COUNTA($C$886)</f>
        <v>1</v>
      </c>
    </row>
    <row r="887" spans="1:51" ht="30" customHeight="1" x14ac:dyDescent="0.15">
      <c r="A887" s="405">
        <v>10</v>
      </c>
      <c r="B887" s="405">
        <v>1</v>
      </c>
      <c r="C887" s="432" t="s">
        <v>860</v>
      </c>
      <c r="D887" s="419"/>
      <c r="E887" s="419"/>
      <c r="F887" s="419"/>
      <c r="G887" s="419"/>
      <c r="H887" s="419"/>
      <c r="I887" s="419"/>
      <c r="J887" s="420" t="s">
        <v>708</v>
      </c>
      <c r="K887" s="421"/>
      <c r="L887" s="421"/>
      <c r="M887" s="421"/>
      <c r="N887" s="421"/>
      <c r="O887" s="421"/>
      <c r="P887" s="319" t="s">
        <v>845</v>
      </c>
      <c r="Q887" s="319"/>
      <c r="R887" s="319"/>
      <c r="S887" s="319"/>
      <c r="T887" s="319"/>
      <c r="U887" s="319"/>
      <c r="V887" s="319"/>
      <c r="W887" s="319"/>
      <c r="X887" s="319"/>
      <c r="Y887" s="320">
        <v>2</v>
      </c>
      <c r="Z887" s="321"/>
      <c r="AA887" s="321"/>
      <c r="AB887" s="322"/>
      <c r="AC887" s="324" t="s">
        <v>781</v>
      </c>
      <c r="AD887" s="325"/>
      <c r="AE887" s="325"/>
      <c r="AF887" s="325"/>
      <c r="AG887" s="325"/>
      <c r="AH887" s="326" t="s">
        <v>708</v>
      </c>
      <c r="AI887" s="327"/>
      <c r="AJ887" s="327"/>
      <c r="AK887" s="327"/>
      <c r="AL887" s="328" t="s">
        <v>708</v>
      </c>
      <c r="AM887" s="329"/>
      <c r="AN887" s="329"/>
      <c r="AO887" s="330"/>
      <c r="AP887" s="323" t="s">
        <v>846</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295</v>
      </c>
      <c r="K910" s="110"/>
      <c r="L910" s="110"/>
      <c r="M910" s="110"/>
      <c r="N910" s="110"/>
      <c r="O910" s="110"/>
      <c r="P910" s="339" t="s">
        <v>243</v>
      </c>
      <c r="Q910" s="339"/>
      <c r="R910" s="339"/>
      <c r="S910" s="339"/>
      <c r="T910" s="339"/>
      <c r="U910" s="339"/>
      <c r="V910" s="339"/>
      <c r="W910" s="339"/>
      <c r="X910" s="339"/>
      <c r="Y910" s="349" t="s">
        <v>293</v>
      </c>
      <c r="Z910" s="350"/>
      <c r="AA910" s="350"/>
      <c r="AB910" s="350"/>
      <c r="AC910" s="278" t="s">
        <v>332</v>
      </c>
      <c r="AD910" s="278"/>
      <c r="AE910" s="278"/>
      <c r="AF910" s="278"/>
      <c r="AG910" s="278"/>
      <c r="AH910" s="349" t="s">
        <v>358</v>
      </c>
      <c r="AI910" s="351"/>
      <c r="AJ910" s="351"/>
      <c r="AK910" s="351"/>
      <c r="AL910" s="351" t="s">
        <v>21</v>
      </c>
      <c r="AM910" s="351"/>
      <c r="AN910" s="351"/>
      <c r="AO910" s="430"/>
      <c r="AP910" s="431" t="s">
        <v>296</v>
      </c>
      <c r="AQ910" s="431"/>
      <c r="AR910" s="431"/>
      <c r="AS910" s="431"/>
      <c r="AT910" s="431"/>
      <c r="AU910" s="431"/>
      <c r="AV910" s="431"/>
      <c r="AW910" s="431"/>
      <c r="AX910" s="431"/>
      <c r="AY910">
        <f t="shared" ref="AY910:AY911" si="119">$AY$908</f>
        <v>1</v>
      </c>
    </row>
    <row r="911" spans="1:51" ht="30" customHeight="1" x14ac:dyDescent="0.15">
      <c r="A911" s="405">
        <v>1</v>
      </c>
      <c r="B911" s="405">
        <v>1</v>
      </c>
      <c r="C911" s="419" t="s">
        <v>847</v>
      </c>
      <c r="D911" s="419"/>
      <c r="E911" s="419"/>
      <c r="F911" s="419"/>
      <c r="G911" s="419"/>
      <c r="H911" s="419"/>
      <c r="I911" s="419"/>
      <c r="J911" s="420" t="s">
        <v>708</v>
      </c>
      <c r="K911" s="421"/>
      <c r="L911" s="421"/>
      <c r="M911" s="421"/>
      <c r="N911" s="421"/>
      <c r="O911" s="421"/>
      <c r="P911" s="319" t="s">
        <v>836</v>
      </c>
      <c r="Q911" s="319"/>
      <c r="R911" s="319"/>
      <c r="S911" s="319"/>
      <c r="T911" s="319"/>
      <c r="U911" s="319"/>
      <c r="V911" s="319"/>
      <c r="W911" s="319"/>
      <c r="X911" s="319"/>
      <c r="Y911" s="320">
        <v>72</v>
      </c>
      <c r="Z911" s="321"/>
      <c r="AA911" s="321"/>
      <c r="AB911" s="322"/>
      <c r="AC911" s="324" t="s">
        <v>781</v>
      </c>
      <c r="AD911" s="325"/>
      <c r="AE911" s="325"/>
      <c r="AF911" s="325"/>
      <c r="AG911" s="325"/>
      <c r="AH911" s="422" t="s">
        <v>708</v>
      </c>
      <c r="AI911" s="423"/>
      <c r="AJ911" s="423"/>
      <c r="AK911" s="423"/>
      <c r="AL911" s="328" t="s">
        <v>708</v>
      </c>
      <c r="AM911" s="329"/>
      <c r="AN911" s="329"/>
      <c r="AO911" s="330"/>
      <c r="AP911" s="323" t="s">
        <v>708</v>
      </c>
      <c r="AQ911" s="323"/>
      <c r="AR911" s="323"/>
      <c r="AS911" s="323"/>
      <c r="AT911" s="323"/>
      <c r="AU911" s="323"/>
      <c r="AV911" s="323"/>
      <c r="AW911" s="323"/>
      <c r="AX911" s="323"/>
      <c r="AY911">
        <f t="shared" si="119"/>
        <v>1</v>
      </c>
    </row>
    <row r="912" spans="1:51" ht="30" customHeight="1" x14ac:dyDescent="0.15">
      <c r="A912" s="405">
        <v>2</v>
      </c>
      <c r="B912" s="405">
        <v>1</v>
      </c>
      <c r="C912" s="419" t="s">
        <v>848</v>
      </c>
      <c r="D912" s="419"/>
      <c r="E912" s="419"/>
      <c r="F912" s="419"/>
      <c r="G912" s="419"/>
      <c r="H912" s="419"/>
      <c r="I912" s="419"/>
      <c r="J912" s="420">
        <v>3120001056530</v>
      </c>
      <c r="K912" s="421"/>
      <c r="L912" s="421"/>
      <c r="M912" s="421"/>
      <c r="N912" s="421"/>
      <c r="O912" s="421"/>
      <c r="P912" s="319" t="s">
        <v>849</v>
      </c>
      <c r="Q912" s="319"/>
      <c r="R912" s="319"/>
      <c r="S912" s="319"/>
      <c r="T912" s="319"/>
      <c r="U912" s="319"/>
      <c r="V912" s="319"/>
      <c r="W912" s="319"/>
      <c r="X912" s="319"/>
      <c r="Y912" s="320">
        <v>40</v>
      </c>
      <c r="Z912" s="321"/>
      <c r="AA912" s="321"/>
      <c r="AB912" s="322"/>
      <c r="AC912" s="324" t="s">
        <v>781</v>
      </c>
      <c r="AD912" s="325"/>
      <c r="AE912" s="325"/>
      <c r="AF912" s="325"/>
      <c r="AG912" s="325"/>
      <c r="AH912" s="422" t="s">
        <v>708</v>
      </c>
      <c r="AI912" s="423"/>
      <c r="AJ912" s="423"/>
      <c r="AK912" s="423"/>
      <c r="AL912" s="328" t="s">
        <v>708</v>
      </c>
      <c r="AM912" s="329"/>
      <c r="AN912" s="329"/>
      <c r="AO912" s="330"/>
      <c r="AP912" s="323" t="s">
        <v>708</v>
      </c>
      <c r="AQ912" s="323"/>
      <c r="AR912" s="323"/>
      <c r="AS912" s="323"/>
      <c r="AT912" s="323"/>
      <c r="AU912" s="323"/>
      <c r="AV912" s="323"/>
      <c r="AW912" s="323"/>
      <c r="AX912" s="323"/>
      <c r="AY912">
        <f>COUNTA($C$912)</f>
        <v>1</v>
      </c>
    </row>
    <row r="913" spans="1:51" ht="30" hidden="1" customHeight="1" x14ac:dyDescent="0.15">
      <c r="A913" s="405">
        <v>3</v>
      </c>
      <c r="B913" s="405">
        <v>1</v>
      </c>
      <c r="C913" s="432"/>
      <c r="D913" s="419"/>
      <c r="E913" s="419"/>
      <c r="F913" s="419"/>
      <c r="G913" s="419"/>
      <c r="H913" s="419"/>
      <c r="I913" s="419"/>
      <c r="J913" s="420"/>
      <c r="K913" s="421"/>
      <c r="L913" s="421"/>
      <c r="M913" s="421"/>
      <c r="N913" s="421"/>
      <c r="O913" s="421"/>
      <c r="P913" s="427"/>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32"/>
      <c r="D914" s="419"/>
      <c r="E914" s="419"/>
      <c r="F914" s="419"/>
      <c r="G914" s="419"/>
      <c r="H914" s="419"/>
      <c r="I914" s="419"/>
      <c r="J914" s="420"/>
      <c r="K914" s="421"/>
      <c r="L914" s="421"/>
      <c r="M914" s="421"/>
      <c r="N914" s="421"/>
      <c r="O914" s="421"/>
      <c r="P914" s="427"/>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8" t="s">
        <v>295</v>
      </c>
      <c r="K943" s="110"/>
      <c r="L943" s="110"/>
      <c r="M943" s="110"/>
      <c r="N943" s="110"/>
      <c r="O943" s="110"/>
      <c r="P943" s="339" t="s">
        <v>243</v>
      </c>
      <c r="Q943" s="339"/>
      <c r="R943" s="339"/>
      <c r="S943" s="339"/>
      <c r="T943" s="339"/>
      <c r="U943" s="339"/>
      <c r="V943" s="339"/>
      <c r="W943" s="339"/>
      <c r="X943" s="339"/>
      <c r="Y943" s="349" t="s">
        <v>293</v>
      </c>
      <c r="Z943" s="350"/>
      <c r="AA943" s="350"/>
      <c r="AB943" s="350"/>
      <c r="AC943" s="278" t="s">
        <v>332</v>
      </c>
      <c r="AD943" s="278"/>
      <c r="AE943" s="278"/>
      <c r="AF943" s="278"/>
      <c r="AG943" s="278"/>
      <c r="AH943" s="349" t="s">
        <v>358</v>
      </c>
      <c r="AI943" s="351"/>
      <c r="AJ943" s="351"/>
      <c r="AK943" s="351"/>
      <c r="AL943" s="351" t="s">
        <v>21</v>
      </c>
      <c r="AM943" s="351"/>
      <c r="AN943" s="351"/>
      <c r="AO943" s="430"/>
      <c r="AP943" s="431" t="s">
        <v>296</v>
      </c>
      <c r="AQ943" s="431"/>
      <c r="AR943" s="431"/>
      <c r="AS943" s="431"/>
      <c r="AT943" s="431"/>
      <c r="AU943" s="431"/>
      <c r="AV943" s="431"/>
      <c r="AW943" s="431"/>
      <c r="AX943" s="431"/>
      <c r="AY943">
        <f t="shared" ref="AY943:AY944" si="120">$AY$941</f>
        <v>1</v>
      </c>
    </row>
    <row r="944" spans="1:51" ht="30" customHeight="1" x14ac:dyDescent="0.15">
      <c r="A944" s="405">
        <v>1</v>
      </c>
      <c r="B944" s="405">
        <v>1</v>
      </c>
      <c r="C944" s="432" t="s">
        <v>805</v>
      </c>
      <c r="D944" s="419"/>
      <c r="E944" s="419"/>
      <c r="F944" s="419"/>
      <c r="G944" s="419"/>
      <c r="H944" s="419"/>
      <c r="I944" s="419"/>
      <c r="J944" s="420">
        <v>7010005013337</v>
      </c>
      <c r="K944" s="421"/>
      <c r="L944" s="421"/>
      <c r="M944" s="421"/>
      <c r="N944" s="421"/>
      <c r="O944" s="421"/>
      <c r="P944" s="427" t="s">
        <v>787</v>
      </c>
      <c r="Q944" s="319"/>
      <c r="R944" s="319"/>
      <c r="S944" s="319"/>
      <c r="T944" s="319"/>
      <c r="U944" s="319"/>
      <c r="V944" s="319"/>
      <c r="W944" s="319"/>
      <c r="X944" s="319"/>
      <c r="Y944" s="320">
        <v>4</v>
      </c>
      <c r="Z944" s="321"/>
      <c r="AA944" s="321"/>
      <c r="AB944" s="322"/>
      <c r="AC944" s="324" t="s">
        <v>781</v>
      </c>
      <c r="AD944" s="325"/>
      <c r="AE944" s="325"/>
      <c r="AF944" s="325"/>
      <c r="AG944" s="325"/>
      <c r="AH944" s="422" t="s">
        <v>397</v>
      </c>
      <c r="AI944" s="423"/>
      <c r="AJ944" s="423"/>
      <c r="AK944" s="423"/>
      <c r="AL944" s="328" t="s">
        <v>397</v>
      </c>
      <c r="AM944" s="329"/>
      <c r="AN944" s="329"/>
      <c r="AO944" s="330"/>
      <c r="AP944" s="323" t="s">
        <v>806</v>
      </c>
      <c r="AQ944" s="323"/>
      <c r="AR944" s="323"/>
      <c r="AS944" s="323"/>
      <c r="AT944" s="323"/>
      <c r="AU944" s="323"/>
      <c r="AV944" s="323"/>
      <c r="AW944" s="323"/>
      <c r="AX944" s="323"/>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32"/>
      <c r="D946" s="419"/>
      <c r="E946" s="419"/>
      <c r="F946" s="419"/>
      <c r="G946" s="419"/>
      <c r="H946" s="419"/>
      <c r="I946" s="419"/>
      <c r="J946" s="420"/>
      <c r="K946" s="421"/>
      <c r="L946" s="421"/>
      <c r="M946" s="421"/>
      <c r="N946" s="421"/>
      <c r="O946" s="421"/>
      <c r="P946" s="427"/>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32"/>
      <c r="D947" s="419"/>
      <c r="E947" s="419"/>
      <c r="F947" s="419"/>
      <c r="G947" s="419"/>
      <c r="H947" s="419"/>
      <c r="I947" s="419"/>
      <c r="J947" s="420"/>
      <c r="K947" s="421"/>
      <c r="L947" s="421"/>
      <c r="M947" s="421"/>
      <c r="N947" s="421"/>
      <c r="O947" s="421"/>
      <c r="P947" s="427"/>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78" t="s">
        <v>295</v>
      </c>
      <c r="K976" s="110"/>
      <c r="L976" s="110"/>
      <c r="M976" s="110"/>
      <c r="N976" s="110"/>
      <c r="O976" s="110"/>
      <c r="P976" s="339" t="s">
        <v>243</v>
      </c>
      <c r="Q976" s="339"/>
      <c r="R976" s="339"/>
      <c r="S976" s="339"/>
      <c r="T976" s="339"/>
      <c r="U976" s="339"/>
      <c r="V976" s="339"/>
      <c r="W976" s="339"/>
      <c r="X976" s="339"/>
      <c r="Y976" s="349" t="s">
        <v>293</v>
      </c>
      <c r="Z976" s="350"/>
      <c r="AA976" s="350"/>
      <c r="AB976" s="350"/>
      <c r="AC976" s="278" t="s">
        <v>332</v>
      </c>
      <c r="AD976" s="278"/>
      <c r="AE976" s="278"/>
      <c r="AF976" s="278"/>
      <c r="AG976" s="278"/>
      <c r="AH976" s="349" t="s">
        <v>358</v>
      </c>
      <c r="AI976" s="351"/>
      <c r="AJ976" s="351"/>
      <c r="AK976" s="351"/>
      <c r="AL976" s="351" t="s">
        <v>21</v>
      </c>
      <c r="AM976" s="351"/>
      <c r="AN976" s="351"/>
      <c r="AO976" s="430"/>
      <c r="AP976" s="431" t="s">
        <v>296</v>
      </c>
      <c r="AQ976" s="431"/>
      <c r="AR976" s="431"/>
      <c r="AS976" s="431"/>
      <c r="AT976" s="431"/>
      <c r="AU976" s="431"/>
      <c r="AV976" s="431"/>
      <c r="AW976" s="431"/>
      <c r="AX976" s="431"/>
      <c r="AY976">
        <f t="shared" ref="AY976:AY977" si="121">$AY$974</f>
        <v>1</v>
      </c>
    </row>
    <row r="977" spans="1:51" ht="90" customHeight="1" x14ac:dyDescent="0.15">
      <c r="A977" s="405">
        <v>1</v>
      </c>
      <c r="B977" s="405">
        <v>1</v>
      </c>
      <c r="C977" s="432" t="s">
        <v>777</v>
      </c>
      <c r="D977" s="419"/>
      <c r="E977" s="419"/>
      <c r="F977" s="419"/>
      <c r="G977" s="419"/>
      <c r="H977" s="419"/>
      <c r="I977" s="419"/>
      <c r="J977" s="420">
        <v>2010005018852</v>
      </c>
      <c r="K977" s="421"/>
      <c r="L977" s="421"/>
      <c r="M977" s="421"/>
      <c r="N977" s="421"/>
      <c r="O977" s="421"/>
      <c r="P977" s="435" t="s">
        <v>779</v>
      </c>
      <c r="Q977" s="318"/>
      <c r="R977" s="318"/>
      <c r="S977" s="318"/>
      <c r="T977" s="318"/>
      <c r="U977" s="318"/>
      <c r="V977" s="318"/>
      <c r="W977" s="318"/>
      <c r="X977" s="318"/>
      <c r="Y977" s="320">
        <v>2257</v>
      </c>
      <c r="Z977" s="321"/>
      <c r="AA977" s="321"/>
      <c r="AB977" s="322"/>
      <c r="AC977" s="324" t="s">
        <v>781</v>
      </c>
      <c r="AD977" s="325"/>
      <c r="AE977" s="325"/>
      <c r="AF977" s="325"/>
      <c r="AG977" s="325"/>
      <c r="AH977" s="422" t="s">
        <v>776</v>
      </c>
      <c r="AI977" s="423"/>
      <c r="AJ977" s="423"/>
      <c r="AK977" s="423"/>
      <c r="AL977" s="328" t="s">
        <v>776</v>
      </c>
      <c r="AM977" s="329"/>
      <c r="AN977" s="329"/>
      <c r="AO977" s="330"/>
      <c r="AP977" s="323" t="s">
        <v>776</v>
      </c>
      <c r="AQ977" s="323"/>
      <c r="AR977" s="323"/>
      <c r="AS977" s="323"/>
      <c r="AT977" s="323"/>
      <c r="AU977" s="323"/>
      <c r="AV977" s="323"/>
      <c r="AW977" s="323"/>
      <c r="AX977" s="323"/>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32"/>
      <c r="D979" s="419"/>
      <c r="E979" s="419"/>
      <c r="F979" s="419"/>
      <c r="G979" s="419"/>
      <c r="H979" s="419"/>
      <c r="I979" s="419"/>
      <c r="J979" s="420"/>
      <c r="K979" s="421"/>
      <c r="L979" s="421"/>
      <c r="M979" s="421"/>
      <c r="N979" s="421"/>
      <c r="O979" s="421"/>
      <c r="P979" s="427"/>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32"/>
      <c r="D980" s="419"/>
      <c r="E980" s="419"/>
      <c r="F980" s="419"/>
      <c r="G980" s="419"/>
      <c r="H980" s="419"/>
      <c r="I980" s="419"/>
      <c r="J980" s="420"/>
      <c r="K980" s="421"/>
      <c r="L980" s="421"/>
      <c r="M980" s="421"/>
      <c r="N980" s="421"/>
      <c r="O980" s="421"/>
      <c r="P980" s="427"/>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1"/>
      <c r="B1009" s="351"/>
      <c r="C1009" s="351" t="s">
        <v>26</v>
      </c>
      <c r="D1009" s="351"/>
      <c r="E1009" s="351"/>
      <c r="F1009" s="351"/>
      <c r="G1009" s="351"/>
      <c r="H1009" s="351"/>
      <c r="I1009" s="351"/>
      <c r="J1009" s="278" t="s">
        <v>295</v>
      </c>
      <c r="K1009" s="110"/>
      <c r="L1009" s="110"/>
      <c r="M1009" s="110"/>
      <c r="N1009" s="110"/>
      <c r="O1009" s="110"/>
      <c r="P1009" s="339" t="s">
        <v>243</v>
      </c>
      <c r="Q1009" s="339"/>
      <c r="R1009" s="339"/>
      <c r="S1009" s="339"/>
      <c r="T1009" s="339"/>
      <c r="U1009" s="339"/>
      <c r="V1009" s="339"/>
      <c r="W1009" s="339"/>
      <c r="X1009" s="339"/>
      <c r="Y1009" s="349" t="s">
        <v>293</v>
      </c>
      <c r="Z1009" s="350"/>
      <c r="AA1009" s="350"/>
      <c r="AB1009" s="350"/>
      <c r="AC1009" s="278" t="s">
        <v>332</v>
      </c>
      <c r="AD1009" s="278"/>
      <c r="AE1009" s="278"/>
      <c r="AF1009" s="278"/>
      <c r="AG1009" s="278"/>
      <c r="AH1009" s="349" t="s">
        <v>358</v>
      </c>
      <c r="AI1009" s="351"/>
      <c r="AJ1009" s="351"/>
      <c r="AK1009" s="351"/>
      <c r="AL1009" s="351" t="s">
        <v>21</v>
      </c>
      <c r="AM1009" s="351"/>
      <c r="AN1009" s="351"/>
      <c r="AO1009" s="430"/>
      <c r="AP1009" s="431" t="s">
        <v>296</v>
      </c>
      <c r="AQ1009" s="431"/>
      <c r="AR1009" s="431"/>
      <c r="AS1009" s="431"/>
      <c r="AT1009" s="431"/>
      <c r="AU1009" s="431"/>
      <c r="AV1009" s="431"/>
      <c r="AW1009" s="431"/>
      <c r="AX1009" s="431"/>
      <c r="AY1009">
        <f t="shared" ref="AY1009:AY1010" si="122">$AY$1007</f>
        <v>1</v>
      </c>
    </row>
    <row r="1010" spans="1:51" ht="39.75" customHeight="1" x14ac:dyDescent="0.15">
      <c r="A1010" s="405">
        <v>1</v>
      </c>
      <c r="B1010" s="405">
        <v>1</v>
      </c>
      <c r="C1010" s="424" t="s">
        <v>818</v>
      </c>
      <c r="D1010" s="425"/>
      <c r="E1010" s="425"/>
      <c r="F1010" s="425"/>
      <c r="G1010" s="425"/>
      <c r="H1010" s="425"/>
      <c r="I1010" s="426"/>
      <c r="J1010" s="420">
        <v>3000020141003</v>
      </c>
      <c r="K1010" s="421"/>
      <c r="L1010" s="421"/>
      <c r="M1010" s="421"/>
      <c r="N1010" s="421"/>
      <c r="O1010" s="421"/>
      <c r="P1010" s="427" t="s">
        <v>828</v>
      </c>
      <c r="Q1010" s="319"/>
      <c r="R1010" s="319"/>
      <c r="S1010" s="319"/>
      <c r="T1010" s="319"/>
      <c r="U1010" s="319"/>
      <c r="V1010" s="319"/>
      <c r="W1010" s="319"/>
      <c r="X1010" s="319"/>
      <c r="Y1010" s="320">
        <v>17</v>
      </c>
      <c r="Z1010" s="321"/>
      <c r="AA1010" s="321"/>
      <c r="AB1010" s="322"/>
      <c r="AC1010" s="324" t="s">
        <v>781</v>
      </c>
      <c r="AD1010" s="325"/>
      <c r="AE1010" s="325"/>
      <c r="AF1010" s="325"/>
      <c r="AG1010" s="325"/>
      <c r="AH1010" s="422" t="s">
        <v>708</v>
      </c>
      <c r="AI1010" s="423"/>
      <c r="AJ1010" s="423"/>
      <c r="AK1010" s="423"/>
      <c r="AL1010" s="328" t="s">
        <v>708</v>
      </c>
      <c r="AM1010" s="329"/>
      <c r="AN1010" s="329"/>
      <c r="AO1010" s="330"/>
      <c r="AP1010" s="323" t="s">
        <v>708</v>
      </c>
      <c r="AQ1010" s="323"/>
      <c r="AR1010" s="323"/>
      <c r="AS1010" s="323"/>
      <c r="AT1010" s="323"/>
      <c r="AU1010" s="323"/>
      <c r="AV1010" s="323"/>
      <c r="AW1010" s="323"/>
      <c r="AX1010" s="323"/>
      <c r="AY1010">
        <f t="shared" si="122"/>
        <v>1</v>
      </c>
    </row>
    <row r="1011" spans="1:51" ht="39.75" customHeight="1" x14ac:dyDescent="0.15">
      <c r="A1011" s="405">
        <v>2</v>
      </c>
      <c r="B1011" s="405">
        <v>1</v>
      </c>
      <c r="C1011" s="424" t="s">
        <v>819</v>
      </c>
      <c r="D1011" s="425"/>
      <c r="E1011" s="425"/>
      <c r="F1011" s="425"/>
      <c r="G1011" s="425"/>
      <c r="H1011" s="425"/>
      <c r="I1011" s="426"/>
      <c r="J1011" s="420">
        <v>7000020141305</v>
      </c>
      <c r="K1011" s="421"/>
      <c r="L1011" s="421"/>
      <c r="M1011" s="421"/>
      <c r="N1011" s="421"/>
      <c r="O1011" s="421"/>
      <c r="P1011" s="427" t="s">
        <v>828</v>
      </c>
      <c r="Q1011" s="319"/>
      <c r="R1011" s="319"/>
      <c r="S1011" s="319"/>
      <c r="T1011" s="319"/>
      <c r="U1011" s="319"/>
      <c r="V1011" s="319"/>
      <c r="W1011" s="319"/>
      <c r="X1011" s="319"/>
      <c r="Y1011" s="320">
        <v>7</v>
      </c>
      <c r="Z1011" s="321"/>
      <c r="AA1011" s="321"/>
      <c r="AB1011" s="322"/>
      <c r="AC1011" s="324" t="s">
        <v>781</v>
      </c>
      <c r="AD1011" s="325"/>
      <c r="AE1011" s="325"/>
      <c r="AF1011" s="325"/>
      <c r="AG1011" s="325"/>
      <c r="AH1011" s="422" t="s">
        <v>708</v>
      </c>
      <c r="AI1011" s="423"/>
      <c r="AJ1011" s="423"/>
      <c r="AK1011" s="423"/>
      <c r="AL1011" s="328" t="s">
        <v>708</v>
      </c>
      <c r="AM1011" s="329"/>
      <c r="AN1011" s="329"/>
      <c r="AO1011" s="330"/>
      <c r="AP1011" s="323" t="s">
        <v>708</v>
      </c>
      <c r="AQ1011" s="323"/>
      <c r="AR1011" s="323"/>
      <c r="AS1011" s="323"/>
      <c r="AT1011" s="323"/>
      <c r="AU1011" s="323"/>
      <c r="AV1011" s="323"/>
      <c r="AW1011" s="323"/>
      <c r="AX1011" s="323"/>
      <c r="AY1011">
        <f>COUNTA($C$1011)</f>
        <v>1</v>
      </c>
    </row>
    <row r="1012" spans="1:51" ht="39.75" customHeight="1" x14ac:dyDescent="0.15">
      <c r="A1012" s="405">
        <v>3</v>
      </c>
      <c r="B1012" s="405">
        <v>1</v>
      </c>
      <c r="C1012" s="424" t="s">
        <v>820</v>
      </c>
      <c r="D1012" s="428"/>
      <c r="E1012" s="428"/>
      <c r="F1012" s="428"/>
      <c r="G1012" s="428"/>
      <c r="H1012" s="428"/>
      <c r="I1012" s="429"/>
      <c r="J1012" s="420">
        <v>8000020401005</v>
      </c>
      <c r="K1012" s="421"/>
      <c r="L1012" s="421"/>
      <c r="M1012" s="421"/>
      <c r="N1012" s="421"/>
      <c r="O1012" s="421"/>
      <c r="P1012" s="427" t="s">
        <v>828</v>
      </c>
      <c r="Q1012" s="319"/>
      <c r="R1012" s="319"/>
      <c r="S1012" s="319"/>
      <c r="T1012" s="319"/>
      <c r="U1012" s="319"/>
      <c r="V1012" s="319"/>
      <c r="W1012" s="319"/>
      <c r="X1012" s="319"/>
      <c r="Y1012" s="320">
        <v>5</v>
      </c>
      <c r="Z1012" s="321"/>
      <c r="AA1012" s="321"/>
      <c r="AB1012" s="322"/>
      <c r="AC1012" s="324" t="s">
        <v>781</v>
      </c>
      <c r="AD1012" s="325"/>
      <c r="AE1012" s="325"/>
      <c r="AF1012" s="325"/>
      <c r="AG1012" s="325"/>
      <c r="AH1012" s="326" t="s">
        <v>708</v>
      </c>
      <c r="AI1012" s="327"/>
      <c r="AJ1012" s="327"/>
      <c r="AK1012" s="327"/>
      <c r="AL1012" s="328" t="s">
        <v>708</v>
      </c>
      <c r="AM1012" s="329"/>
      <c r="AN1012" s="329"/>
      <c r="AO1012" s="330"/>
      <c r="AP1012" s="323" t="s">
        <v>708</v>
      </c>
      <c r="AQ1012" s="323"/>
      <c r="AR1012" s="323"/>
      <c r="AS1012" s="323"/>
      <c r="AT1012" s="323"/>
      <c r="AU1012" s="323"/>
      <c r="AV1012" s="323"/>
      <c r="AW1012" s="323"/>
      <c r="AX1012" s="323"/>
      <c r="AY1012">
        <f>COUNTA($C$1012)</f>
        <v>1</v>
      </c>
    </row>
    <row r="1013" spans="1:51" ht="39.75" customHeight="1" x14ac:dyDescent="0.15">
      <c r="A1013" s="405">
        <v>4</v>
      </c>
      <c r="B1013" s="405">
        <v>1</v>
      </c>
      <c r="C1013" s="424" t="s">
        <v>821</v>
      </c>
      <c r="D1013" s="428"/>
      <c r="E1013" s="428"/>
      <c r="F1013" s="428"/>
      <c r="G1013" s="428"/>
      <c r="H1013" s="428"/>
      <c r="I1013" s="429"/>
      <c r="J1013" s="420">
        <v>2000020261009</v>
      </c>
      <c r="K1013" s="421"/>
      <c r="L1013" s="421"/>
      <c r="M1013" s="421"/>
      <c r="N1013" s="421"/>
      <c r="O1013" s="421"/>
      <c r="P1013" s="427" t="s">
        <v>828</v>
      </c>
      <c r="Q1013" s="319"/>
      <c r="R1013" s="319"/>
      <c r="S1013" s="319"/>
      <c r="T1013" s="319"/>
      <c r="U1013" s="319"/>
      <c r="V1013" s="319"/>
      <c r="W1013" s="319"/>
      <c r="X1013" s="319"/>
      <c r="Y1013" s="320">
        <v>4</v>
      </c>
      <c r="Z1013" s="321"/>
      <c r="AA1013" s="321"/>
      <c r="AB1013" s="322"/>
      <c r="AC1013" s="324" t="s">
        <v>781</v>
      </c>
      <c r="AD1013" s="325"/>
      <c r="AE1013" s="325"/>
      <c r="AF1013" s="325"/>
      <c r="AG1013" s="325"/>
      <c r="AH1013" s="326" t="s">
        <v>708</v>
      </c>
      <c r="AI1013" s="327"/>
      <c r="AJ1013" s="327"/>
      <c r="AK1013" s="327"/>
      <c r="AL1013" s="328" t="s">
        <v>708</v>
      </c>
      <c r="AM1013" s="329"/>
      <c r="AN1013" s="329"/>
      <c r="AO1013" s="330"/>
      <c r="AP1013" s="323" t="s">
        <v>708</v>
      </c>
      <c r="AQ1013" s="323"/>
      <c r="AR1013" s="323"/>
      <c r="AS1013" s="323"/>
      <c r="AT1013" s="323"/>
      <c r="AU1013" s="323"/>
      <c r="AV1013" s="323"/>
      <c r="AW1013" s="323"/>
      <c r="AX1013" s="323"/>
      <c r="AY1013">
        <f>COUNTA($C$1013)</f>
        <v>1</v>
      </c>
    </row>
    <row r="1014" spans="1:51" ht="39.75" customHeight="1" x14ac:dyDescent="0.15">
      <c r="A1014" s="405">
        <v>5</v>
      </c>
      <c r="B1014" s="405">
        <v>1</v>
      </c>
      <c r="C1014" s="424" t="s">
        <v>822</v>
      </c>
      <c r="D1014" s="425"/>
      <c r="E1014" s="425"/>
      <c r="F1014" s="425"/>
      <c r="G1014" s="425"/>
      <c r="H1014" s="425"/>
      <c r="I1014" s="426"/>
      <c r="J1014" s="420">
        <v>3000020401307</v>
      </c>
      <c r="K1014" s="421"/>
      <c r="L1014" s="421"/>
      <c r="M1014" s="421"/>
      <c r="N1014" s="421"/>
      <c r="O1014" s="421"/>
      <c r="P1014" s="427" t="s">
        <v>828</v>
      </c>
      <c r="Q1014" s="319"/>
      <c r="R1014" s="319"/>
      <c r="S1014" s="319"/>
      <c r="T1014" s="319"/>
      <c r="U1014" s="319"/>
      <c r="V1014" s="319"/>
      <c r="W1014" s="319"/>
      <c r="X1014" s="319"/>
      <c r="Y1014" s="320">
        <v>4</v>
      </c>
      <c r="Z1014" s="321"/>
      <c r="AA1014" s="321"/>
      <c r="AB1014" s="322"/>
      <c r="AC1014" s="324" t="s">
        <v>781</v>
      </c>
      <c r="AD1014" s="325"/>
      <c r="AE1014" s="325"/>
      <c r="AF1014" s="325"/>
      <c r="AG1014" s="325"/>
      <c r="AH1014" s="326" t="s">
        <v>708</v>
      </c>
      <c r="AI1014" s="327"/>
      <c r="AJ1014" s="327"/>
      <c r="AK1014" s="327"/>
      <c r="AL1014" s="328" t="s">
        <v>708</v>
      </c>
      <c r="AM1014" s="329"/>
      <c r="AN1014" s="329"/>
      <c r="AO1014" s="330"/>
      <c r="AP1014" s="323" t="s">
        <v>708</v>
      </c>
      <c r="AQ1014" s="323"/>
      <c r="AR1014" s="323"/>
      <c r="AS1014" s="323"/>
      <c r="AT1014" s="323"/>
      <c r="AU1014" s="323"/>
      <c r="AV1014" s="323"/>
      <c r="AW1014" s="323"/>
      <c r="AX1014" s="323"/>
      <c r="AY1014">
        <f>COUNTA($C$1014)</f>
        <v>1</v>
      </c>
    </row>
    <row r="1015" spans="1:51" ht="39.75" customHeight="1" x14ac:dyDescent="0.15">
      <c r="A1015" s="405">
        <v>6</v>
      </c>
      <c r="B1015" s="405">
        <v>1</v>
      </c>
      <c r="C1015" s="424" t="s">
        <v>823</v>
      </c>
      <c r="D1015" s="425"/>
      <c r="E1015" s="425"/>
      <c r="F1015" s="425"/>
      <c r="G1015" s="425"/>
      <c r="H1015" s="425"/>
      <c r="I1015" s="426"/>
      <c r="J1015" s="420">
        <v>1000020372013</v>
      </c>
      <c r="K1015" s="421"/>
      <c r="L1015" s="421"/>
      <c r="M1015" s="421"/>
      <c r="N1015" s="421"/>
      <c r="O1015" s="421"/>
      <c r="P1015" s="427" t="s">
        <v>828</v>
      </c>
      <c r="Q1015" s="319"/>
      <c r="R1015" s="319"/>
      <c r="S1015" s="319"/>
      <c r="T1015" s="319"/>
      <c r="U1015" s="319"/>
      <c r="V1015" s="319"/>
      <c r="W1015" s="319"/>
      <c r="X1015" s="319"/>
      <c r="Y1015" s="320">
        <v>3</v>
      </c>
      <c r="Z1015" s="321"/>
      <c r="AA1015" s="321"/>
      <c r="AB1015" s="322"/>
      <c r="AC1015" s="324" t="s">
        <v>781</v>
      </c>
      <c r="AD1015" s="325"/>
      <c r="AE1015" s="325"/>
      <c r="AF1015" s="325"/>
      <c r="AG1015" s="325"/>
      <c r="AH1015" s="326" t="s">
        <v>708</v>
      </c>
      <c r="AI1015" s="327"/>
      <c r="AJ1015" s="327"/>
      <c r="AK1015" s="327"/>
      <c r="AL1015" s="328" t="s">
        <v>708</v>
      </c>
      <c r="AM1015" s="329"/>
      <c r="AN1015" s="329"/>
      <c r="AO1015" s="330"/>
      <c r="AP1015" s="323" t="s">
        <v>708</v>
      </c>
      <c r="AQ1015" s="323"/>
      <c r="AR1015" s="323"/>
      <c r="AS1015" s="323"/>
      <c r="AT1015" s="323"/>
      <c r="AU1015" s="323"/>
      <c r="AV1015" s="323"/>
      <c r="AW1015" s="323"/>
      <c r="AX1015" s="323"/>
      <c r="AY1015">
        <f>COUNTA($C$1015)</f>
        <v>1</v>
      </c>
    </row>
    <row r="1016" spans="1:51" ht="39.75" customHeight="1" x14ac:dyDescent="0.15">
      <c r="A1016" s="405">
        <v>7</v>
      </c>
      <c r="B1016" s="405">
        <v>1</v>
      </c>
      <c r="C1016" s="424" t="s">
        <v>824</v>
      </c>
      <c r="D1016" s="425"/>
      <c r="E1016" s="425"/>
      <c r="F1016" s="425"/>
      <c r="G1016" s="425"/>
      <c r="H1016" s="425"/>
      <c r="I1016" s="426"/>
      <c r="J1016" s="420">
        <v>4000020272078</v>
      </c>
      <c r="K1016" s="421"/>
      <c r="L1016" s="421"/>
      <c r="M1016" s="421"/>
      <c r="N1016" s="421"/>
      <c r="O1016" s="421"/>
      <c r="P1016" s="427" t="s">
        <v>828</v>
      </c>
      <c r="Q1016" s="319"/>
      <c r="R1016" s="319"/>
      <c r="S1016" s="319"/>
      <c r="T1016" s="319"/>
      <c r="U1016" s="319"/>
      <c r="V1016" s="319"/>
      <c r="W1016" s="319"/>
      <c r="X1016" s="319"/>
      <c r="Y1016" s="320">
        <v>2</v>
      </c>
      <c r="Z1016" s="321"/>
      <c r="AA1016" s="321"/>
      <c r="AB1016" s="322"/>
      <c r="AC1016" s="324" t="s">
        <v>781</v>
      </c>
      <c r="AD1016" s="325"/>
      <c r="AE1016" s="325"/>
      <c r="AF1016" s="325"/>
      <c r="AG1016" s="325"/>
      <c r="AH1016" s="326" t="s">
        <v>708</v>
      </c>
      <c r="AI1016" s="327"/>
      <c r="AJ1016" s="327"/>
      <c r="AK1016" s="327"/>
      <c r="AL1016" s="328" t="s">
        <v>708</v>
      </c>
      <c r="AM1016" s="329"/>
      <c r="AN1016" s="329"/>
      <c r="AO1016" s="330"/>
      <c r="AP1016" s="323" t="s">
        <v>708</v>
      </c>
      <c r="AQ1016" s="323"/>
      <c r="AR1016" s="323"/>
      <c r="AS1016" s="323"/>
      <c r="AT1016" s="323"/>
      <c r="AU1016" s="323"/>
      <c r="AV1016" s="323"/>
      <c r="AW1016" s="323"/>
      <c r="AX1016" s="323"/>
      <c r="AY1016">
        <f>COUNTA($C$1016)</f>
        <v>1</v>
      </c>
    </row>
    <row r="1017" spans="1:51" ht="39.75" customHeight="1" x14ac:dyDescent="0.15">
      <c r="A1017" s="405">
        <v>8</v>
      </c>
      <c r="B1017" s="405">
        <v>1</v>
      </c>
      <c r="C1017" s="424" t="s">
        <v>825</v>
      </c>
      <c r="D1017" s="425"/>
      <c r="E1017" s="425"/>
      <c r="F1017" s="425"/>
      <c r="G1017" s="425"/>
      <c r="H1017" s="425"/>
      <c r="I1017" s="426"/>
      <c r="J1017" s="420">
        <v>4000020352012</v>
      </c>
      <c r="K1017" s="421"/>
      <c r="L1017" s="421"/>
      <c r="M1017" s="421"/>
      <c r="N1017" s="421"/>
      <c r="O1017" s="421"/>
      <c r="P1017" s="427" t="s">
        <v>828</v>
      </c>
      <c r="Q1017" s="319"/>
      <c r="R1017" s="319"/>
      <c r="S1017" s="319"/>
      <c r="T1017" s="319"/>
      <c r="U1017" s="319"/>
      <c r="V1017" s="319"/>
      <c r="W1017" s="319"/>
      <c r="X1017" s="319"/>
      <c r="Y1017" s="320">
        <v>2</v>
      </c>
      <c r="Z1017" s="321"/>
      <c r="AA1017" s="321"/>
      <c r="AB1017" s="322"/>
      <c r="AC1017" s="324" t="s">
        <v>781</v>
      </c>
      <c r="AD1017" s="325"/>
      <c r="AE1017" s="325"/>
      <c r="AF1017" s="325"/>
      <c r="AG1017" s="325"/>
      <c r="AH1017" s="326" t="s">
        <v>708</v>
      </c>
      <c r="AI1017" s="327"/>
      <c r="AJ1017" s="327"/>
      <c r="AK1017" s="327"/>
      <c r="AL1017" s="328" t="s">
        <v>708</v>
      </c>
      <c r="AM1017" s="329"/>
      <c r="AN1017" s="329"/>
      <c r="AO1017" s="330"/>
      <c r="AP1017" s="323" t="s">
        <v>708</v>
      </c>
      <c r="AQ1017" s="323"/>
      <c r="AR1017" s="323"/>
      <c r="AS1017" s="323"/>
      <c r="AT1017" s="323"/>
      <c r="AU1017" s="323"/>
      <c r="AV1017" s="323"/>
      <c r="AW1017" s="323"/>
      <c r="AX1017" s="323"/>
      <c r="AY1017">
        <f>COUNTA($C$1017)</f>
        <v>1</v>
      </c>
    </row>
    <row r="1018" spans="1:51" ht="39.75" customHeight="1" x14ac:dyDescent="0.15">
      <c r="A1018" s="405">
        <v>9</v>
      </c>
      <c r="B1018" s="405">
        <v>1</v>
      </c>
      <c r="C1018" s="424" t="s">
        <v>826</v>
      </c>
      <c r="D1018" s="425"/>
      <c r="E1018" s="425"/>
      <c r="F1018" s="425"/>
      <c r="G1018" s="425"/>
      <c r="H1018" s="425"/>
      <c r="I1018" s="426"/>
      <c r="J1018" s="420">
        <v>9000020252018</v>
      </c>
      <c r="K1018" s="421"/>
      <c r="L1018" s="421"/>
      <c r="M1018" s="421"/>
      <c r="N1018" s="421"/>
      <c r="O1018" s="421"/>
      <c r="P1018" s="427" t="s">
        <v>828</v>
      </c>
      <c r="Q1018" s="319"/>
      <c r="R1018" s="319"/>
      <c r="S1018" s="319"/>
      <c r="T1018" s="319"/>
      <c r="U1018" s="319"/>
      <c r="V1018" s="319"/>
      <c r="W1018" s="319"/>
      <c r="X1018" s="319"/>
      <c r="Y1018" s="320">
        <v>2</v>
      </c>
      <c r="Z1018" s="321"/>
      <c r="AA1018" s="321"/>
      <c r="AB1018" s="322"/>
      <c r="AC1018" s="324" t="s">
        <v>781</v>
      </c>
      <c r="AD1018" s="325"/>
      <c r="AE1018" s="325"/>
      <c r="AF1018" s="325"/>
      <c r="AG1018" s="325"/>
      <c r="AH1018" s="326" t="s">
        <v>708</v>
      </c>
      <c r="AI1018" s="327"/>
      <c r="AJ1018" s="327"/>
      <c r="AK1018" s="327"/>
      <c r="AL1018" s="328" t="s">
        <v>708</v>
      </c>
      <c r="AM1018" s="329"/>
      <c r="AN1018" s="329"/>
      <c r="AO1018" s="330"/>
      <c r="AP1018" s="323" t="s">
        <v>708</v>
      </c>
      <c r="AQ1018" s="323"/>
      <c r="AR1018" s="323"/>
      <c r="AS1018" s="323"/>
      <c r="AT1018" s="323"/>
      <c r="AU1018" s="323"/>
      <c r="AV1018" s="323"/>
      <c r="AW1018" s="323"/>
      <c r="AX1018" s="323"/>
      <c r="AY1018">
        <f>COUNTA($C$1018)</f>
        <v>1</v>
      </c>
    </row>
    <row r="1019" spans="1:51" ht="39.75" customHeight="1" x14ac:dyDescent="0.15">
      <c r="A1019" s="405">
        <v>10</v>
      </c>
      <c r="B1019" s="405">
        <v>1</v>
      </c>
      <c r="C1019" s="424" t="s">
        <v>827</v>
      </c>
      <c r="D1019" s="425"/>
      <c r="E1019" s="425"/>
      <c r="F1019" s="425"/>
      <c r="G1019" s="425"/>
      <c r="H1019" s="425"/>
      <c r="I1019" s="426"/>
      <c r="J1019" s="420">
        <v>4000020292010</v>
      </c>
      <c r="K1019" s="421"/>
      <c r="L1019" s="421"/>
      <c r="M1019" s="421"/>
      <c r="N1019" s="421"/>
      <c r="O1019" s="421"/>
      <c r="P1019" s="427" t="s">
        <v>828</v>
      </c>
      <c r="Q1019" s="319"/>
      <c r="R1019" s="319"/>
      <c r="S1019" s="319"/>
      <c r="T1019" s="319"/>
      <c r="U1019" s="319"/>
      <c r="V1019" s="319"/>
      <c r="W1019" s="319"/>
      <c r="X1019" s="319"/>
      <c r="Y1019" s="320">
        <v>2</v>
      </c>
      <c r="Z1019" s="321"/>
      <c r="AA1019" s="321"/>
      <c r="AB1019" s="322"/>
      <c r="AC1019" s="324" t="s">
        <v>781</v>
      </c>
      <c r="AD1019" s="325"/>
      <c r="AE1019" s="325"/>
      <c r="AF1019" s="325"/>
      <c r="AG1019" s="325"/>
      <c r="AH1019" s="326" t="s">
        <v>708</v>
      </c>
      <c r="AI1019" s="327"/>
      <c r="AJ1019" s="327"/>
      <c r="AK1019" s="327"/>
      <c r="AL1019" s="328" t="s">
        <v>708</v>
      </c>
      <c r="AM1019" s="329"/>
      <c r="AN1019" s="329"/>
      <c r="AO1019" s="330"/>
      <c r="AP1019" s="323" t="s">
        <v>708</v>
      </c>
      <c r="AQ1019" s="323"/>
      <c r="AR1019" s="323"/>
      <c r="AS1019" s="323"/>
      <c r="AT1019" s="323"/>
      <c r="AU1019" s="323"/>
      <c r="AV1019" s="323"/>
      <c r="AW1019" s="323"/>
      <c r="AX1019" s="323"/>
      <c r="AY1019">
        <f>COUNTA($C$1019)</f>
        <v>1</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1"/>
      <c r="B1042" s="351"/>
      <c r="C1042" s="351" t="s">
        <v>26</v>
      </c>
      <c r="D1042" s="351"/>
      <c r="E1042" s="351"/>
      <c r="F1042" s="351"/>
      <c r="G1042" s="351"/>
      <c r="H1042" s="351"/>
      <c r="I1042" s="351"/>
      <c r="J1042" s="278" t="s">
        <v>295</v>
      </c>
      <c r="K1042" s="110"/>
      <c r="L1042" s="110"/>
      <c r="M1042" s="110"/>
      <c r="N1042" s="110"/>
      <c r="O1042" s="110"/>
      <c r="P1042" s="339" t="s">
        <v>243</v>
      </c>
      <c r="Q1042" s="339"/>
      <c r="R1042" s="339"/>
      <c r="S1042" s="339"/>
      <c r="T1042" s="339"/>
      <c r="U1042" s="339"/>
      <c r="V1042" s="339"/>
      <c r="W1042" s="339"/>
      <c r="X1042" s="339"/>
      <c r="Y1042" s="349" t="s">
        <v>293</v>
      </c>
      <c r="Z1042" s="350"/>
      <c r="AA1042" s="350"/>
      <c r="AB1042" s="350"/>
      <c r="AC1042" s="278" t="s">
        <v>332</v>
      </c>
      <c r="AD1042" s="278"/>
      <c r="AE1042" s="278"/>
      <c r="AF1042" s="278"/>
      <c r="AG1042" s="278"/>
      <c r="AH1042" s="349" t="s">
        <v>358</v>
      </c>
      <c r="AI1042" s="351"/>
      <c r="AJ1042" s="351"/>
      <c r="AK1042" s="351"/>
      <c r="AL1042" s="351" t="s">
        <v>21</v>
      </c>
      <c r="AM1042" s="351"/>
      <c r="AN1042" s="351"/>
      <c r="AO1042" s="430"/>
      <c r="AP1042" s="431" t="s">
        <v>296</v>
      </c>
      <c r="AQ1042" s="431"/>
      <c r="AR1042" s="431"/>
      <c r="AS1042" s="431"/>
      <c r="AT1042" s="431"/>
      <c r="AU1042" s="431"/>
      <c r="AV1042" s="431"/>
      <c r="AW1042" s="431"/>
      <c r="AX1042" s="431"/>
      <c r="AY1042">
        <f t="shared" ref="AY1042:AY1043" si="123">$AY$1040</f>
        <v>1</v>
      </c>
    </row>
    <row r="1043" spans="1:51" ht="30" customHeight="1" x14ac:dyDescent="0.15">
      <c r="A1043" s="405">
        <v>1</v>
      </c>
      <c r="B1043" s="405">
        <v>1</v>
      </c>
      <c r="C1043" s="424" t="s">
        <v>784</v>
      </c>
      <c r="D1043" s="425"/>
      <c r="E1043" s="425"/>
      <c r="F1043" s="425"/>
      <c r="G1043" s="425"/>
      <c r="H1043" s="425"/>
      <c r="I1043" s="426"/>
      <c r="J1043" s="420">
        <v>4700150027834</v>
      </c>
      <c r="K1043" s="421"/>
      <c r="L1043" s="421"/>
      <c r="M1043" s="421"/>
      <c r="N1043" s="421"/>
      <c r="O1043" s="421"/>
      <c r="P1043" s="427" t="s">
        <v>816</v>
      </c>
      <c r="Q1043" s="319"/>
      <c r="R1043" s="319"/>
      <c r="S1043" s="319"/>
      <c r="T1043" s="319"/>
      <c r="U1043" s="319"/>
      <c r="V1043" s="319"/>
      <c r="W1043" s="319"/>
      <c r="X1043" s="319"/>
      <c r="Y1043" s="320">
        <v>1</v>
      </c>
      <c r="Z1043" s="321"/>
      <c r="AA1043" s="321"/>
      <c r="AB1043" s="322"/>
      <c r="AC1043" s="324" t="s">
        <v>781</v>
      </c>
      <c r="AD1043" s="325"/>
      <c r="AE1043" s="325"/>
      <c r="AF1043" s="325"/>
      <c r="AG1043" s="325"/>
      <c r="AH1043" s="422" t="s">
        <v>708</v>
      </c>
      <c r="AI1043" s="423"/>
      <c r="AJ1043" s="423"/>
      <c r="AK1043" s="423"/>
      <c r="AL1043" s="328" t="s">
        <v>708</v>
      </c>
      <c r="AM1043" s="329"/>
      <c r="AN1043" s="329"/>
      <c r="AO1043" s="330"/>
      <c r="AP1043" s="323" t="s">
        <v>708</v>
      </c>
      <c r="AQ1043" s="323"/>
      <c r="AR1043" s="323"/>
      <c r="AS1043" s="323"/>
      <c r="AT1043" s="323"/>
      <c r="AU1043" s="323"/>
      <c r="AV1043" s="323"/>
      <c r="AW1043" s="323"/>
      <c r="AX1043" s="323"/>
      <c r="AY1043">
        <f t="shared" si="123"/>
        <v>1</v>
      </c>
    </row>
    <row r="1044" spans="1:51" ht="30" customHeight="1" x14ac:dyDescent="0.15">
      <c r="A1044" s="405">
        <v>2</v>
      </c>
      <c r="B1044" s="405">
        <v>1</v>
      </c>
      <c r="C1044" s="424" t="s">
        <v>807</v>
      </c>
      <c r="D1044" s="425"/>
      <c r="E1044" s="425"/>
      <c r="F1044" s="425"/>
      <c r="G1044" s="425"/>
      <c r="H1044" s="425"/>
      <c r="I1044" s="426"/>
      <c r="J1044" s="420">
        <v>6700150035496</v>
      </c>
      <c r="K1044" s="421"/>
      <c r="L1044" s="421"/>
      <c r="M1044" s="421"/>
      <c r="N1044" s="421"/>
      <c r="O1044" s="421"/>
      <c r="P1044" s="427" t="s">
        <v>816</v>
      </c>
      <c r="Q1044" s="319"/>
      <c r="R1044" s="319"/>
      <c r="S1044" s="319"/>
      <c r="T1044" s="319"/>
      <c r="U1044" s="319"/>
      <c r="V1044" s="319"/>
      <c r="W1044" s="319"/>
      <c r="X1044" s="319"/>
      <c r="Y1044" s="320">
        <v>0.9</v>
      </c>
      <c r="Z1044" s="321"/>
      <c r="AA1044" s="321"/>
      <c r="AB1044" s="322"/>
      <c r="AC1044" s="324" t="s">
        <v>781</v>
      </c>
      <c r="AD1044" s="325"/>
      <c r="AE1044" s="325"/>
      <c r="AF1044" s="325"/>
      <c r="AG1044" s="325"/>
      <c r="AH1044" s="422" t="s">
        <v>708</v>
      </c>
      <c r="AI1044" s="423"/>
      <c r="AJ1044" s="423"/>
      <c r="AK1044" s="423"/>
      <c r="AL1044" s="328" t="s">
        <v>708</v>
      </c>
      <c r="AM1044" s="329"/>
      <c r="AN1044" s="329"/>
      <c r="AO1044" s="330"/>
      <c r="AP1044" s="323" t="s">
        <v>708</v>
      </c>
      <c r="AQ1044" s="323"/>
      <c r="AR1044" s="323"/>
      <c r="AS1044" s="323"/>
      <c r="AT1044" s="323"/>
      <c r="AU1044" s="323"/>
      <c r="AV1044" s="323"/>
      <c r="AW1044" s="323"/>
      <c r="AX1044" s="323"/>
      <c r="AY1044">
        <f>COUNTA($C$1044)</f>
        <v>1</v>
      </c>
    </row>
    <row r="1045" spans="1:51" ht="30" customHeight="1" x14ac:dyDescent="0.15">
      <c r="A1045" s="405">
        <v>3</v>
      </c>
      <c r="B1045" s="405">
        <v>1</v>
      </c>
      <c r="C1045" s="424" t="s">
        <v>808</v>
      </c>
      <c r="D1045" s="428"/>
      <c r="E1045" s="428"/>
      <c r="F1045" s="428"/>
      <c r="G1045" s="428"/>
      <c r="H1045" s="428"/>
      <c r="I1045" s="429"/>
      <c r="J1045" s="420">
        <v>4700150056965</v>
      </c>
      <c r="K1045" s="421"/>
      <c r="L1045" s="421"/>
      <c r="M1045" s="421"/>
      <c r="N1045" s="421"/>
      <c r="O1045" s="421"/>
      <c r="P1045" s="427" t="s">
        <v>816</v>
      </c>
      <c r="Q1045" s="319"/>
      <c r="R1045" s="319"/>
      <c r="S1045" s="319"/>
      <c r="T1045" s="319"/>
      <c r="U1045" s="319"/>
      <c r="V1045" s="319"/>
      <c r="W1045" s="319"/>
      <c r="X1045" s="319"/>
      <c r="Y1045" s="320">
        <v>0.8</v>
      </c>
      <c r="Z1045" s="321"/>
      <c r="AA1045" s="321"/>
      <c r="AB1045" s="322"/>
      <c r="AC1045" s="324" t="s">
        <v>781</v>
      </c>
      <c r="AD1045" s="325"/>
      <c r="AE1045" s="325"/>
      <c r="AF1045" s="325"/>
      <c r="AG1045" s="325"/>
      <c r="AH1045" s="326" t="s">
        <v>708</v>
      </c>
      <c r="AI1045" s="327"/>
      <c r="AJ1045" s="327"/>
      <c r="AK1045" s="327"/>
      <c r="AL1045" s="328" t="s">
        <v>708</v>
      </c>
      <c r="AM1045" s="329"/>
      <c r="AN1045" s="329"/>
      <c r="AO1045" s="330"/>
      <c r="AP1045" s="323" t="s">
        <v>708</v>
      </c>
      <c r="AQ1045" s="323"/>
      <c r="AR1045" s="323"/>
      <c r="AS1045" s="323"/>
      <c r="AT1045" s="323"/>
      <c r="AU1045" s="323"/>
      <c r="AV1045" s="323"/>
      <c r="AW1045" s="323"/>
      <c r="AX1045" s="323"/>
      <c r="AY1045">
        <f>COUNTA($C$1045)</f>
        <v>1</v>
      </c>
    </row>
    <row r="1046" spans="1:51" ht="30" customHeight="1" x14ac:dyDescent="0.15">
      <c r="A1046" s="405">
        <v>4</v>
      </c>
      <c r="B1046" s="405">
        <v>1</v>
      </c>
      <c r="C1046" s="424" t="s">
        <v>809</v>
      </c>
      <c r="D1046" s="428"/>
      <c r="E1046" s="428"/>
      <c r="F1046" s="428"/>
      <c r="G1046" s="428"/>
      <c r="H1046" s="428"/>
      <c r="I1046" s="429"/>
      <c r="J1046" s="420">
        <v>3700150020939</v>
      </c>
      <c r="K1046" s="421"/>
      <c r="L1046" s="421"/>
      <c r="M1046" s="421"/>
      <c r="N1046" s="421"/>
      <c r="O1046" s="421"/>
      <c r="P1046" s="427" t="s">
        <v>816</v>
      </c>
      <c r="Q1046" s="319"/>
      <c r="R1046" s="319"/>
      <c r="S1046" s="319"/>
      <c r="T1046" s="319"/>
      <c r="U1046" s="319"/>
      <c r="V1046" s="319"/>
      <c r="W1046" s="319"/>
      <c r="X1046" s="319"/>
      <c r="Y1046" s="320">
        <v>0.8</v>
      </c>
      <c r="Z1046" s="321"/>
      <c r="AA1046" s="321"/>
      <c r="AB1046" s="322"/>
      <c r="AC1046" s="324" t="s">
        <v>781</v>
      </c>
      <c r="AD1046" s="325"/>
      <c r="AE1046" s="325"/>
      <c r="AF1046" s="325"/>
      <c r="AG1046" s="325"/>
      <c r="AH1046" s="326" t="s">
        <v>708</v>
      </c>
      <c r="AI1046" s="327"/>
      <c r="AJ1046" s="327"/>
      <c r="AK1046" s="327"/>
      <c r="AL1046" s="328" t="s">
        <v>708</v>
      </c>
      <c r="AM1046" s="329"/>
      <c r="AN1046" s="329"/>
      <c r="AO1046" s="330"/>
      <c r="AP1046" s="323" t="s">
        <v>708</v>
      </c>
      <c r="AQ1046" s="323"/>
      <c r="AR1046" s="323"/>
      <c r="AS1046" s="323"/>
      <c r="AT1046" s="323"/>
      <c r="AU1046" s="323"/>
      <c r="AV1046" s="323"/>
      <c r="AW1046" s="323"/>
      <c r="AX1046" s="323"/>
      <c r="AY1046">
        <f>COUNTA($C$1046)</f>
        <v>1</v>
      </c>
    </row>
    <row r="1047" spans="1:51" ht="30" customHeight="1" x14ac:dyDescent="0.15">
      <c r="A1047" s="405">
        <v>5</v>
      </c>
      <c r="B1047" s="405">
        <v>1</v>
      </c>
      <c r="C1047" s="424" t="s">
        <v>810</v>
      </c>
      <c r="D1047" s="425"/>
      <c r="E1047" s="425"/>
      <c r="F1047" s="425"/>
      <c r="G1047" s="425"/>
      <c r="H1047" s="425"/>
      <c r="I1047" s="426"/>
      <c r="J1047" s="420">
        <v>4700150011945</v>
      </c>
      <c r="K1047" s="421"/>
      <c r="L1047" s="421"/>
      <c r="M1047" s="421"/>
      <c r="N1047" s="421"/>
      <c r="O1047" s="421"/>
      <c r="P1047" s="427" t="s">
        <v>816</v>
      </c>
      <c r="Q1047" s="319"/>
      <c r="R1047" s="319"/>
      <c r="S1047" s="319"/>
      <c r="T1047" s="319"/>
      <c r="U1047" s="319"/>
      <c r="V1047" s="319"/>
      <c r="W1047" s="319"/>
      <c r="X1047" s="319"/>
      <c r="Y1047" s="320">
        <v>0.7</v>
      </c>
      <c r="Z1047" s="321"/>
      <c r="AA1047" s="321"/>
      <c r="AB1047" s="322"/>
      <c r="AC1047" s="324" t="s">
        <v>781</v>
      </c>
      <c r="AD1047" s="325"/>
      <c r="AE1047" s="325"/>
      <c r="AF1047" s="325"/>
      <c r="AG1047" s="325"/>
      <c r="AH1047" s="326" t="s">
        <v>708</v>
      </c>
      <c r="AI1047" s="327"/>
      <c r="AJ1047" s="327"/>
      <c r="AK1047" s="327"/>
      <c r="AL1047" s="328" t="s">
        <v>708</v>
      </c>
      <c r="AM1047" s="329"/>
      <c r="AN1047" s="329"/>
      <c r="AO1047" s="330"/>
      <c r="AP1047" s="323" t="s">
        <v>708</v>
      </c>
      <c r="AQ1047" s="323"/>
      <c r="AR1047" s="323"/>
      <c r="AS1047" s="323"/>
      <c r="AT1047" s="323"/>
      <c r="AU1047" s="323"/>
      <c r="AV1047" s="323"/>
      <c r="AW1047" s="323"/>
      <c r="AX1047" s="323"/>
      <c r="AY1047">
        <f>COUNTA($C$1047)</f>
        <v>1</v>
      </c>
    </row>
    <row r="1048" spans="1:51" ht="30" customHeight="1" x14ac:dyDescent="0.15">
      <c r="A1048" s="405">
        <v>6</v>
      </c>
      <c r="B1048" s="405">
        <v>1</v>
      </c>
      <c r="C1048" s="424" t="s">
        <v>811</v>
      </c>
      <c r="D1048" s="425"/>
      <c r="E1048" s="425"/>
      <c r="F1048" s="425"/>
      <c r="G1048" s="425"/>
      <c r="H1048" s="425"/>
      <c r="I1048" s="426"/>
      <c r="J1048" s="420">
        <v>5700150018163</v>
      </c>
      <c r="K1048" s="421"/>
      <c r="L1048" s="421"/>
      <c r="M1048" s="421"/>
      <c r="N1048" s="421"/>
      <c r="O1048" s="421"/>
      <c r="P1048" s="427" t="s">
        <v>816</v>
      </c>
      <c r="Q1048" s="319"/>
      <c r="R1048" s="319"/>
      <c r="S1048" s="319"/>
      <c r="T1048" s="319"/>
      <c r="U1048" s="319"/>
      <c r="V1048" s="319"/>
      <c r="W1048" s="319"/>
      <c r="X1048" s="319"/>
      <c r="Y1048" s="320">
        <v>0.7</v>
      </c>
      <c r="Z1048" s="321"/>
      <c r="AA1048" s="321"/>
      <c r="AB1048" s="322"/>
      <c r="AC1048" s="324" t="s">
        <v>781</v>
      </c>
      <c r="AD1048" s="325"/>
      <c r="AE1048" s="325"/>
      <c r="AF1048" s="325"/>
      <c r="AG1048" s="325"/>
      <c r="AH1048" s="326" t="s">
        <v>708</v>
      </c>
      <c r="AI1048" s="327"/>
      <c r="AJ1048" s="327"/>
      <c r="AK1048" s="327"/>
      <c r="AL1048" s="328" t="s">
        <v>708</v>
      </c>
      <c r="AM1048" s="329"/>
      <c r="AN1048" s="329"/>
      <c r="AO1048" s="330"/>
      <c r="AP1048" s="323" t="s">
        <v>708</v>
      </c>
      <c r="AQ1048" s="323"/>
      <c r="AR1048" s="323"/>
      <c r="AS1048" s="323"/>
      <c r="AT1048" s="323"/>
      <c r="AU1048" s="323"/>
      <c r="AV1048" s="323"/>
      <c r="AW1048" s="323"/>
      <c r="AX1048" s="323"/>
      <c r="AY1048">
        <f>COUNTA($C$1048)</f>
        <v>1</v>
      </c>
    </row>
    <row r="1049" spans="1:51" ht="30" customHeight="1" x14ac:dyDescent="0.15">
      <c r="A1049" s="405">
        <v>7</v>
      </c>
      <c r="B1049" s="405">
        <v>1</v>
      </c>
      <c r="C1049" s="424" t="s">
        <v>812</v>
      </c>
      <c r="D1049" s="425"/>
      <c r="E1049" s="425"/>
      <c r="F1049" s="425"/>
      <c r="G1049" s="425"/>
      <c r="H1049" s="425"/>
      <c r="I1049" s="426"/>
      <c r="J1049" s="420">
        <v>2700150015064</v>
      </c>
      <c r="K1049" s="421"/>
      <c r="L1049" s="421"/>
      <c r="M1049" s="421"/>
      <c r="N1049" s="421"/>
      <c r="O1049" s="421"/>
      <c r="P1049" s="427" t="s">
        <v>816</v>
      </c>
      <c r="Q1049" s="319"/>
      <c r="R1049" s="319"/>
      <c r="S1049" s="319"/>
      <c r="T1049" s="319"/>
      <c r="U1049" s="319"/>
      <c r="V1049" s="319"/>
      <c r="W1049" s="319"/>
      <c r="X1049" s="319"/>
      <c r="Y1049" s="320">
        <v>0.6</v>
      </c>
      <c r="Z1049" s="321"/>
      <c r="AA1049" s="321"/>
      <c r="AB1049" s="322"/>
      <c r="AC1049" s="324" t="s">
        <v>781</v>
      </c>
      <c r="AD1049" s="325"/>
      <c r="AE1049" s="325"/>
      <c r="AF1049" s="325"/>
      <c r="AG1049" s="325"/>
      <c r="AH1049" s="326" t="s">
        <v>708</v>
      </c>
      <c r="AI1049" s="327"/>
      <c r="AJ1049" s="327"/>
      <c r="AK1049" s="327"/>
      <c r="AL1049" s="328" t="s">
        <v>708</v>
      </c>
      <c r="AM1049" s="329"/>
      <c r="AN1049" s="329"/>
      <c r="AO1049" s="330"/>
      <c r="AP1049" s="323" t="s">
        <v>708</v>
      </c>
      <c r="AQ1049" s="323"/>
      <c r="AR1049" s="323"/>
      <c r="AS1049" s="323"/>
      <c r="AT1049" s="323"/>
      <c r="AU1049" s="323"/>
      <c r="AV1049" s="323"/>
      <c r="AW1049" s="323"/>
      <c r="AX1049" s="323"/>
      <c r="AY1049">
        <f>COUNTA($C$1049)</f>
        <v>1</v>
      </c>
    </row>
    <row r="1050" spans="1:51" ht="30" customHeight="1" x14ac:dyDescent="0.15">
      <c r="A1050" s="405">
        <v>8</v>
      </c>
      <c r="B1050" s="405">
        <v>1</v>
      </c>
      <c r="C1050" s="424" t="s">
        <v>813</v>
      </c>
      <c r="D1050" s="425"/>
      <c r="E1050" s="425"/>
      <c r="F1050" s="425"/>
      <c r="G1050" s="425"/>
      <c r="H1050" s="425"/>
      <c r="I1050" s="426"/>
      <c r="J1050" s="420">
        <v>9700150032202</v>
      </c>
      <c r="K1050" s="421"/>
      <c r="L1050" s="421"/>
      <c r="M1050" s="421"/>
      <c r="N1050" s="421"/>
      <c r="O1050" s="421"/>
      <c r="P1050" s="427" t="s">
        <v>816</v>
      </c>
      <c r="Q1050" s="319"/>
      <c r="R1050" s="319"/>
      <c r="S1050" s="319"/>
      <c r="T1050" s="319"/>
      <c r="U1050" s="319"/>
      <c r="V1050" s="319"/>
      <c r="W1050" s="319"/>
      <c r="X1050" s="319"/>
      <c r="Y1050" s="320">
        <v>0.6</v>
      </c>
      <c r="Z1050" s="321"/>
      <c r="AA1050" s="321"/>
      <c r="AB1050" s="322"/>
      <c r="AC1050" s="324" t="s">
        <v>781</v>
      </c>
      <c r="AD1050" s="325"/>
      <c r="AE1050" s="325"/>
      <c r="AF1050" s="325"/>
      <c r="AG1050" s="325"/>
      <c r="AH1050" s="326" t="s">
        <v>708</v>
      </c>
      <c r="AI1050" s="327"/>
      <c r="AJ1050" s="327"/>
      <c r="AK1050" s="327"/>
      <c r="AL1050" s="328" t="s">
        <v>708</v>
      </c>
      <c r="AM1050" s="329"/>
      <c r="AN1050" s="329"/>
      <c r="AO1050" s="330"/>
      <c r="AP1050" s="323" t="s">
        <v>708</v>
      </c>
      <c r="AQ1050" s="323"/>
      <c r="AR1050" s="323"/>
      <c r="AS1050" s="323"/>
      <c r="AT1050" s="323"/>
      <c r="AU1050" s="323"/>
      <c r="AV1050" s="323"/>
      <c r="AW1050" s="323"/>
      <c r="AX1050" s="323"/>
      <c r="AY1050">
        <f>COUNTA($C$1050)</f>
        <v>1</v>
      </c>
    </row>
    <row r="1051" spans="1:51" ht="30" customHeight="1" x14ac:dyDescent="0.15">
      <c r="A1051" s="405">
        <v>9</v>
      </c>
      <c r="B1051" s="405">
        <v>1</v>
      </c>
      <c r="C1051" s="424" t="s">
        <v>814</v>
      </c>
      <c r="D1051" s="425"/>
      <c r="E1051" s="425"/>
      <c r="F1051" s="425"/>
      <c r="G1051" s="425"/>
      <c r="H1051" s="425"/>
      <c r="I1051" s="426"/>
      <c r="J1051" s="420">
        <v>7700150019226</v>
      </c>
      <c r="K1051" s="421"/>
      <c r="L1051" s="421"/>
      <c r="M1051" s="421"/>
      <c r="N1051" s="421"/>
      <c r="O1051" s="421"/>
      <c r="P1051" s="427" t="s">
        <v>816</v>
      </c>
      <c r="Q1051" s="319"/>
      <c r="R1051" s="319"/>
      <c r="S1051" s="319"/>
      <c r="T1051" s="319"/>
      <c r="U1051" s="319"/>
      <c r="V1051" s="319"/>
      <c r="W1051" s="319"/>
      <c r="X1051" s="319"/>
      <c r="Y1051" s="320">
        <v>0.5</v>
      </c>
      <c r="Z1051" s="321"/>
      <c r="AA1051" s="321"/>
      <c r="AB1051" s="322"/>
      <c r="AC1051" s="324" t="s">
        <v>781</v>
      </c>
      <c r="AD1051" s="325"/>
      <c r="AE1051" s="325"/>
      <c r="AF1051" s="325"/>
      <c r="AG1051" s="325"/>
      <c r="AH1051" s="326" t="s">
        <v>708</v>
      </c>
      <c r="AI1051" s="327"/>
      <c r="AJ1051" s="327"/>
      <c r="AK1051" s="327"/>
      <c r="AL1051" s="328" t="s">
        <v>708</v>
      </c>
      <c r="AM1051" s="329"/>
      <c r="AN1051" s="329"/>
      <c r="AO1051" s="330"/>
      <c r="AP1051" s="323" t="s">
        <v>708</v>
      </c>
      <c r="AQ1051" s="323"/>
      <c r="AR1051" s="323"/>
      <c r="AS1051" s="323"/>
      <c r="AT1051" s="323"/>
      <c r="AU1051" s="323"/>
      <c r="AV1051" s="323"/>
      <c r="AW1051" s="323"/>
      <c r="AX1051" s="323"/>
      <c r="AY1051">
        <f>COUNTA($C$1051)</f>
        <v>1</v>
      </c>
    </row>
    <row r="1052" spans="1:51" ht="30" customHeight="1" x14ac:dyDescent="0.15">
      <c r="A1052" s="405">
        <v>10</v>
      </c>
      <c r="B1052" s="405">
        <v>1</v>
      </c>
      <c r="C1052" s="424" t="s">
        <v>815</v>
      </c>
      <c r="D1052" s="425"/>
      <c r="E1052" s="425"/>
      <c r="F1052" s="425"/>
      <c r="G1052" s="425"/>
      <c r="H1052" s="425"/>
      <c r="I1052" s="426"/>
      <c r="J1052" s="420">
        <v>9700150030627</v>
      </c>
      <c r="K1052" s="421"/>
      <c r="L1052" s="421"/>
      <c r="M1052" s="421"/>
      <c r="N1052" s="421"/>
      <c r="O1052" s="421"/>
      <c r="P1052" s="427" t="s">
        <v>816</v>
      </c>
      <c r="Q1052" s="319"/>
      <c r="R1052" s="319"/>
      <c r="S1052" s="319"/>
      <c r="T1052" s="319"/>
      <c r="U1052" s="319"/>
      <c r="V1052" s="319"/>
      <c r="W1052" s="319"/>
      <c r="X1052" s="319"/>
      <c r="Y1052" s="320">
        <v>0.5</v>
      </c>
      <c r="Z1052" s="321"/>
      <c r="AA1052" s="321"/>
      <c r="AB1052" s="322"/>
      <c r="AC1052" s="324" t="s">
        <v>781</v>
      </c>
      <c r="AD1052" s="325"/>
      <c r="AE1052" s="325"/>
      <c r="AF1052" s="325"/>
      <c r="AG1052" s="325"/>
      <c r="AH1052" s="326" t="s">
        <v>708</v>
      </c>
      <c r="AI1052" s="327"/>
      <c r="AJ1052" s="327"/>
      <c r="AK1052" s="327"/>
      <c r="AL1052" s="328" t="s">
        <v>708</v>
      </c>
      <c r="AM1052" s="329"/>
      <c r="AN1052" s="329"/>
      <c r="AO1052" s="330"/>
      <c r="AP1052" s="323" t="s">
        <v>708</v>
      </c>
      <c r="AQ1052" s="323"/>
      <c r="AR1052" s="323"/>
      <c r="AS1052" s="323"/>
      <c r="AT1052" s="323"/>
      <c r="AU1052" s="323"/>
      <c r="AV1052" s="323"/>
      <c r="AW1052" s="323"/>
      <c r="AX1052" s="323"/>
      <c r="AY1052">
        <f>COUNTA($C$1052)</f>
        <v>1</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1"/>
      <c r="B1075" s="351"/>
      <c r="C1075" s="351" t="s">
        <v>26</v>
      </c>
      <c r="D1075" s="351"/>
      <c r="E1075" s="351"/>
      <c r="F1075" s="351"/>
      <c r="G1075" s="351"/>
      <c r="H1075" s="351"/>
      <c r="I1075" s="351"/>
      <c r="J1075" s="278" t="s">
        <v>295</v>
      </c>
      <c r="K1075" s="110"/>
      <c r="L1075" s="110"/>
      <c r="M1075" s="110"/>
      <c r="N1075" s="110"/>
      <c r="O1075" s="110"/>
      <c r="P1075" s="339" t="s">
        <v>243</v>
      </c>
      <c r="Q1075" s="339"/>
      <c r="R1075" s="339"/>
      <c r="S1075" s="339"/>
      <c r="T1075" s="339"/>
      <c r="U1075" s="339"/>
      <c r="V1075" s="339"/>
      <c r="W1075" s="339"/>
      <c r="X1075" s="339"/>
      <c r="Y1075" s="349" t="s">
        <v>293</v>
      </c>
      <c r="Z1075" s="350"/>
      <c r="AA1075" s="350"/>
      <c r="AB1075" s="350"/>
      <c r="AC1075" s="278" t="s">
        <v>332</v>
      </c>
      <c r="AD1075" s="278"/>
      <c r="AE1075" s="278"/>
      <c r="AF1075" s="278"/>
      <c r="AG1075" s="278"/>
      <c r="AH1075" s="349" t="s">
        <v>358</v>
      </c>
      <c r="AI1075" s="351"/>
      <c r="AJ1075" s="351"/>
      <c r="AK1075" s="351"/>
      <c r="AL1075" s="351" t="s">
        <v>21</v>
      </c>
      <c r="AM1075" s="351"/>
      <c r="AN1075" s="351"/>
      <c r="AO1075" s="430"/>
      <c r="AP1075" s="431" t="s">
        <v>296</v>
      </c>
      <c r="AQ1075" s="431"/>
      <c r="AR1075" s="431"/>
      <c r="AS1075" s="431"/>
      <c r="AT1075" s="431"/>
      <c r="AU1075" s="431"/>
      <c r="AV1075" s="431"/>
      <c r="AW1075" s="431"/>
      <c r="AX1075" s="431"/>
      <c r="AY1075">
        <f t="shared" ref="AY1075:AY1076" si="124">$AY$1073</f>
        <v>1</v>
      </c>
    </row>
    <row r="1076" spans="1:51" ht="51.75" customHeight="1" x14ac:dyDescent="0.15">
      <c r="A1076" s="405">
        <v>1</v>
      </c>
      <c r="B1076" s="405">
        <v>1</v>
      </c>
      <c r="C1076" s="432" t="s">
        <v>851</v>
      </c>
      <c r="D1076" s="419"/>
      <c r="E1076" s="419"/>
      <c r="F1076" s="419"/>
      <c r="G1076" s="419"/>
      <c r="H1076" s="419"/>
      <c r="I1076" s="419"/>
      <c r="J1076" s="420">
        <v>3010405002439</v>
      </c>
      <c r="K1076" s="421"/>
      <c r="L1076" s="421"/>
      <c r="M1076" s="421"/>
      <c r="N1076" s="421"/>
      <c r="O1076" s="421"/>
      <c r="P1076" s="319" t="s">
        <v>850</v>
      </c>
      <c r="Q1076" s="319"/>
      <c r="R1076" s="319"/>
      <c r="S1076" s="319"/>
      <c r="T1076" s="319"/>
      <c r="U1076" s="319"/>
      <c r="V1076" s="319"/>
      <c r="W1076" s="319"/>
      <c r="X1076" s="319"/>
      <c r="Y1076" s="320">
        <v>197</v>
      </c>
      <c r="Z1076" s="321"/>
      <c r="AA1076" s="321"/>
      <c r="AB1076" s="322"/>
      <c r="AC1076" s="324" t="s">
        <v>781</v>
      </c>
      <c r="AD1076" s="325"/>
      <c r="AE1076" s="325"/>
      <c r="AF1076" s="325"/>
      <c r="AG1076" s="325"/>
      <c r="AH1076" s="422" t="s">
        <v>708</v>
      </c>
      <c r="AI1076" s="423"/>
      <c r="AJ1076" s="423"/>
      <c r="AK1076" s="423"/>
      <c r="AL1076" s="328" t="s">
        <v>708</v>
      </c>
      <c r="AM1076" s="329"/>
      <c r="AN1076" s="329"/>
      <c r="AO1076" s="330"/>
      <c r="AP1076" s="323" t="s">
        <v>708</v>
      </c>
      <c r="AQ1076" s="323"/>
      <c r="AR1076" s="323"/>
      <c r="AS1076" s="323"/>
      <c r="AT1076" s="323"/>
      <c r="AU1076" s="323"/>
      <c r="AV1076" s="323"/>
      <c r="AW1076" s="323"/>
      <c r="AX1076" s="323"/>
      <c r="AY1076">
        <f t="shared" si="124"/>
        <v>1</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32"/>
      <c r="D1078" s="419"/>
      <c r="E1078" s="419"/>
      <c r="F1078" s="419"/>
      <c r="G1078" s="419"/>
      <c r="H1078" s="419"/>
      <c r="I1078" s="419"/>
      <c r="J1078" s="420"/>
      <c r="K1078" s="421"/>
      <c r="L1078" s="421"/>
      <c r="M1078" s="421"/>
      <c r="N1078" s="421"/>
      <c r="O1078" s="421"/>
      <c r="P1078" s="427"/>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32"/>
      <c r="D1079" s="419"/>
      <c r="E1079" s="419"/>
      <c r="F1079" s="419"/>
      <c r="G1079" s="419"/>
      <c r="H1079" s="419"/>
      <c r="I1079" s="419"/>
      <c r="J1079" s="420"/>
      <c r="K1079" s="421"/>
      <c r="L1079" s="421"/>
      <c r="M1079" s="421"/>
      <c r="N1079" s="421"/>
      <c r="O1079" s="421"/>
      <c r="P1079" s="427"/>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0" t="s">
        <v>323</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338</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262</v>
      </c>
      <c r="D1109" s="893"/>
      <c r="E1109" s="278" t="s">
        <v>261</v>
      </c>
      <c r="F1109" s="893"/>
      <c r="G1109" s="893"/>
      <c r="H1109" s="893"/>
      <c r="I1109" s="893"/>
      <c r="J1109" s="278" t="s">
        <v>295</v>
      </c>
      <c r="K1109" s="278"/>
      <c r="L1109" s="278"/>
      <c r="M1109" s="278"/>
      <c r="N1109" s="278"/>
      <c r="O1109" s="278"/>
      <c r="P1109" s="349" t="s">
        <v>27</v>
      </c>
      <c r="Q1109" s="349"/>
      <c r="R1109" s="349"/>
      <c r="S1109" s="349"/>
      <c r="T1109" s="349"/>
      <c r="U1109" s="349"/>
      <c r="V1109" s="349"/>
      <c r="W1109" s="349"/>
      <c r="X1109" s="349"/>
      <c r="Y1109" s="278" t="s">
        <v>297</v>
      </c>
      <c r="Z1109" s="893"/>
      <c r="AA1109" s="893"/>
      <c r="AB1109" s="893"/>
      <c r="AC1109" s="278" t="s">
        <v>244</v>
      </c>
      <c r="AD1109" s="278"/>
      <c r="AE1109" s="278"/>
      <c r="AF1109" s="278"/>
      <c r="AG1109" s="278"/>
      <c r="AH1109" s="349" t="s">
        <v>257</v>
      </c>
      <c r="AI1109" s="350"/>
      <c r="AJ1109" s="350"/>
      <c r="AK1109" s="350"/>
      <c r="AL1109" s="350" t="s">
        <v>21</v>
      </c>
      <c r="AM1109" s="350"/>
      <c r="AN1109" s="350"/>
      <c r="AO1109" s="896"/>
      <c r="AP1109" s="431" t="s">
        <v>324</v>
      </c>
      <c r="AQ1109" s="431"/>
      <c r="AR1109" s="431"/>
      <c r="AS1109" s="431"/>
      <c r="AT1109" s="431"/>
      <c r="AU1109" s="431"/>
      <c r="AV1109" s="431"/>
      <c r="AW1109" s="431"/>
      <c r="AX1109" s="431"/>
    </row>
    <row r="1110" spans="1:51" ht="30" customHeight="1" x14ac:dyDescent="0.15">
      <c r="A1110" s="405">
        <v>1</v>
      </c>
      <c r="B1110" s="405">
        <v>1</v>
      </c>
      <c r="C1110" s="895"/>
      <c r="D1110" s="895"/>
      <c r="E1110" s="263" t="s">
        <v>776</v>
      </c>
      <c r="F1110" s="894"/>
      <c r="G1110" s="894"/>
      <c r="H1110" s="894"/>
      <c r="I1110" s="894"/>
      <c r="J1110" s="420" t="s">
        <v>776</v>
      </c>
      <c r="K1110" s="421"/>
      <c r="L1110" s="421"/>
      <c r="M1110" s="421"/>
      <c r="N1110" s="421"/>
      <c r="O1110" s="421"/>
      <c r="P1110" s="427" t="s">
        <v>776</v>
      </c>
      <c r="Q1110" s="319"/>
      <c r="R1110" s="319"/>
      <c r="S1110" s="319"/>
      <c r="T1110" s="319"/>
      <c r="U1110" s="319"/>
      <c r="V1110" s="319"/>
      <c r="W1110" s="319"/>
      <c r="X1110" s="319"/>
      <c r="Y1110" s="320" t="s">
        <v>776</v>
      </c>
      <c r="Z1110" s="321"/>
      <c r="AA1110" s="321"/>
      <c r="AB1110" s="322"/>
      <c r="AC1110" s="324"/>
      <c r="AD1110" s="325"/>
      <c r="AE1110" s="325"/>
      <c r="AF1110" s="325"/>
      <c r="AG1110" s="325"/>
      <c r="AH1110" s="326" t="s">
        <v>776</v>
      </c>
      <c r="AI1110" s="327"/>
      <c r="AJ1110" s="327"/>
      <c r="AK1110" s="327"/>
      <c r="AL1110" s="328" t="s">
        <v>776</v>
      </c>
      <c r="AM1110" s="329"/>
      <c r="AN1110" s="329"/>
      <c r="AO1110" s="330"/>
      <c r="AP1110" s="323" t="s">
        <v>776</v>
      </c>
      <c r="AQ1110" s="323"/>
      <c r="AR1110" s="323"/>
      <c r="AS1110" s="323"/>
      <c r="AT1110" s="323"/>
      <c r="AU1110" s="323"/>
      <c r="AV1110" s="323"/>
      <c r="AW1110" s="323"/>
      <c r="AX1110" s="323"/>
    </row>
    <row r="1111" spans="1:51" ht="30" hidden="1" customHeight="1" x14ac:dyDescent="0.15">
      <c r="A1111" s="405">
        <v>2</v>
      </c>
      <c r="B1111" s="405">
        <v>1</v>
      </c>
      <c r="C1111" s="895"/>
      <c r="D1111" s="895"/>
      <c r="E1111" s="894"/>
      <c r="F1111" s="894"/>
      <c r="G1111" s="894"/>
      <c r="H1111" s="894"/>
      <c r="I1111" s="894"/>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5"/>
      <c r="D1112" s="895"/>
      <c r="E1112" s="894"/>
      <c r="F1112" s="894"/>
      <c r="G1112" s="894"/>
      <c r="H1112" s="894"/>
      <c r="I1112" s="894"/>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5"/>
      <c r="D1113" s="895"/>
      <c r="E1113" s="894"/>
      <c r="F1113" s="894"/>
      <c r="G1113" s="894"/>
      <c r="H1113" s="894"/>
      <c r="I1113" s="894"/>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5"/>
      <c r="D1114" s="895"/>
      <c r="E1114" s="894"/>
      <c r="F1114" s="894"/>
      <c r="G1114" s="894"/>
      <c r="H1114" s="894"/>
      <c r="I1114" s="894"/>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5"/>
      <c r="D1115" s="895"/>
      <c r="E1115" s="894"/>
      <c r="F1115" s="894"/>
      <c r="G1115" s="894"/>
      <c r="H1115" s="894"/>
      <c r="I1115" s="894"/>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5"/>
      <c r="D1116" s="895"/>
      <c r="E1116" s="894"/>
      <c r="F1116" s="894"/>
      <c r="G1116" s="894"/>
      <c r="H1116" s="894"/>
      <c r="I1116" s="894"/>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5"/>
      <c r="D1117" s="895"/>
      <c r="E1117" s="894"/>
      <c r="F1117" s="894"/>
      <c r="G1117" s="894"/>
      <c r="H1117" s="894"/>
      <c r="I1117" s="894"/>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5"/>
      <c r="D1118" s="895"/>
      <c r="E1118" s="894"/>
      <c r="F1118" s="894"/>
      <c r="G1118" s="894"/>
      <c r="H1118" s="894"/>
      <c r="I1118" s="894"/>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5"/>
      <c r="D1119" s="895"/>
      <c r="E1119" s="894"/>
      <c r="F1119" s="894"/>
      <c r="G1119" s="894"/>
      <c r="H1119" s="894"/>
      <c r="I1119" s="894"/>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5"/>
      <c r="D1127" s="895"/>
      <c r="E1127" s="263"/>
      <c r="F1127" s="894"/>
      <c r="G1127" s="894"/>
      <c r="H1127" s="894"/>
      <c r="I1127" s="894"/>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0">
    <cfRule type="expression" dxfId="2807" priority="13907">
      <formula>IF(RIGHT(TEXT(Y790,"0.#"),1)=".",FALSE,TRUE)</formula>
    </cfRule>
    <cfRule type="expression" dxfId="2806" priority="13908">
      <formula>IF(RIGHT(TEXT(Y790,"0.#"),1)=".",TRUE,FALSE)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6:AQ17 P15:AX15 P13:AX13">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AQ101">
    <cfRule type="expression" dxfId="2797" priority="13723">
      <formula>IF(RIGHT(TEXT(AE101,"0.#"),1)=".",FALSE,TRUE)</formula>
    </cfRule>
    <cfRule type="expression" dxfId="2796" priority="13724">
      <formula>IF(RIGHT(TEXT(AE101,"0.#"),1)=".",TRUE,FALSE)</formula>
    </cfRule>
  </conditionalFormatting>
  <conditionalFormatting sqref="Y791:Y798">
    <cfRule type="expression" dxfId="2795" priority="13709">
      <formula>IF(RIGHT(TEXT(Y791,"0.#"),1)=".",FALSE,TRUE)</formula>
    </cfRule>
    <cfRule type="expression" dxfId="2794" priority="13710">
      <formula>IF(RIGHT(TEXT(Y791,"0.#"),1)=".",TRUE,FALSE)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I101">
    <cfRule type="expression" dxfId="2667" priority="13255">
      <formula>IF(RIGHT(TEXT(AI101,"0.#"),1)=".",FALSE,TRUE)</formula>
    </cfRule>
    <cfRule type="expression" dxfId="2666" priority="13256">
      <formula>IF(RIGHT(TEXT(AI101,"0.#"),1)=".",TRUE,FALSE)</formula>
    </cfRule>
  </conditionalFormatting>
  <conditionalFormatting sqref="AM101">
    <cfRule type="expression" dxfId="2665" priority="13253">
      <formula>IF(RIGHT(TEXT(AM101,"0.#"),1)=".",FALSE,TRUE)</formula>
    </cfRule>
    <cfRule type="expression" dxfId="2664" priority="13254">
      <formula>IF(RIGHT(TEXT(AM101,"0.#"),1)=".",TRUE,FALSE)</formula>
    </cfRule>
  </conditionalFormatting>
  <conditionalFormatting sqref="AE102">
    <cfRule type="expression" dxfId="2663" priority="13251">
      <formula>IF(RIGHT(TEXT(AE102,"0.#"),1)=".",FALSE,TRUE)</formula>
    </cfRule>
    <cfRule type="expression" dxfId="2662" priority="13252">
      <formula>IF(RIGHT(TEXT(AE102,"0.#"),1)=".",TRUE,FALSE)</formula>
    </cfRule>
  </conditionalFormatting>
  <conditionalFormatting sqref="AI102">
    <cfRule type="expression" dxfId="2661" priority="13249">
      <formula>IF(RIGHT(TEXT(AI102,"0.#"),1)=".",FALSE,TRUE)</formula>
    </cfRule>
    <cfRule type="expression" dxfId="2660" priority="13250">
      <formula>IF(RIGHT(TEXT(AI102,"0.#"),1)=".",TRUE,FALSE)</formula>
    </cfRule>
  </conditionalFormatting>
  <conditionalFormatting sqref="AM102">
    <cfRule type="expression" dxfId="2659" priority="13247">
      <formula>IF(RIGHT(TEXT(AM102,"0.#"),1)=".",FALSE,TRUE)</formula>
    </cfRule>
    <cfRule type="expression" dxfId="2658" priority="13248">
      <formula>IF(RIGHT(TEXT(AM102,"0.#"),1)=".",TRUE,FALSE)</formula>
    </cfRule>
  </conditionalFormatting>
  <conditionalFormatting sqref="AQ102">
    <cfRule type="expression" dxfId="2657" priority="13245">
      <formula>IF(RIGHT(TEXT(AQ102,"0.#"),1)=".",FALSE,TRUE)</formula>
    </cfRule>
    <cfRule type="expression" dxfId="2656" priority="13246">
      <formula>IF(RIGHT(TEXT(AQ102,"0.#"),1)=".",TRUE,FALSE)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M105">
    <cfRule type="expression" dxfId="2645" priority="13233">
      <formula>IF(RIGHT(TEXT(AM105,"0.#"),1)=".",FALSE,TRUE)</formula>
    </cfRule>
    <cfRule type="expression" dxfId="2644" priority="13234">
      <formula>IF(RIGHT(TEXT(AM105,"0.#"),1)=".",TRUE,FALSE)</formula>
    </cfRule>
  </conditionalFormatting>
  <conditionalFormatting sqref="AE107">
    <cfRule type="expression" dxfId="2643" priority="13229">
      <formula>IF(RIGHT(TEXT(AE107,"0.#"),1)=".",FALSE,TRUE)</formula>
    </cfRule>
    <cfRule type="expression" dxfId="2642" priority="13230">
      <formula>IF(RIGHT(TEXT(AE107,"0.#"),1)=".",TRUE,FALSE)</formula>
    </cfRule>
  </conditionalFormatting>
  <conditionalFormatting sqref="AI107">
    <cfRule type="expression" dxfId="2641" priority="13227">
      <formula>IF(RIGHT(TEXT(AI107,"0.#"),1)=".",FALSE,TRUE)</formula>
    </cfRule>
    <cfRule type="expression" dxfId="2640" priority="13228">
      <formula>IF(RIGHT(TEXT(AI107,"0.#"),1)=".",TRUE,FALSE)</formula>
    </cfRule>
  </conditionalFormatting>
  <conditionalFormatting sqref="AM107">
    <cfRule type="expression" dxfId="2639" priority="13225">
      <formula>IF(RIGHT(TEXT(AM107,"0.#"),1)=".",FALSE,TRUE)</formula>
    </cfRule>
    <cfRule type="expression" dxfId="2638" priority="13226">
      <formula>IF(RIGHT(TEXT(AM107,"0.#"),1)=".",TRUE,FALSE)</formula>
    </cfRule>
  </conditionalFormatting>
  <conditionalFormatting sqref="AE108">
    <cfRule type="expression" dxfId="2637" priority="13223">
      <formula>IF(RIGHT(TEXT(AE108,"0.#"),1)=".",FALSE,TRUE)</formula>
    </cfRule>
    <cfRule type="expression" dxfId="2636" priority="13224">
      <formula>IF(RIGHT(TEXT(AE108,"0.#"),1)=".",TRUE,FALSE)</formula>
    </cfRule>
  </conditionalFormatting>
  <conditionalFormatting sqref="AI108">
    <cfRule type="expression" dxfId="2635" priority="13221">
      <formula>IF(RIGHT(TEXT(AI108,"0.#"),1)=".",FALSE,TRUE)</formula>
    </cfRule>
    <cfRule type="expression" dxfId="2634" priority="13222">
      <formula>IF(RIGHT(TEXT(AI108,"0.#"),1)=".",TRUE,FALSE)</formula>
    </cfRule>
  </conditionalFormatting>
  <conditionalFormatting sqref="AM108">
    <cfRule type="expression" dxfId="2633" priority="13219">
      <formula>IF(RIGHT(TEXT(AM108,"0.#"),1)=".",FALSE,TRUE)</formula>
    </cfRule>
    <cfRule type="expression" dxfId="2632" priority="13220">
      <formula>IF(RIGHT(TEXT(AM108,"0.#"),1)=".",TRUE,FALSE)</formula>
    </cfRule>
  </conditionalFormatting>
  <conditionalFormatting sqref="AE110">
    <cfRule type="expression" dxfId="2631" priority="13215">
      <formula>IF(RIGHT(TEXT(AE110,"0.#"),1)=".",FALSE,TRUE)</formula>
    </cfRule>
    <cfRule type="expression" dxfId="2630" priority="13216">
      <formula>IF(RIGHT(TEXT(AE110,"0.#"),1)=".",TRUE,FALSE)</formula>
    </cfRule>
  </conditionalFormatting>
  <conditionalFormatting sqref="AI110">
    <cfRule type="expression" dxfId="2629" priority="13213">
      <formula>IF(RIGHT(TEXT(AI110,"0.#"),1)=".",FALSE,TRUE)</formula>
    </cfRule>
    <cfRule type="expression" dxfId="2628" priority="13214">
      <formula>IF(RIGHT(TEXT(AI110,"0.#"),1)=".",TRUE,FALSE)</formula>
    </cfRule>
  </conditionalFormatting>
  <conditionalFormatting sqref="AM110">
    <cfRule type="expression" dxfId="2627" priority="13211">
      <formula>IF(RIGHT(TEXT(AM110,"0.#"),1)=".",FALSE,TRUE)</formula>
    </cfRule>
    <cfRule type="expression" dxfId="2626" priority="13212">
      <formula>IF(RIGHT(TEXT(AM110,"0.#"),1)=".",TRUE,FALSE)</formula>
    </cfRule>
  </conditionalFormatting>
  <conditionalFormatting sqref="AE111">
    <cfRule type="expression" dxfId="2625" priority="13209">
      <formula>IF(RIGHT(TEXT(AE111,"0.#"),1)=".",FALSE,TRUE)</formula>
    </cfRule>
    <cfRule type="expression" dxfId="2624" priority="13210">
      <formula>IF(RIGHT(TEXT(AE111,"0.#"),1)=".",TRUE,FALSE)</formula>
    </cfRule>
  </conditionalFormatting>
  <conditionalFormatting sqref="AI111">
    <cfRule type="expression" dxfId="2623" priority="13207">
      <formula>IF(RIGHT(TEXT(AI111,"0.#"),1)=".",FALSE,TRUE)</formula>
    </cfRule>
    <cfRule type="expression" dxfId="2622" priority="13208">
      <formula>IF(RIGHT(TEXT(AI111,"0.#"),1)=".",TRUE,FALSE)</formula>
    </cfRule>
  </conditionalFormatting>
  <conditionalFormatting sqref="AM111">
    <cfRule type="expression" dxfId="2621" priority="13205">
      <formula>IF(RIGHT(TEXT(AM111,"0.#"),1)=".",FALSE,TRUE)</formula>
    </cfRule>
    <cfRule type="expression" dxfId="2620" priority="13206">
      <formula>IF(RIGHT(TEXT(AM111,"0.#"),1)=".",TRUE,FALSE)</formula>
    </cfRule>
  </conditionalFormatting>
  <conditionalFormatting sqref="AE113">
    <cfRule type="expression" dxfId="2619" priority="13201">
      <formula>IF(RIGHT(TEXT(AE113,"0.#"),1)=".",FALSE,TRUE)</formula>
    </cfRule>
    <cfRule type="expression" dxfId="2618" priority="13202">
      <formula>IF(RIGHT(TEXT(AE113,"0.#"),1)=".",TRUE,FALSE)</formula>
    </cfRule>
  </conditionalFormatting>
  <conditionalFormatting sqref="AI113">
    <cfRule type="expression" dxfId="2617" priority="13199">
      <formula>IF(RIGHT(TEXT(AI113,"0.#"),1)=".",FALSE,TRUE)</formula>
    </cfRule>
    <cfRule type="expression" dxfId="2616" priority="13200">
      <formula>IF(RIGHT(TEXT(AI113,"0.#"),1)=".",TRUE,FALSE)</formula>
    </cfRule>
  </conditionalFormatting>
  <conditionalFormatting sqref="AM113">
    <cfRule type="expression" dxfId="2615" priority="13197">
      <formula>IF(RIGHT(TEXT(AM113,"0.#"),1)=".",FALSE,TRUE)</formula>
    </cfRule>
    <cfRule type="expression" dxfId="2614" priority="13198">
      <formula>IF(RIGHT(TEXT(AM113,"0.#"),1)=".",TRUE,FALSE)</formula>
    </cfRule>
  </conditionalFormatting>
  <conditionalFormatting sqref="AE114">
    <cfRule type="expression" dxfId="2613" priority="13195">
      <formula>IF(RIGHT(TEXT(AE114,"0.#"),1)=".",FALSE,TRUE)</formula>
    </cfRule>
    <cfRule type="expression" dxfId="2612" priority="13196">
      <formula>IF(RIGHT(TEXT(AE114,"0.#"),1)=".",TRUE,FALSE)</formula>
    </cfRule>
  </conditionalFormatting>
  <conditionalFormatting sqref="AI114">
    <cfRule type="expression" dxfId="2611" priority="13193">
      <formula>IF(RIGHT(TEXT(AI114,"0.#"),1)=".",FALSE,TRUE)</formula>
    </cfRule>
    <cfRule type="expression" dxfId="2610" priority="13194">
      <formula>IF(RIGHT(TEXT(AI114,"0.#"),1)=".",TRUE,FALSE)</formula>
    </cfRule>
  </conditionalFormatting>
  <conditionalFormatting sqref="AM114">
    <cfRule type="expression" dxfId="2609" priority="13191">
      <formula>IF(RIGHT(TEXT(AM114,"0.#"),1)=".",FALSE,TRUE)</formula>
    </cfRule>
    <cfRule type="expression" dxfId="2608" priority="13192">
      <formula>IF(RIGHT(TEXT(AM114,"0.#"),1)=".",TRUE,FALSE)</formula>
    </cfRule>
  </conditionalFormatting>
  <conditionalFormatting sqref="AE116 AQ116">
    <cfRule type="expression" dxfId="2607" priority="13187">
      <formula>IF(RIGHT(TEXT(AE116,"0.#"),1)=".",FALSE,TRUE)</formula>
    </cfRule>
    <cfRule type="expression" dxfId="2606" priority="13188">
      <formula>IF(RIGHT(TEXT(AE116,"0.#"),1)=".",TRUE,FALSE)</formula>
    </cfRule>
  </conditionalFormatting>
  <conditionalFormatting sqref="AI116">
    <cfRule type="expression" dxfId="2605" priority="13185">
      <formula>IF(RIGHT(TEXT(AI116,"0.#"),1)=".",FALSE,TRUE)</formula>
    </cfRule>
    <cfRule type="expression" dxfId="2604" priority="13186">
      <formula>IF(RIGHT(TEXT(AI116,"0.#"),1)=".",TRUE,FALSE)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E117 AM117">
    <cfRule type="expression" dxfId="2601" priority="13181">
      <formula>IF(RIGHT(TEXT(AE117,"0.#"),1)=".",FALSE,TRUE)</formula>
    </cfRule>
    <cfRule type="expression" dxfId="2600" priority="13182">
      <formula>IF(RIGHT(TEXT(AE117,"0.#"),1)=".",TRUE,FALSE)</formula>
    </cfRule>
  </conditionalFormatting>
  <conditionalFormatting sqref="AI117">
    <cfRule type="expression" dxfId="2599" priority="13179">
      <formula>IF(RIGHT(TEXT(AI117,"0.#"),1)=".",FALSE,TRUE)</formula>
    </cfRule>
    <cfRule type="expression" dxfId="2598" priority="13180">
      <formula>IF(RIGHT(TEXT(AI117,"0.#"),1)=".",TRUE,FALSE)</formula>
    </cfRule>
  </conditionalFormatting>
  <conditionalFormatting sqref="AQ117">
    <cfRule type="expression" dxfId="2597" priority="13175">
      <formula>IF(RIGHT(TEXT(AQ117,"0.#"),1)=".",FALSE,TRUE)</formula>
    </cfRule>
    <cfRule type="expression" dxfId="2596" priority="13176">
      <formula>IF(RIGHT(TEXT(AQ117,"0.#"),1)=".",TRUE,FALSE)</formula>
    </cfRule>
  </conditionalFormatting>
  <conditionalFormatting sqref="AE119 AQ119">
    <cfRule type="expression" dxfId="2595" priority="13173">
      <formula>IF(RIGHT(TEXT(AE119,"0.#"),1)=".",FALSE,TRUE)</formula>
    </cfRule>
    <cfRule type="expression" dxfId="2594" priority="13174">
      <formula>IF(RIGHT(TEXT(AE119,"0.#"),1)=".",TRUE,FALSE)</formula>
    </cfRule>
  </conditionalFormatting>
  <conditionalFormatting sqref="AI119">
    <cfRule type="expression" dxfId="2593" priority="13171">
      <formula>IF(RIGHT(TEXT(AI119,"0.#"),1)=".",FALSE,TRUE)</formula>
    </cfRule>
    <cfRule type="expression" dxfId="2592" priority="13172">
      <formula>IF(RIGHT(TEXT(AI119,"0.#"),1)=".",TRUE,FALSE)</formula>
    </cfRule>
  </conditionalFormatting>
  <conditionalFormatting sqref="AM119">
    <cfRule type="expression" dxfId="2591" priority="13169">
      <formula>IF(RIGHT(TEXT(AM119,"0.#"),1)=".",FALSE,TRUE)</formula>
    </cfRule>
    <cfRule type="expression" dxfId="2590" priority="13170">
      <formula>IF(RIGHT(TEXT(AM119,"0.#"),1)=".",TRUE,FALSE)</formula>
    </cfRule>
  </conditionalFormatting>
  <conditionalFormatting sqref="AQ120">
    <cfRule type="expression" dxfId="2589" priority="13161">
      <formula>IF(RIGHT(TEXT(AQ120,"0.#"),1)=".",FALSE,TRUE)</formula>
    </cfRule>
    <cfRule type="expression" dxfId="2588" priority="13162">
      <formula>IF(RIGHT(TEXT(AQ120,"0.#"),1)=".",TRUE,FALSE)</formula>
    </cfRule>
  </conditionalFormatting>
  <conditionalFormatting sqref="AE122 AQ122">
    <cfRule type="expression" dxfId="2587" priority="13159">
      <formula>IF(RIGHT(TEXT(AE122,"0.#"),1)=".",FALSE,TRUE)</formula>
    </cfRule>
    <cfRule type="expression" dxfId="2586" priority="13160">
      <formula>IF(RIGHT(TEXT(AE122,"0.#"),1)=".",TRUE,FALSE)</formula>
    </cfRule>
  </conditionalFormatting>
  <conditionalFormatting sqref="AI122">
    <cfRule type="expression" dxfId="2585" priority="13157">
      <formula>IF(RIGHT(TEXT(AI122,"0.#"),1)=".",FALSE,TRUE)</formula>
    </cfRule>
    <cfRule type="expression" dxfId="2584" priority="13158">
      <formula>IF(RIGHT(TEXT(AI122,"0.#"),1)=".",TRUE,FALSE)</formula>
    </cfRule>
  </conditionalFormatting>
  <conditionalFormatting sqref="AM122">
    <cfRule type="expression" dxfId="2583" priority="13155">
      <formula>IF(RIGHT(TEXT(AM122,"0.#"),1)=".",FALSE,TRUE)</formula>
    </cfRule>
    <cfRule type="expression" dxfId="2582" priority="13156">
      <formula>IF(RIGHT(TEXT(AM122,"0.#"),1)=".",TRUE,FALSE)</formula>
    </cfRule>
  </conditionalFormatting>
  <conditionalFormatting sqref="AQ123">
    <cfRule type="expression" dxfId="2581" priority="13147">
      <formula>IF(RIGHT(TEXT(AQ123,"0.#"),1)=".",FALSE,TRUE)</formula>
    </cfRule>
    <cfRule type="expression" dxfId="2580" priority="13148">
      <formula>IF(RIGHT(TEXT(AQ123,"0.#"),1)=".",TRUE,FALSE)</formula>
    </cfRule>
  </conditionalFormatting>
  <conditionalFormatting sqref="AE125 AQ125">
    <cfRule type="expression" dxfId="2579" priority="13145">
      <formula>IF(RIGHT(TEXT(AE125,"0.#"),1)=".",FALSE,TRUE)</formula>
    </cfRule>
    <cfRule type="expression" dxfId="2578" priority="13146">
      <formula>IF(RIGHT(TEXT(AE125,"0.#"),1)=".",TRUE,FALSE)</formula>
    </cfRule>
  </conditionalFormatting>
  <conditionalFormatting sqref="AI125">
    <cfRule type="expression" dxfId="2577" priority="13143">
      <formula>IF(RIGHT(TEXT(AI125,"0.#"),1)=".",FALSE,TRUE)</formula>
    </cfRule>
    <cfRule type="expression" dxfId="2576" priority="13144">
      <formula>IF(RIGHT(TEXT(AI125,"0.#"),1)=".",TRUE,FALSE)</formula>
    </cfRule>
  </conditionalFormatting>
  <conditionalFormatting sqref="AM125">
    <cfRule type="expression" dxfId="2575" priority="13141">
      <formula>IF(RIGHT(TEXT(AM125,"0.#"),1)=".",FALSE,TRUE)</formula>
    </cfRule>
    <cfRule type="expression" dxfId="2574" priority="13142">
      <formula>IF(RIGHT(TEXT(AM125,"0.#"),1)=".",TRUE,FALSE)</formula>
    </cfRule>
  </conditionalFormatting>
  <conditionalFormatting sqref="AQ126">
    <cfRule type="expression" dxfId="2573" priority="13133">
      <formula>IF(RIGHT(TEXT(AQ126,"0.#"),1)=".",FALSE,TRUE)</formula>
    </cfRule>
    <cfRule type="expression" dxfId="2572" priority="13134">
      <formula>IF(RIGHT(TEXT(AQ126,"0.#"),1)=".",TRUE,FALSE)</formula>
    </cfRule>
  </conditionalFormatting>
  <conditionalFormatting sqref="AE128 AQ128">
    <cfRule type="expression" dxfId="2571" priority="13131">
      <formula>IF(RIGHT(TEXT(AE128,"0.#"),1)=".",FALSE,TRUE)</formula>
    </cfRule>
    <cfRule type="expression" dxfId="2570" priority="13132">
      <formula>IF(RIGHT(TEXT(AE128,"0.#"),1)=".",TRUE,FALSE)</formula>
    </cfRule>
  </conditionalFormatting>
  <conditionalFormatting sqref="AI128">
    <cfRule type="expression" dxfId="2569" priority="13129">
      <formula>IF(RIGHT(TEXT(AI128,"0.#"),1)=".",FALSE,TRUE)</formula>
    </cfRule>
    <cfRule type="expression" dxfId="2568" priority="13130">
      <formula>IF(RIGHT(TEXT(AI128,"0.#"),1)=".",TRUE,FALSE)</formula>
    </cfRule>
  </conditionalFormatting>
  <conditionalFormatting sqref="AM128">
    <cfRule type="expression" dxfId="2567" priority="13127">
      <formula>IF(RIGHT(TEXT(AM128,"0.#"),1)=".",FALSE,TRUE)</formula>
    </cfRule>
    <cfRule type="expression" dxfId="2566" priority="13128">
      <formula>IF(RIGHT(TEXT(AM128,"0.#"),1)=".",TRUE,FALSE)</formula>
    </cfRule>
  </conditionalFormatting>
  <conditionalFormatting sqref="AQ129">
    <cfRule type="expression" dxfId="2565" priority="13119">
      <formula>IF(RIGHT(TEXT(AQ129,"0.#"),1)=".",FALSE,TRUE)</formula>
    </cfRule>
    <cfRule type="expression" dxfId="2564" priority="13120">
      <formula>IF(RIGHT(TEXT(AQ129,"0.#"),1)=".",TRUE,FALSE)</formula>
    </cfRule>
  </conditionalFormatting>
  <conditionalFormatting sqref="AE75">
    <cfRule type="expression" dxfId="2563" priority="13117">
      <formula>IF(RIGHT(TEXT(AE75,"0.#"),1)=".",FALSE,TRUE)</formula>
    </cfRule>
    <cfRule type="expression" dxfId="2562" priority="13118">
      <formula>IF(RIGHT(TEXT(AE75,"0.#"),1)=".",TRUE,FALSE)</formula>
    </cfRule>
  </conditionalFormatting>
  <conditionalFormatting sqref="AE76">
    <cfRule type="expression" dxfId="2561" priority="13115">
      <formula>IF(RIGHT(TEXT(AE76,"0.#"),1)=".",FALSE,TRUE)</formula>
    </cfRule>
    <cfRule type="expression" dxfId="2560" priority="13116">
      <formula>IF(RIGHT(TEXT(AE76,"0.#"),1)=".",TRUE,FALSE)</formula>
    </cfRule>
  </conditionalFormatting>
  <conditionalFormatting sqref="AE77">
    <cfRule type="expression" dxfId="2559" priority="13113">
      <formula>IF(RIGHT(TEXT(AE77,"0.#"),1)=".",FALSE,TRUE)</formula>
    </cfRule>
    <cfRule type="expression" dxfId="2558" priority="13114">
      <formula>IF(RIGHT(TEXT(AE77,"0.#"),1)=".",TRUE,FALSE)</formula>
    </cfRule>
  </conditionalFormatting>
  <conditionalFormatting sqref="AI77">
    <cfRule type="expression" dxfId="2557" priority="13111">
      <formula>IF(RIGHT(TEXT(AI77,"0.#"),1)=".",FALSE,TRUE)</formula>
    </cfRule>
    <cfRule type="expression" dxfId="2556" priority="13112">
      <formula>IF(RIGHT(TEXT(AI77,"0.#"),1)=".",TRUE,FALSE)</formula>
    </cfRule>
  </conditionalFormatting>
  <conditionalFormatting sqref="AI76">
    <cfRule type="expression" dxfId="2555" priority="13109">
      <formula>IF(RIGHT(TEXT(AI76,"0.#"),1)=".",FALSE,TRUE)</formula>
    </cfRule>
    <cfRule type="expression" dxfId="2554" priority="13110">
      <formula>IF(RIGHT(TEXT(AI76,"0.#"),1)=".",TRUE,FALSE)</formula>
    </cfRule>
  </conditionalFormatting>
  <conditionalFormatting sqref="AI75">
    <cfRule type="expression" dxfId="2553" priority="13107">
      <formula>IF(RIGHT(TEXT(AI75,"0.#"),1)=".",FALSE,TRUE)</formula>
    </cfRule>
    <cfRule type="expression" dxfId="2552" priority="13108">
      <formula>IF(RIGHT(TEXT(AI75,"0.#"),1)=".",TRUE,FALSE)</formula>
    </cfRule>
  </conditionalFormatting>
  <conditionalFormatting sqref="AM75">
    <cfRule type="expression" dxfId="2551" priority="13105">
      <formula>IF(RIGHT(TEXT(AM75,"0.#"),1)=".",FALSE,TRUE)</formula>
    </cfRule>
    <cfRule type="expression" dxfId="2550" priority="13106">
      <formula>IF(RIGHT(TEXT(AM75,"0.#"),1)=".",TRUE,FALSE)</formula>
    </cfRule>
  </conditionalFormatting>
  <conditionalFormatting sqref="AM76">
    <cfRule type="expression" dxfId="2549" priority="13103">
      <formula>IF(RIGHT(TEXT(AM76,"0.#"),1)=".",FALSE,TRUE)</formula>
    </cfRule>
    <cfRule type="expression" dxfId="2548" priority="13104">
      <formula>IF(RIGHT(TEXT(AM76,"0.#"),1)=".",TRUE,FALSE)</formula>
    </cfRule>
  </conditionalFormatting>
  <conditionalFormatting sqref="AM77">
    <cfRule type="expression" dxfId="2547" priority="13101">
      <formula>IF(RIGHT(TEXT(AM77,"0.#"),1)=".",FALSE,TRUE)</formula>
    </cfRule>
    <cfRule type="expression" dxfId="2546" priority="13102">
      <formula>IF(RIGHT(TEXT(AM77,"0.#"),1)=".",TRUE,FALSE)</formula>
    </cfRule>
  </conditionalFormatting>
  <conditionalFormatting sqref="AE134:AE135 AI134:AI135 AM134:AM135 AQ134:AQ135 AU134:AU135">
    <cfRule type="expression" dxfId="2545" priority="13087">
      <formula>IF(RIGHT(TEXT(AE134,"0.#"),1)=".",FALSE,TRUE)</formula>
    </cfRule>
    <cfRule type="expression" dxfId="2544" priority="13088">
      <formula>IF(RIGHT(TEXT(AE134,"0.#"),1)=".",TRUE,FALSE)</formula>
    </cfRule>
  </conditionalFormatting>
  <conditionalFormatting sqref="AE433">
    <cfRule type="expression" dxfId="2543" priority="13057">
      <formula>IF(RIGHT(TEXT(AE433,"0.#"),1)=".",FALSE,TRUE)</formula>
    </cfRule>
    <cfRule type="expression" dxfId="2542" priority="13058">
      <formula>IF(RIGHT(TEXT(AE433,"0.#"),1)=".",TRUE,FALSE)</formula>
    </cfRule>
  </conditionalFormatting>
  <conditionalFormatting sqref="AM435">
    <cfRule type="expression" dxfId="2541" priority="13041">
      <formula>IF(RIGHT(TEXT(AM435,"0.#"),1)=".",FALSE,TRUE)</formula>
    </cfRule>
    <cfRule type="expression" dxfId="2540" priority="13042">
      <formula>IF(RIGHT(TEXT(AM435,"0.#"),1)=".",TRUE,FALSE)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M433">
    <cfRule type="expression" dxfId="2535" priority="13045">
      <formula>IF(RIGHT(TEXT(AM433,"0.#"),1)=".",FALSE,TRUE)</formula>
    </cfRule>
    <cfRule type="expression" dxfId="2534" priority="13046">
      <formula>IF(RIGHT(TEXT(AM433,"0.#"),1)=".",TRUE,FALSE)</formula>
    </cfRule>
  </conditionalFormatting>
  <conditionalFormatting sqref="AM434">
    <cfRule type="expression" dxfId="2533" priority="13043">
      <formula>IF(RIGHT(TEXT(AM434,"0.#"),1)=".",FALSE,TRUE)</formula>
    </cfRule>
    <cfRule type="expression" dxfId="2532" priority="13044">
      <formula>IF(RIGHT(TEXT(AM434,"0.#"),1)=".",TRUE,FALSE)</formula>
    </cfRule>
  </conditionalFormatting>
  <conditionalFormatting sqref="AU433">
    <cfRule type="expression" dxfId="2531" priority="13033">
      <formula>IF(RIGHT(TEXT(AU433,"0.#"),1)=".",FALSE,TRUE)</formula>
    </cfRule>
    <cfRule type="expression" dxfId="2530" priority="13034">
      <formula>IF(RIGHT(TEXT(AU433,"0.#"),1)=".",TRUE,FALSE)</formula>
    </cfRule>
  </conditionalFormatting>
  <conditionalFormatting sqref="AU434">
    <cfRule type="expression" dxfId="2529" priority="13031">
      <formula>IF(RIGHT(TEXT(AU434,"0.#"),1)=".",FALSE,TRUE)</formula>
    </cfRule>
    <cfRule type="expression" dxfId="2528" priority="13032">
      <formula>IF(RIGHT(TEXT(AU434,"0.#"),1)=".",TRUE,FALSE)</formula>
    </cfRule>
  </conditionalFormatting>
  <conditionalFormatting sqref="AU435">
    <cfRule type="expression" dxfId="2527" priority="13029">
      <formula>IF(RIGHT(TEXT(AU435,"0.#"),1)=".",FALSE,TRUE)</formula>
    </cfRule>
    <cfRule type="expression" dxfId="2526" priority="13030">
      <formula>IF(RIGHT(TEXT(AU435,"0.#"),1)=".",TRUE,FALSE)</formula>
    </cfRule>
  </conditionalFormatting>
  <conditionalFormatting sqref="AI435">
    <cfRule type="expression" dxfId="2525" priority="12963">
      <formula>IF(RIGHT(TEXT(AI435,"0.#"),1)=".",FALSE,TRUE)</formula>
    </cfRule>
    <cfRule type="expression" dxfId="2524" priority="12964">
      <formula>IF(RIGHT(TEXT(AI435,"0.#"),1)=".",TRUE,FALSE)</formula>
    </cfRule>
  </conditionalFormatting>
  <conditionalFormatting sqref="AI433">
    <cfRule type="expression" dxfId="2523" priority="12967">
      <formula>IF(RIGHT(TEXT(AI433,"0.#"),1)=".",FALSE,TRUE)</formula>
    </cfRule>
    <cfRule type="expression" dxfId="2522" priority="12968">
      <formula>IF(RIGHT(TEXT(AI433,"0.#"),1)=".",TRUE,FALSE)</formula>
    </cfRule>
  </conditionalFormatting>
  <conditionalFormatting sqref="AI434">
    <cfRule type="expression" dxfId="2521" priority="12965">
      <formula>IF(RIGHT(TEXT(AI434,"0.#"),1)=".",FALSE,TRUE)</formula>
    </cfRule>
    <cfRule type="expression" dxfId="2520" priority="12966">
      <formula>IF(RIGHT(TEXT(AI434,"0.#"),1)=".",TRUE,FALSE)</formula>
    </cfRule>
  </conditionalFormatting>
  <conditionalFormatting sqref="AQ434">
    <cfRule type="expression" dxfId="2519" priority="12949">
      <formula>IF(RIGHT(TEXT(AQ434,"0.#"),1)=".",FALSE,TRUE)</formula>
    </cfRule>
    <cfRule type="expression" dxfId="2518" priority="12950">
      <formula>IF(RIGHT(TEXT(AQ434,"0.#"),1)=".",TRUE,FALSE)</formula>
    </cfRule>
  </conditionalFormatting>
  <conditionalFormatting sqref="AQ435">
    <cfRule type="expression" dxfId="2517" priority="12935">
      <formula>IF(RIGHT(TEXT(AQ435,"0.#"),1)=".",FALSE,TRUE)</formula>
    </cfRule>
    <cfRule type="expression" dxfId="2516" priority="12936">
      <formula>IF(RIGHT(TEXT(AQ435,"0.#"),1)=".",TRUE,FALSE)</formula>
    </cfRule>
  </conditionalFormatting>
  <conditionalFormatting sqref="AQ433">
    <cfRule type="expression" dxfId="2515" priority="12933">
      <formula>IF(RIGHT(TEXT(AQ433,"0.#"),1)=".",FALSE,TRUE)</formula>
    </cfRule>
    <cfRule type="expression" dxfId="2514" priority="12934">
      <formula>IF(RIGHT(TEXT(AQ433,"0.#"),1)=".",TRUE,FALSE)</formula>
    </cfRule>
  </conditionalFormatting>
  <conditionalFormatting sqref="AL855:AO874">
    <cfRule type="expression" dxfId="2513" priority="6657">
      <formula>IF(AND(AL855&gt;=0, RIGHT(TEXT(AL855,"0.#"),1)&lt;&gt;"."),TRUE,FALSE)</formula>
    </cfRule>
    <cfRule type="expression" dxfId="2512" priority="6658">
      <formula>IF(AND(AL855&gt;=0, RIGHT(TEXT(AL855,"0.#"),1)="."),TRUE,FALSE)</formula>
    </cfRule>
    <cfRule type="expression" dxfId="2511" priority="6659">
      <formula>IF(AND(AL855&lt;0, RIGHT(TEXT(AL855,"0.#"),1)&lt;&gt;"."),TRUE,FALSE)</formula>
    </cfRule>
    <cfRule type="expression" dxfId="2510" priority="6660">
      <formula>IF(AND(AL855&lt;0, RIGHT(TEXT(AL855,"0.#"),1)="."),TRUE,FALSE)</formula>
    </cfRule>
  </conditionalFormatting>
  <conditionalFormatting sqref="AQ53:AQ55">
    <cfRule type="expression" dxfId="2509" priority="4679">
      <formula>IF(RIGHT(TEXT(AQ53,"0.#"),1)=".",FALSE,TRUE)</formula>
    </cfRule>
    <cfRule type="expression" dxfId="2508" priority="4680">
      <formula>IF(RIGHT(TEXT(AQ53,"0.#"),1)=".",TRUE,FALSE)</formula>
    </cfRule>
  </conditionalFormatting>
  <conditionalFormatting sqref="AU53:AU55">
    <cfRule type="expression" dxfId="2507" priority="4677">
      <formula>IF(RIGHT(TEXT(AU53,"0.#"),1)=".",FALSE,TRUE)</formula>
    </cfRule>
    <cfRule type="expression" dxfId="2506" priority="4678">
      <formula>IF(RIGHT(TEXT(AU53,"0.#"),1)=".",TRUE,FALSE)</formula>
    </cfRule>
  </conditionalFormatting>
  <conditionalFormatting sqref="AQ60:AQ62">
    <cfRule type="expression" dxfId="2505" priority="4675">
      <formula>IF(RIGHT(TEXT(AQ60,"0.#"),1)=".",FALSE,TRUE)</formula>
    </cfRule>
    <cfRule type="expression" dxfId="2504" priority="4676">
      <formula>IF(RIGHT(TEXT(AQ60,"0.#"),1)=".",TRUE,FALSE)</formula>
    </cfRule>
  </conditionalFormatting>
  <conditionalFormatting sqref="AU60:AU62">
    <cfRule type="expression" dxfId="2503" priority="4673">
      <formula>IF(RIGHT(TEXT(AU60,"0.#"),1)=".",FALSE,TRUE)</formula>
    </cfRule>
    <cfRule type="expression" dxfId="2502" priority="4674">
      <formula>IF(RIGHT(TEXT(AU60,"0.#"),1)=".",TRUE,FALSE)</formula>
    </cfRule>
  </conditionalFormatting>
  <conditionalFormatting sqref="AQ75:AQ77">
    <cfRule type="expression" dxfId="2501" priority="4671">
      <formula>IF(RIGHT(TEXT(AQ75,"0.#"),1)=".",FALSE,TRUE)</formula>
    </cfRule>
    <cfRule type="expression" dxfId="2500" priority="4672">
      <formula>IF(RIGHT(TEXT(AQ75,"0.#"),1)=".",TRUE,FALSE)</formula>
    </cfRule>
  </conditionalFormatting>
  <conditionalFormatting sqref="AU75:AU77">
    <cfRule type="expression" dxfId="2499" priority="4669">
      <formula>IF(RIGHT(TEXT(AU75,"0.#"),1)=".",FALSE,TRUE)</formula>
    </cfRule>
    <cfRule type="expression" dxfId="2498" priority="4670">
      <formula>IF(RIGHT(TEXT(AU75,"0.#"),1)=".",TRUE,FALSE)</formula>
    </cfRule>
  </conditionalFormatting>
  <conditionalFormatting sqref="AQ87:AQ89">
    <cfRule type="expression" dxfId="2497" priority="4667">
      <formula>IF(RIGHT(TEXT(AQ87,"0.#"),1)=".",FALSE,TRUE)</formula>
    </cfRule>
    <cfRule type="expression" dxfId="2496" priority="4668">
      <formula>IF(RIGHT(TEXT(AQ87,"0.#"),1)=".",TRUE,FALSE)</formula>
    </cfRule>
  </conditionalFormatting>
  <conditionalFormatting sqref="AU87:AU89">
    <cfRule type="expression" dxfId="2495" priority="4665">
      <formula>IF(RIGHT(TEXT(AU87,"0.#"),1)=".",FALSE,TRUE)</formula>
    </cfRule>
    <cfRule type="expression" dxfId="2494" priority="4666">
      <formula>IF(RIGHT(TEXT(AU87,"0.#"),1)=".",TRUE,FALSE)</formula>
    </cfRule>
  </conditionalFormatting>
  <conditionalFormatting sqref="AQ92:AQ94">
    <cfRule type="expression" dxfId="2493" priority="4663">
      <formula>IF(RIGHT(TEXT(AQ92,"0.#"),1)=".",FALSE,TRUE)</formula>
    </cfRule>
    <cfRule type="expression" dxfId="2492" priority="4664">
      <formula>IF(RIGHT(TEXT(AQ92,"0.#"),1)=".",TRUE,FALSE)</formula>
    </cfRule>
  </conditionalFormatting>
  <conditionalFormatting sqref="AU92:AU94">
    <cfRule type="expression" dxfId="2491" priority="4661">
      <formula>IF(RIGHT(TEXT(AU92,"0.#"),1)=".",FALSE,TRUE)</formula>
    </cfRule>
    <cfRule type="expression" dxfId="2490" priority="4662">
      <formula>IF(RIGHT(TEXT(AU92,"0.#"),1)=".",TRUE,FALSE)</formula>
    </cfRule>
  </conditionalFormatting>
  <conditionalFormatting sqref="AQ97:AQ99">
    <cfRule type="expression" dxfId="2489" priority="4659">
      <formula>IF(RIGHT(TEXT(AQ97,"0.#"),1)=".",FALSE,TRUE)</formula>
    </cfRule>
    <cfRule type="expression" dxfId="2488" priority="4660">
      <formula>IF(RIGHT(TEXT(AQ97,"0.#"),1)=".",TRUE,FALSE)</formula>
    </cfRule>
  </conditionalFormatting>
  <conditionalFormatting sqref="AU97:AU99">
    <cfRule type="expression" dxfId="2487" priority="4657">
      <formula>IF(RIGHT(TEXT(AU97,"0.#"),1)=".",FALSE,TRUE)</formula>
    </cfRule>
    <cfRule type="expression" dxfId="2486" priority="4658">
      <formula>IF(RIGHT(TEXT(AU97,"0.#"),1)=".",TRUE,FALSE)</formula>
    </cfRule>
  </conditionalFormatting>
  <conditionalFormatting sqref="AE458">
    <cfRule type="expression" dxfId="2485" priority="4351">
      <formula>IF(RIGHT(TEXT(AE458,"0.#"),1)=".",FALSE,TRUE)</formula>
    </cfRule>
    <cfRule type="expression" dxfId="2484" priority="4352">
      <formula>IF(RIGHT(TEXT(AE458,"0.#"),1)=".",TRUE,FALSE)</formula>
    </cfRule>
  </conditionalFormatting>
  <conditionalFormatting sqref="AM460">
    <cfRule type="expression" dxfId="2483" priority="4341">
      <formula>IF(RIGHT(TEXT(AM460,"0.#"),1)=".",FALSE,TRUE)</formula>
    </cfRule>
    <cfRule type="expression" dxfId="2482" priority="4342">
      <formula>IF(RIGHT(TEXT(AM460,"0.#"),1)=".",TRUE,FALSE)</formula>
    </cfRule>
  </conditionalFormatting>
  <conditionalFormatting sqref="AE459">
    <cfRule type="expression" dxfId="2481" priority="4349">
      <formula>IF(RIGHT(TEXT(AE459,"0.#"),1)=".",FALSE,TRUE)</formula>
    </cfRule>
    <cfRule type="expression" dxfId="2480" priority="4350">
      <formula>IF(RIGHT(TEXT(AE459,"0.#"),1)=".",TRUE,FALSE)</formula>
    </cfRule>
  </conditionalFormatting>
  <conditionalFormatting sqref="AE460">
    <cfRule type="expression" dxfId="2479" priority="4347">
      <formula>IF(RIGHT(TEXT(AE460,"0.#"),1)=".",FALSE,TRUE)</formula>
    </cfRule>
    <cfRule type="expression" dxfId="2478" priority="4348">
      <formula>IF(RIGHT(TEXT(AE460,"0.#"),1)=".",TRUE,FALSE)</formula>
    </cfRule>
  </conditionalFormatting>
  <conditionalFormatting sqref="AM458">
    <cfRule type="expression" dxfId="2477" priority="4345">
      <formula>IF(RIGHT(TEXT(AM458,"0.#"),1)=".",FALSE,TRUE)</formula>
    </cfRule>
    <cfRule type="expression" dxfId="2476" priority="4346">
      <formula>IF(RIGHT(TEXT(AM458,"0.#"),1)=".",TRUE,FALSE)</formula>
    </cfRule>
  </conditionalFormatting>
  <conditionalFormatting sqref="AM459">
    <cfRule type="expression" dxfId="2475" priority="4343">
      <formula>IF(RIGHT(TEXT(AM459,"0.#"),1)=".",FALSE,TRUE)</formula>
    </cfRule>
    <cfRule type="expression" dxfId="2474" priority="4344">
      <formula>IF(RIGHT(TEXT(AM459,"0.#"),1)=".",TRUE,FALSE)</formula>
    </cfRule>
  </conditionalFormatting>
  <conditionalFormatting sqref="AU458">
    <cfRule type="expression" dxfId="2473" priority="4339">
      <formula>IF(RIGHT(TEXT(AU458,"0.#"),1)=".",FALSE,TRUE)</formula>
    </cfRule>
    <cfRule type="expression" dxfId="2472" priority="4340">
      <formula>IF(RIGHT(TEXT(AU458,"0.#"),1)=".",TRUE,FALSE)</formula>
    </cfRule>
  </conditionalFormatting>
  <conditionalFormatting sqref="AU459">
    <cfRule type="expression" dxfId="2471" priority="4337">
      <formula>IF(RIGHT(TEXT(AU459,"0.#"),1)=".",FALSE,TRUE)</formula>
    </cfRule>
    <cfRule type="expression" dxfId="2470" priority="4338">
      <formula>IF(RIGHT(TEXT(AU459,"0.#"),1)=".",TRUE,FALSE)</formula>
    </cfRule>
  </conditionalFormatting>
  <conditionalFormatting sqref="AU460">
    <cfRule type="expression" dxfId="2469" priority="4335">
      <formula>IF(RIGHT(TEXT(AU460,"0.#"),1)=".",FALSE,TRUE)</formula>
    </cfRule>
    <cfRule type="expression" dxfId="2468" priority="4336">
      <formula>IF(RIGHT(TEXT(AU460,"0.#"),1)=".",TRUE,FALSE)</formula>
    </cfRule>
  </conditionalFormatting>
  <conditionalFormatting sqref="AI460">
    <cfRule type="expression" dxfId="2467" priority="4329">
      <formula>IF(RIGHT(TEXT(AI460,"0.#"),1)=".",FALSE,TRUE)</formula>
    </cfRule>
    <cfRule type="expression" dxfId="2466" priority="4330">
      <formula>IF(RIGHT(TEXT(AI460,"0.#"),1)=".",TRUE,FALSE)</formula>
    </cfRule>
  </conditionalFormatting>
  <conditionalFormatting sqref="AI458">
    <cfRule type="expression" dxfId="2465" priority="4333">
      <formula>IF(RIGHT(TEXT(AI458,"0.#"),1)=".",FALSE,TRUE)</formula>
    </cfRule>
    <cfRule type="expression" dxfId="2464" priority="4334">
      <formula>IF(RIGHT(TEXT(AI458,"0.#"),1)=".",TRUE,FALSE)</formula>
    </cfRule>
  </conditionalFormatting>
  <conditionalFormatting sqref="AI459">
    <cfRule type="expression" dxfId="2463" priority="4331">
      <formula>IF(RIGHT(TEXT(AI459,"0.#"),1)=".",FALSE,TRUE)</formula>
    </cfRule>
    <cfRule type="expression" dxfId="2462" priority="4332">
      <formula>IF(RIGHT(TEXT(AI459,"0.#"),1)=".",TRUE,FALSE)</formula>
    </cfRule>
  </conditionalFormatting>
  <conditionalFormatting sqref="AQ459">
    <cfRule type="expression" dxfId="2461" priority="4327">
      <formula>IF(RIGHT(TEXT(AQ459,"0.#"),1)=".",FALSE,TRUE)</formula>
    </cfRule>
    <cfRule type="expression" dxfId="2460" priority="4328">
      <formula>IF(RIGHT(TEXT(AQ459,"0.#"),1)=".",TRUE,FALSE)</formula>
    </cfRule>
  </conditionalFormatting>
  <conditionalFormatting sqref="AQ460">
    <cfRule type="expression" dxfId="2459" priority="4325">
      <formula>IF(RIGHT(TEXT(AQ460,"0.#"),1)=".",FALSE,TRUE)</formula>
    </cfRule>
    <cfRule type="expression" dxfId="2458" priority="4326">
      <formula>IF(RIGHT(TEXT(AQ460,"0.#"),1)=".",TRUE,FALSE)</formula>
    </cfRule>
  </conditionalFormatting>
  <conditionalFormatting sqref="AQ458">
    <cfRule type="expression" dxfId="2457" priority="4323">
      <formula>IF(RIGHT(TEXT(AQ458,"0.#"),1)=".",FALSE,TRUE)</formula>
    </cfRule>
    <cfRule type="expression" dxfId="2456" priority="4324">
      <formula>IF(RIGHT(TEXT(AQ458,"0.#"),1)=".",TRUE,FALSE)</formula>
    </cfRule>
  </conditionalFormatting>
  <conditionalFormatting sqref="AE120 AM120">
    <cfRule type="expression" dxfId="2455" priority="3001">
      <formula>IF(RIGHT(TEXT(AE120,"0.#"),1)=".",FALSE,TRUE)</formula>
    </cfRule>
    <cfRule type="expression" dxfId="2454" priority="3002">
      <formula>IF(RIGHT(TEXT(AE120,"0.#"),1)=".",TRUE,FALSE)</formula>
    </cfRule>
  </conditionalFormatting>
  <conditionalFormatting sqref="AI126">
    <cfRule type="expression" dxfId="2453" priority="2991">
      <formula>IF(RIGHT(TEXT(AI126,"0.#"),1)=".",FALSE,TRUE)</formula>
    </cfRule>
    <cfRule type="expression" dxfId="2452" priority="2992">
      <formula>IF(RIGHT(TEXT(AI126,"0.#"),1)=".",TRUE,FALSE)</formula>
    </cfRule>
  </conditionalFormatting>
  <conditionalFormatting sqref="AI120">
    <cfRule type="expression" dxfId="2451" priority="2999">
      <formula>IF(RIGHT(TEXT(AI120,"0.#"),1)=".",FALSE,TRUE)</formula>
    </cfRule>
    <cfRule type="expression" dxfId="2450" priority="3000">
      <formula>IF(RIGHT(TEXT(AI120,"0.#"),1)=".",TRUE,FALSE)</formula>
    </cfRule>
  </conditionalFormatting>
  <conditionalFormatting sqref="AE123 AM123">
    <cfRule type="expression" dxfId="2449" priority="2997">
      <formula>IF(RIGHT(TEXT(AE123,"0.#"),1)=".",FALSE,TRUE)</formula>
    </cfRule>
    <cfRule type="expression" dxfId="2448" priority="2998">
      <formula>IF(RIGHT(TEXT(AE123,"0.#"),1)=".",TRUE,FALSE)</formula>
    </cfRule>
  </conditionalFormatting>
  <conditionalFormatting sqref="AI123">
    <cfRule type="expression" dxfId="2447" priority="2995">
      <formula>IF(RIGHT(TEXT(AI123,"0.#"),1)=".",FALSE,TRUE)</formula>
    </cfRule>
    <cfRule type="expression" dxfId="2446" priority="2996">
      <formula>IF(RIGHT(TEXT(AI123,"0.#"),1)=".",TRUE,FALSE)</formula>
    </cfRule>
  </conditionalFormatting>
  <conditionalFormatting sqref="AE126 AM126">
    <cfRule type="expression" dxfId="2445" priority="2993">
      <formula>IF(RIGHT(TEXT(AE126,"0.#"),1)=".",FALSE,TRUE)</formula>
    </cfRule>
    <cfRule type="expression" dxfId="2444" priority="2994">
      <formula>IF(RIGHT(TEXT(AE126,"0.#"),1)=".",TRUE,FALSE)</formula>
    </cfRule>
  </conditionalFormatting>
  <conditionalFormatting sqref="AE129 AM129">
    <cfRule type="expression" dxfId="2443" priority="2989">
      <formula>IF(RIGHT(TEXT(AE129,"0.#"),1)=".",FALSE,TRUE)</formula>
    </cfRule>
    <cfRule type="expression" dxfId="2442" priority="2990">
      <formula>IF(RIGHT(TEXT(AE129,"0.#"),1)=".",TRUE,FALSE)</formula>
    </cfRule>
  </conditionalFormatting>
  <conditionalFormatting sqref="AI129">
    <cfRule type="expression" dxfId="2441" priority="2987">
      <formula>IF(RIGHT(TEXT(AI129,"0.#"),1)=".",FALSE,TRUE)</formula>
    </cfRule>
    <cfRule type="expression" dxfId="2440" priority="2988">
      <formula>IF(RIGHT(TEXT(AI129,"0.#"),1)=".",TRUE,FALSE)</formula>
    </cfRule>
  </conditionalFormatting>
  <conditionalFormatting sqref="Y855:Y874">
    <cfRule type="expression" dxfId="2439" priority="2985">
      <formula>IF(RIGHT(TEXT(Y855,"0.#"),1)=".",FALSE,TRUE)</formula>
    </cfRule>
    <cfRule type="expression" dxfId="2438" priority="2986">
      <formula>IF(RIGHT(TEXT(Y855,"0.#"),1)=".",TRUE,FALSE)</formula>
    </cfRule>
  </conditionalFormatting>
  <conditionalFormatting sqref="AU518">
    <cfRule type="expression" dxfId="2437" priority="1495">
      <formula>IF(RIGHT(TEXT(AU518,"0.#"),1)=".",FALSE,TRUE)</formula>
    </cfRule>
    <cfRule type="expression" dxfId="2436" priority="1496">
      <formula>IF(RIGHT(TEXT(AU518,"0.#"),1)=".",TRUE,FALSE)</formula>
    </cfRule>
  </conditionalFormatting>
  <conditionalFormatting sqref="AQ551">
    <cfRule type="expression" dxfId="2435" priority="1271">
      <formula>IF(RIGHT(TEXT(AQ551,"0.#"),1)=".",FALSE,TRUE)</formula>
    </cfRule>
    <cfRule type="expression" dxfId="2434" priority="1272">
      <formula>IF(RIGHT(TEXT(AQ551,"0.#"),1)=".",TRUE,FALSE)</formula>
    </cfRule>
  </conditionalFormatting>
  <conditionalFormatting sqref="AE556">
    <cfRule type="expression" dxfId="2433" priority="1269">
      <formula>IF(RIGHT(TEXT(AE556,"0.#"),1)=".",FALSE,TRUE)</formula>
    </cfRule>
    <cfRule type="expression" dxfId="2432" priority="1270">
      <formula>IF(RIGHT(TEXT(AE556,"0.#"),1)=".",TRUE,FALSE)</formula>
    </cfRule>
  </conditionalFormatting>
  <conditionalFormatting sqref="AE557">
    <cfRule type="expression" dxfId="2431" priority="1267">
      <formula>IF(RIGHT(TEXT(AE557,"0.#"),1)=".",FALSE,TRUE)</formula>
    </cfRule>
    <cfRule type="expression" dxfId="2430" priority="1268">
      <formula>IF(RIGHT(TEXT(AE557,"0.#"),1)=".",TRUE,FALSE)</formula>
    </cfRule>
  </conditionalFormatting>
  <conditionalFormatting sqref="AE558">
    <cfRule type="expression" dxfId="2429" priority="1265">
      <formula>IF(RIGHT(TEXT(AE558,"0.#"),1)=".",FALSE,TRUE)</formula>
    </cfRule>
    <cfRule type="expression" dxfId="2428" priority="1266">
      <formula>IF(RIGHT(TEXT(AE558,"0.#"),1)=".",TRUE,FALSE)</formula>
    </cfRule>
  </conditionalFormatting>
  <conditionalFormatting sqref="AU556">
    <cfRule type="expression" dxfId="2427" priority="1257">
      <formula>IF(RIGHT(TEXT(AU556,"0.#"),1)=".",FALSE,TRUE)</formula>
    </cfRule>
    <cfRule type="expression" dxfId="2426" priority="1258">
      <formula>IF(RIGHT(TEXT(AU556,"0.#"),1)=".",TRUE,FALSE)</formula>
    </cfRule>
  </conditionalFormatting>
  <conditionalFormatting sqref="AU557">
    <cfRule type="expression" dxfId="2425" priority="1255">
      <formula>IF(RIGHT(TEXT(AU557,"0.#"),1)=".",FALSE,TRUE)</formula>
    </cfRule>
    <cfRule type="expression" dxfId="2424" priority="1256">
      <formula>IF(RIGHT(TEXT(AU557,"0.#"),1)=".",TRUE,FALSE)</formula>
    </cfRule>
  </conditionalFormatting>
  <conditionalFormatting sqref="AU558">
    <cfRule type="expression" dxfId="2423" priority="1253">
      <formula>IF(RIGHT(TEXT(AU558,"0.#"),1)=".",FALSE,TRUE)</formula>
    </cfRule>
    <cfRule type="expression" dxfId="2422" priority="1254">
      <formula>IF(RIGHT(TEXT(AU558,"0.#"),1)=".",TRUE,FALSE)</formula>
    </cfRule>
  </conditionalFormatting>
  <conditionalFormatting sqref="AQ557">
    <cfRule type="expression" dxfId="2421" priority="1245">
      <formula>IF(RIGHT(TEXT(AQ557,"0.#"),1)=".",FALSE,TRUE)</formula>
    </cfRule>
    <cfRule type="expression" dxfId="2420" priority="1246">
      <formula>IF(RIGHT(TEXT(AQ557,"0.#"),1)=".",TRUE,FALSE)</formula>
    </cfRule>
  </conditionalFormatting>
  <conditionalFormatting sqref="AQ558">
    <cfRule type="expression" dxfId="2419" priority="1243">
      <formula>IF(RIGHT(TEXT(AQ558,"0.#"),1)=".",FALSE,TRUE)</formula>
    </cfRule>
    <cfRule type="expression" dxfId="2418" priority="1244">
      <formula>IF(RIGHT(TEXT(AQ558,"0.#"),1)=".",TRUE,FALSE)</formula>
    </cfRule>
  </conditionalFormatting>
  <conditionalFormatting sqref="AQ556">
    <cfRule type="expression" dxfId="2417" priority="1241">
      <formula>IF(RIGHT(TEXT(AQ556,"0.#"),1)=".",FALSE,TRUE)</formula>
    </cfRule>
    <cfRule type="expression" dxfId="2416" priority="1242">
      <formula>IF(RIGHT(TEXT(AQ556,"0.#"),1)=".",TRUE,FALSE)</formula>
    </cfRule>
  </conditionalFormatting>
  <conditionalFormatting sqref="AE561">
    <cfRule type="expression" dxfId="2415" priority="1239">
      <formula>IF(RIGHT(TEXT(AE561,"0.#"),1)=".",FALSE,TRUE)</formula>
    </cfRule>
    <cfRule type="expression" dxfId="2414" priority="1240">
      <formula>IF(RIGHT(TEXT(AE561,"0.#"),1)=".",TRUE,FALSE)</formula>
    </cfRule>
  </conditionalFormatting>
  <conditionalFormatting sqref="AE562">
    <cfRule type="expression" dxfId="2413" priority="1237">
      <formula>IF(RIGHT(TEXT(AE562,"0.#"),1)=".",FALSE,TRUE)</formula>
    </cfRule>
    <cfRule type="expression" dxfId="2412" priority="1238">
      <formula>IF(RIGHT(TEXT(AE562,"0.#"),1)=".",TRUE,FALSE)</formula>
    </cfRule>
  </conditionalFormatting>
  <conditionalFormatting sqref="AE563">
    <cfRule type="expression" dxfId="2411" priority="1235">
      <formula>IF(RIGHT(TEXT(AE563,"0.#"),1)=".",FALSE,TRUE)</formula>
    </cfRule>
    <cfRule type="expression" dxfId="2410" priority="1236">
      <formula>IF(RIGHT(TEXT(AE563,"0.#"),1)=".",TRUE,FALSE)</formula>
    </cfRule>
  </conditionalFormatting>
  <conditionalFormatting sqref="AL1110:AO1139">
    <cfRule type="expression" dxfId="2409" priority="2891">
      <formula>IF(AND(AL1110&gt;=0, RIGHT(TEXT(AL1110,"0.#"),1)&lt;&gt;"."),TRUE,FALSE)</formula>
    </cfRule>
    <cfRule type="expression" dxfId="2408" priority="2892">
      <formula>IF(AND(AL1110&gt;=0, RIGHT(TEXT(AL1110,"0.#"),1)="."),TRUE,FALSE)</formula>
    </cfRule>
    <cfRule type="expression" dxfId="2407" priority="2893">
      <formula>IF(AND(AL1110&lt;0, RIGHT(TEXT(AL1110,"0.#"),1)&lt;&gt;"."),TRUE,FALSE)</formula>
    </cfRule>
    <cfRule type="expression" dxfId="2406" priority="2894">
      <formula>IF(AND(AL1110&lt;0, RIGHT(TEXT(AL1110,"0.#"),1)="."),TRUE,FALSE)</formula>
    </cfRule>
  </conditionalFormatting>
  <conditionalFormatting sqref="Y1110:Y1139">
    <cfRule type="expression" dxfId="2405" priority="2889">
      <formula>IF(RIGHT(TEXT(Y1110,"0.#"),1)=".",FALSE,TRUE)</formula>
    </cfRule>
    <cfRule type="expression" dxfId="2404" priority="2890">
      <formula>IF(RIGHT(TEXT(Y1110,"0.#"),1)=".",TRUE,FALSE)</formula>
    </cfRule>
  </conditionalFormatting>
  <conditionalFormatting sqref="AQ553">
    <cfRule type="expression" dxfId="2403" priority="1273">
      <formula>IF(RIGHT(TEXT(AQ553,"0.#"),1)=".",FALSE,TRUE)</formula>
    </cfRule>
    <cfRule type="expression" dxfId="2402" priority="1274">
      <formula>IF(RIGHT(TEXT(AQ553,"0.#"),1)=".",TRUE,FALSE)</formula>
    </cfRule>
  </conditionalFormatting>
  <conditionalFormatting sqref="AU552">
    <cfRule type="expression" dxfId="2401" priority="1285">
      <formula>IF(RIGHT(TEXT(AU552,"0.#"),1)=".",FALSE,TRUE)</formula>
    </cfRule>
    <cfRule type="expression" dxfId="2400" priority="1286">
      <formula>IF(RIGHT(TEXT(AU552,"0.#"),1)=".",TRUE,FALSE)</formula>
    </cfRule>
  </conditionalFormatting>
  <conditionalFormatting sqref="AE552">
    <cfRule type="expression" dxfId="2399" priority="1297">
      <formula>IF(RIGHT(TEXT(AE552,"0.#"),1)=".",FALSE,TRUE)</formula>
    </cfRule>
    <cfRule type="expression" dxfId="2398" priority="1298">
      <formula>IF(RIGHT(TEXT(AE552,"0.#"),1)=".",TRUE,FALSE)</formula>
    </cfRule>
  </conditionalFormatting>
  <conditionalFormatting sqref="AQ548">
    <cfRule type="expression" dxfId="2397" priority="1303">
      <formula>IF(RIGHT(TEXT(AQ548,"0.#"),1)=".",FALSE,TRUE)</formula>
    </cfRule>
    <cfRule type="expression" dxfId="2396" priority="1304">
      <formula>IF(RIGHT(TEXT(AQ548,"0.#"),1)=".",TRUE,FALSE)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80:Y907">
    <cfRule type="expression" dxfId="2079" priority="2101">
      <formula>IF(RIGHT(TEXT(Y880,"0.#"),1)=".",FALSE,TRUE)</formula>
    </cfRule>
    <cfRule type="expression" dxfId="2078" priority="2102">
      <formula>IF(RIGHT(TEXT(Y880,"0.#"),1)=".",TRUE,FALSE)</formula>
    </cfRule>
  </conditionalFormatting>
  <conditionalFormatting sqref="Y878:Y879">
    <cfRule type="expression" dxfId="2077" priority="2095">
      <formula>IF(RIGHT(TEXT(Y878,"0.#"),1)=".",FALSE,TRUE)</formula>
    </cfRule>
    <cfRule type="expression" dxfId="2076" priority="2096">
      <formula>IF(RIGHT(TEXT(Y878,"0.#"),1)=".",TRUE,FALSE)</formula>
    </cfRule>
  </conditionalFormatting>
  <conditionalFormatting sqref="Y913:Y940">
    <cfRule type="expression" dxfId="2075" priority="2089">
      <formula>IF(RIGHT(TEXT(Y913,"0.#"),1)=".",FALSE,TRUE)</formula>
    </cfRule>
    <cfRule type="expression" dxfId="2074" priority="2090">
      <formula>IF(RIGHT(TEXT(Y913,"0.#"),1)=".",TRUE,FALSE)</formula>
    </cfRule>
  </conditionalFormatting>
  <conditionalFormatting sqref="Y911:Y912">
    <cfRule type="expression" dxfId="2073" priority="2083">
      <formula>IF(RIGHT(TEXT(Y911,"0.#"),1)=".",FALSE,TRUE)</formula>
    </cfRule>
    <cfRule type="expression" dxfId="2072" priority="2084">
      <formula>IF(RIGHT(TEXT(Y911,"0.#"),1)=".",TRUE,FALSE)</formula>
    </cfRule>
  </conditionalFormatting>
  <conditionalFormatting sqref="Y946:Y973">
    <cfRule type="expression" dxfId="2071" priority="2077">
      <formula>IF(RIGHT(TEXT(Y946,"0.#"),1)=".",FALSE,TRUE)</formula>
    </cfRule>
    <cfRule type="expression" dxfId="2070" priority="2078">
      <formula>IF(RIGHT(TEXT(Y946,"0.#"),1)=".",TRUE,FALSE)</formula>
    </cfRule>
  </conditionalFormatting>
  <conditionalFormatting sqref="Y945">
    <cfRule type="expression" dxfId="2069" priority="2071">
      <formula>IF(RIGHT(TEXT(Y945,"0.#"),1)=".",FALSE,TRUE)</formula>
    </cfRule>
    <cfRule type="expression" dxfId="2068" priority="2072">
      <formula>IF(RIGHT(TEXT(Y945,"0.#"),1)=".",TRUE,FALSE)</formula>
    </cfRule>
  </conditionalFormatting>
  <conditionalFormatting sqref="Y979:Y1006">
    <cfRule type="expression" dxfId="2067" priority="2065">
      <formula>IF(RIGHT(TEXT(Y979,"0.#"),1)=".",FALSE,TRUE)</formula>
    </cfRule>
    <cfRule type="expression" dxfId="2066" priority="2066">
      <formula>IF(RIGHT(TEXT(Y979,"0.#"),1)=".",TRUE,FALSE)</formula>
    </cfRule>
  </conditionalFormatting>
  <conditionalFormatting sqref="Y977:Y978">
    <cfRule type="expression" dxfId="2065" priority="2059">
      <formula>IF(RIGHT(TEXT(Y977,"0.#"),1)=".",FALSE,TRUE)</formula>
    </cfRule>
    <cfRule type="expression" dxfId="2064" priority="2060">
      <formula>IF(RIGHT(TEXT(Y977,"0.#"),1)=".",TRUE,FALSE)</formula>
    </cfRule>
  </conditionalFormatting>
  <conditionalFormatting sqref="Y1012:Y1039">
    <cfRule type="expression" dxfId="2063" priority="2053">
      <formula>IF(RIGHT(TEXT(Y1012,"0.#"),1)=".",FALSE,TRUE)</formula>
    </cfRule>
    <cfRule type="expression" dxfId="2062" priority="2054">
      <formula>IF(RIGHT(TEXT(Y1012,"0.#"),1)=".",TRUE,FALSE)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04">
    <cfRule type="expression" dxfId="2049" priority="2319">
      <formula>IF(RIGHT(TEXT(AQ104,"0.#"),1)=".",FALSE,TRUE)</formula>
    </cfRule>
    <cfRule type="expression" dxfId="2048" priority="2320">
      <formula>IF(RIGHT(TEXT(AQ104,"0.#"),1)=".",TRUE,FALSE)</formula>
    </cfRule>
  </conditionalFormatting>
  <conditionalFormatting sqref="AQ105">
    <cfRule type="expression" dxfId="2047" priority="2317">
      <formula>IF(RIGHT(TEXT(AQ105,"0.#"),1)=".",FALSE,TRUE)</formula>
    </cfRule>
    <cfRule type="expression" dxfId="2046" priority="2318">
      <formula>IF(RIGHT(TEXT(AQ105,"0.#"),1)=".",TRUE,FALSE)</formula>
    </cfRule>
  </conditionalFormatting>
  <conditionalFormatting sqref="AQ107">
    <cfRule type="expression" dxfId="2045" priority="2315">
      <formula>IF(RIGHT(TEXT(AQ107,"0.#"),1)=".",FALSE,TRUE)</formula>
    </cfRule>
    <cfRule type="expression" dxfId="2044" priority="2316">
      <formula>IF(RIGHT(TEXT(AQ107,"0.#"),1)=".",TRUE,FALSE)</formula>
    </cfRule>
  </conditionalFormatting>
  <conditionalFormatting sqref="AQ108">
    <cfRule type="expression" dxfId="2043" priority="2313">
      <formula>IF(RIGHT(TEXT(AQ108,"0.#"),1)=".",FALSE,TRUE)</formula>
    </cfRule>
    <cfRule type="expression" dxfId="2042" priority="2314">
      <formula>IF(RIGHT(TEXT(AQ108,"0.#"),1)=".",TRUE,FALSE)</formula>
    </cfRule>
  </conditionalFormatting>
  <conditionalFormatting sqref="AQ110">
    <cfRule type="expression" dxfId="2041" priority="2311">
      <formula>IF(RIGHT(TEXT(AQ110,"0.#"),1)=".",FALSE,TRUE)</formula>
    </cfRule>
    <cfRule type="expression" dxfId="2040" priority="2312">
      <formula>IF(RIGHT(TEXT(AQ110,"0.#"),1)=".",TRUE,FALSE)</formula>
    </cfRule>
  </conditionalFormatting>
  <conditionalFormatting sqref="AQ111">
    <cfRule type="expression" dxfId="2039" priority="2309">
      <formula>IF(RIGHT(TEXT(AQ111,"0.#"),1)=".",FALSE,TRUE)</formula>
    </cfRule>
    <cfRule type="expression" dxfId="2038" priority="2310">
      <formula>IF(RIGHT(TEXT(AQ111,"0.#"),1)=".",TRUE,FALSE)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5:AO945">
    <cfRule type="expression" dxfId="1965" priority="2073">
      <formula>IF(AND(AL945&gt;=0, RIGHT(TEXT(AL945,"0.#"),1)&lt;&gt;"."),TRUE,FALSE)</formula>
    </cfRule>
    <cfRule type="expression" dxfId="1964" priority="2074">
      <formula>IF(AND(AL945&gt;=0, RIGHT(TEXT(AL945,"0.#"),1)="."),TRUE,FALSE)</formula>
    </cfRule>
    <cfRule type="expression" dxfId="1963" priority="2075">
      <formula>IF(AND(AL945&lt;0, RIGHT(TEXT(AL945,"0.#"),1)&lt;&gt;"."),TRUE,FALSE)</formula>
    </cfRule>
    <cfRule type="expression" dxfId="1962" priority="2076">
      <formula>IF(AND(AL945&lt;0, RIGHT(TEXT(AL945,"0.#"),1)="."),TRUE,FALSE)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53:Y1072">
    <cfRule type="expression" dxfId="1939" priority="2041">
      <formula>IF(RIGHT(TEXT(Y1053,"0.#"),1)=".",FALSE,TRUE)</formula>
    </cfRule>
    <cfRule type="expression" dxfId="1938" priority="2042">
      <formula>IF(RIGHT(TEXT(Y1053,"0.#"),1)=".",TRUE,FALSE)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Q113">
    <cfRule type="expression" dxfId="731" priority="31">
      <formula>IF(RIGHT(TEXT(AQ113,"0.#"),1)=".",FALSE,TRUE)</formula>
    </cfRule>
    <cfRule type="expression" dxfId="730" priority="32">
      <formula>IF(RIGHT(TEXT(AQ113,"0.#"),1)=".",TRUE,FALSE)</formula>
    </cfRule>
  </conditionalFormatting>
  <conditionalFormatting sqref="AQ114">
    <cfRule type="expression" dxfId="729" priority="29">
      <formula>IF(RIGHT(TEXT(AQ114,"0.#"),1)=".",FALSE,TRUE)</formula>
    </cfRule>
    <cfRule type="expression" dxfId="728" priority="30">
      <formula>IF(RIGHT(TEXT(AQ114,"0.#"),1)=".",TRUE,FALSE)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Y1045:Y1052">
    <cfRule type="expression" dxfId="723" priority="23">
      <formula>IF(RIGHT(TEXT(Y1045,"0.#"),1)=".",FALSE,TRUE)</formula>
    </cfRule>
    <cfRule type="expression" dxfId="722" priority="24">
      <formula>IF(RIGHT(TEXT(Y1045,"0.#"),1)=".",TRUE,FALSE)</formula>
    </cfRule>
  </conditionalFormatting>
  <conditionalFormatting sqref="Y1043:Y1044">
    <cfRule type="expression" dxfId="721" priority="21">
      <formula>IF(RIGHT(TEXT(Y1043,"0.#"),1)=".",FALSE,TRUE)</formula>
    </cfRule>
    <cfRule type="expression" dxfId="720" priority="22">
      <formula>IF(RIGHT(TEXT(Y1043,"0.#"),1)=".",TRUE,FALSE)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Y854">
    <cfRule type="expression" dxfId="717" priority="17">
      <formula>IF(RIGHT(TEXT(Y847,"0.#"),1)=".",FALSE,TRUE)</formula>
    </cfRule>
    <cfRule type="expression" dxfId="716" priority="18">
      <formula>IF(RIGHT(TEXT(Y847,"0.#"),1)=".",TRUE,FALSE)</formula>
    </cfRule>
  </conditionalFormatting>
  <conditionalFormatting sqref="Y845:Y846">
    <cfRule type="expression" dxfId="715" priority="15">
      <formula>IF(RIGHT(TEXT(Y845,"0.#"),1)=".",FALSE,TRUE)</formula>
    </cfRule>
    <cfRule type="expression" dxfId="714" priority="16">
      <formula>IF(RIGHT(TEXT(Y845,"0.#"),1)=".",TRUE,FALSE)</formula>
    </cfRule>
  </conditionalFormatting>
  <conditionalFormatting sqref="AL847:AO854">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AL845:AO846">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17" max="49" man="1"/>
    <brk id="704" max="49" man="1"/>
    <brk id="733" max="49" man="1"/>
    <brk id="747" max="49" man="1"/>
    <brk id="799" max="49" man="1"/>
    <brk id="875" max="49" man="1"/>
    <brk id="10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t="s">
        <v>754</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高齢社会対策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343</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381</v>
      </c>
      <c r="AF2" s="998"/>
      <c r="AG2" s="998"/>
      <c r="AH2" s="998"/>
      <c r="AI2" s="998" t="s">
        <v>403</v>
      </c>
      <c r="AJ2" s="998"/>
      <c r="AK2" s="998"/>
      <c r="AL2" s="465"/>
      <c r="AM2" s="998" t="s">
        <v>500</v>
      </c>
      <c r="AN2" s="998"/>
      <c r="AO2" s="998"/>
      <c r="AP2" s="465"/>
      <c r="AQ2" s="216" t="s">
        <v>231</v>
      </c>
      <c r="AR2" s="200"/>
      <c r="AS2" s="200"/>
      <c r="AT2" s="201"/>
      <c r="AU2" s="373" t="s">
        <v>134</v>
      </c>
      <c r="AV2" s="373"/>
      <c r="AW2" s="373"/>
      <c r="AX2" s="374"/>
      <c r="AY2" s="34">
        <f>COUNTA($G$4)</f>
        <v>0</v>
      </c>
    </row>
    <row r="3" spans="1:51"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07"/>
      <c r="Z3" s="1008"/>
      <c r="AA3" s="1009"/>
      <c r="AB3" s="1013"/>
      <c r="AC3" s="1014"/>
      <c r="AD3" s="1015"/>
      <c r="AE3" s="390"/>
      <c r="AF3" s="390"/>
      <c r="AG3" s="390"/>
      <c r="AH3" s="390"/>
      <c r="AI3" s="390"/>
      <c r="AJ3" s="390"/>
      <c r="AK3" s="390"/>
      <c r="AL3" s="336"/>
      <c r="AM3" s="390"/>
      <c r="AN3" s="390"/>
      <c r="AO3" s="390"/>
      <c r="AP3" s="336"/>
      <c r="AQ3" s="271"/>
      <c r="AR3" s="272"/>
      <c r="AS3" s="180" t="s">
        <v>232</v>
      </c>
      <c r="AT3" s="203"/>
      <c r="AU3" s="272"/>
      <c r="AV3" s="272"/>
      <c r="AW3" s="379" t="s">
        <v>179</v>
      </c>
      <c r="AX3" s="380"/>
      <c r="AY3" s="34">
        <f>$AY$2</f>
        <v>0</v>
      </c>
    </row>
    <row r="4" spans="1:51" ht="22.5" customHeight="1" x14ac:dyDescent="0.15">
      <c r="A4" s="522"/>
      <c r="B4" s="520"/>
      <c r="C4" s="520"/>
      <c r="D4" s="520"/>
      <c r="E4" s="520"/>
      <c r="F4" s="521"/>
      <c r="G4" s="547"/>
      <c r="H4" s="1016"/>
      <c r="I4" s="1016"/>
      <c r="J4" s="1016"/>
      <c r="K4" s="1016"/>
      <c r="L4" s="1016"/>
      <c r="M4" s="1016"/>
      <c r="N4" s="1016"/>
      <c r="O4" s="1017"/>
      <c r="P4" s="192"/>
      <c r="Q4" s="1024"/>
      <c r="R4" s="1024"/>
      <c r="S4" s="1024"/>
      <c r="T4" s="1024"/>
      <c r="U4" s="1024"/>
      <c r="V4" s="1024"/>
      <c r="W4" s="1024"/>
      <c r="X4" s="1025"/>
      <c r="Y4" s="1002" t="s">
        <v>12</v>
      </c>
      <c r="Z4" s="1003"/>
      <c r="AA4" s="1004"/>
      <c r="AB4" s="558"/>
      <c r="AC4" s="1005"/>
      <c r="AD4" s="1005"/>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23"/>
      <c r="B5" s="524"/>
      <c r="C5" s="524"/>
      <c r="D5" s="524"/>
      <c r="E5" s="524"/>
      <c r="F5" s="525"/>
      <c r="G5" s="1018"/>
      <c r="H5" s="1019"/>
      <c r="I5" s="1019"/>
      <c r="J5" s="1019"/>
      <c r="K5" s="1019"/>
      <c r="L5" s="1019"/>
      <c r="M5" s="1019"/>
      <c r="N5" s="1019"/>
      <c r="O5" s="1020"/>
      <c r="P5" s="1026"/>
      <c r="Q5" s="1026"/>
      <c r="R5" s="1026"/>
      <c r="S5" s="1026"/>
      <c r="T5" s="1026"/>
      <c r="U5" s="1026"/>
      <c r="V5" s="1026"/>
      <c r="W5" s="1026"/>
      <c r="X5" s="1027"/>
      <c r="Y5" s="304" t="s">
        <v>54</v>
      </c>
      <c r="Z5" s="999"/>
      <c r="AA5" s="1000"/>
      <c r="AB5" s="529"/>
      <c r="AC5" s="1001"/>
      <c r="AD5" s="1001"/>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23"/>
      <c r="B6" s="524"/>
      <c r="C6" s="524"/>
      <c r="D6" s="524"/>
      <c r="E6" s="524"/>
      <c r="F6" s="525"/>
      <c r="G6" s="1021"/>
      <c r="H6" s="1022"/>
      <c r="I6" s="1022"/>
      <c r="J6" s="1022"/>
      <c r="K6" s="1022"/>
      <c r="L6" s="1022"/>
      <c r="M6" s="1022"/>
      <c r="N6" s="1022"/>
      <c r="O6" s="1023"/>
      <c r="P6" s="1028"/>
      <c r="Q6" s="1028"/>
      <c r="R6" s="1028"/>
      <c r="S6" s="1028"/>
      <c r="T6" s="1028"/>
      <c r="U6" s="1028"/>
      <c r="V6" s="1028"/>
      <c r="W6" s="1028"/>
      <c r="X6" s="1029"/>
      <c r="Y6" s="1030" t="s">
        <v>13</v>
      </c>
      <c r="Z6" s="999"/>
      <c r="AA6" s="1000"/>
      <c r="AB6" s="468" t="s">
        <v>180</v>
      </c>
      <c r="AC6" s="1031"/>
      <c r="AD6" s="1031"/>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9" t="s">
        <v>371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9" t="s">
        <v>343</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381</v>
      </c>
      <c r="AF9" s="998"/>
      <c r="AG9" s="998"/>
      <c r="AH9" s="998"/>
      <c r="AI9" s="998" t="s">
        <v>403</v>
      </c>
      <c r="AJ9" s="998"/>
      <c r="AK9" s="998"/>
      <c r="AL9" s="465"/>
      <c r="AM9" s="998" t="s">
        <v>500</v>
      </c>
      <c r="AN9" s="998"/>
      <c r="AO9" s="998"/>
      <c r="AP9" s="465"/>
      <c r="AQ9" s="216" t="s">
        <v>231</v>
      </c>
      <c r="AR9" s="200"/>
      <c r="AS9" s="200"/>
      <c r="AT9" s="201"/>
      <c r="AU9" s="373" t="s">
        <v>134</v>
      </c>
      <c r="AV9" s="373"/>
      <c r="AW9" s="373"/>
      <c r="AX9" s="374"/>
      <c r="AY9" s="34">
        <f>COUNTA($G$11)</f>
        <v>0</v>
      </c>
    </row>
    <row r="10" spans="1:51"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07"/>
      <c r="Z10" s="1008"/>
      <c r="AA10" s="1009"/>
      <c r="AB10" s="1013"/>
      <c r="AC10" s="1014"/>
      <c r="AD10" s="1015"/>
      <c r="AE10" s="390"/>
      <c r="AF10" s="390"/>
      <c r="AG10" s="390"/>
      <c r="AH10" s="390"/>
      <c r="AI10" s="390"/>
      <c r="AJ10" s="390"/>
      <c r="AK10" s="390"/>
      <c r="AL10" s="336"/>
      <c r="AM10" s="390"/>
      <c r="AN10" s="390"/>
      <c r="AO10" s="390"/>
      <c r="AP10" s="336"/>
      <c r="AQ10" s="271"/>
      <c r="AR10" s="272"/>
      <c r="AS10" s="180" t="s">
        <v>232</v>
      </c>
      <c r="AT10" s="203"/>
      <c r="AU10" s="272"/>
      <c r="AV10" s="272"/>
      <c r="AW10" s="379" t="s">
        <v>179</v>
      </c>
      <c r="AX10" s="380"/>
      <c r="AY10" s="34">
        <f>$AY$9</f>
        <v>0</v>
      </c>
    </row>
    <row r="11" spans="1:51" ht="22.5" customHeight="1" x14ac:dyDescent="0.15">
      <c r="A11" s="522"/>
      <c r="B11" s="520"/>
      <c r="C11" s="520"/>
      <c r="D11" s="520"/>
      <c r="E11" s="520"/>
      <c r="F11" s="521"/>
      <c r="G11" s="547"/>
      <c r="H11" s="1016"/>
      <c r="I11" s="1016"/>
      <c r="J11" s="1016"/>
      <c r="K11" s="1016"/>
      <c r="L11" s="1016"/>
      <c r="M11" s="1016"/>
      <c r="N11" s="1016"/>
      <c r="O11" s="1017"/>
      <c r="P11" s="192"/>
      <c r="Q11" s="1024"/>
      <c r="R11" s="1024"/>
      <c r="S11" s="1024"/>
      <c r="T11" s="1024"/>
      <c r="U11" s="1024"/>
      <c r="V11" s="1024"/>
      <c r="W11" s="1024"/>
      <c r="X11" s="1025"/>
      <c r="Y11" s="1002" t="s">
        <v>12</v>
      </c>
      <c r="Z11" s="1003"/>
      <c r="AA11" s="1004"/>
      <c r="AB11" s="558"/>
      <c r="AC11" s="1005"/>
      <c r="AD11" s="1005"/>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23"/>
      <c r="B12" s="524"/>
      <c r="C12" s="524"/>
      <c r="D12" s="524"/>
      <c r="E12" s="524"/>
      <c r="F12" s="525"/>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9"/>
      <c r="AC12" s="1001"/>
      <c r="AD12" s="1001"/>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54"/>
      <c r="B13" s="655"/>
      <c r="C13" s="655"/>
      <c r="D13" s="655"/>
      <c r="E13" s="655"/>
      <c r="F13" s="65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8" t="s">
        <v>180</v>
      </c>
      <c r="AC13" s="1031"/>
      <c r="AD13" s="1031"/>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9" t="s">
        <v>371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9" t="s">
        <v>343</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381</v>
      </c>
      <c r="AF16" s="998"/>
      <c r="AG16" s="998"/>
      <c r="AH16" s="998"/>
      <c r="AI16" s="998" t="s">
        <v>403</v>
      </c>
      <c r="AJ16" s="998"/>
      <c r="AK16" s="998"/>
      <c r="AL16" s="465"/>
      <c r="AM16" s="998" t="s">
        <v>500</v>
      </c>
      <c r="AN16" s="998"/>
      <c r="AO16" s="998"/>
      <c r="AP16" s="465"/>
      <c r="AQ16" s="216" t="s">
        <v>231</v>
      </c>
      <c r="AR16" s="200"/>
      <c r="AS16" s="200"/>
      <c r="AT16" s="201"/>
      <c r="AU16" s="373" t="s">
        <v>134</v>
      </c>
      <c r="AV16" s="373"/>
      <c r="AW16" s="373"/>
      <c r="AX16" s="374"/>
      <c r="AY16" s="34">
        <f>COUNTA($G$18)</f>
        <v>0</v>
      </c>
    </row>
    <row r="17" spans="1:51"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07"/>
      <c r="Z17" s="1008"/>
      <c r="AA17" s="1009"/>
      <c r="AB17" s="1013"/>
      <c r="AC17" s="1014"/>
      <c r="AD17" s="1015"/>
      <c r="AE17" s="390"/>
      <c r="AF17" s="390"/>
      <c r="AG17" s="390"/>
      <c r="AH17" s="390"/>
      <c r="AI17" s="390"/>
      <c r="AJ17" s="390"/>
      <c r="AK17" s="390"/>
      <c r="AL17" s="336"/>
      <c r="AM17" s="390"/>
      <c r="AN17" s="390"/>
      <c r="AO17" s="390"/>
      <c r="AP17" s="336"/>
      <c r="AQ17" s="271"/>
      <c r="AR17" s="272"/>
      <c r="AS17" s="180" t="s">
        <v>232</v>
      </c>
      <c r="AT17" s="203"/>
      <c r="AU17" s="272"/>
      <c r="AV17" s="272"/>
      <c r="AW17" s="379" t="s">
        <v>179</v>
      </c>
      <c r="AX17" s="380"/>
      <c r="AY17" s="34">
        <f>$AY$16</f>
        <v>0</v>
      </c>
    </row>
    <row r="18" spans="1:51" ht="22.5" customHeight="1" x14ac:dyDescent="0.15">
      <c r="A18" s="522"/>
      <c r="B18" s="520"/>
      <c r="C18" s="520"/>
      <c r="D18" s="520"/>
      <c r="E18" s="520"/>
      <c r="F18" s="521"/>
      <c r="G18" s="547"/>
      <c r="H18" s="1016"/>
      <c r="I18" s="1016"/>
      <c r="J18" s="1016"/>
      <c r="K18" s="1016"/>
      <c r="L18" s="1016"/>
      <c r="M18" s="1016"/>
      <c r="N18" s="1016"/>
      <c r="O18" s="1017"/>
      <c r="P18" s="192"/>
      <c r="Q18" s="1024"/>
      <c r="R18" s="1024"/>
      <c r="S18" s="1024"/>
      <c r="T18" s="1024"/>
      <c r="U18" s="1024"/>
      <c r="V18" s="1024"/>
      <c r="W18" s="1024"/>
      <c r="X18" s="1025"/>
      <c r="Y18" s="1002" t="s">
        <v>12</v>
      </c>
      <c r="Z18" s="1003"/>
      <c r="AA18" s="1004"/>
      <c r="AB18" s="558"/>
      <c r="AC18" s="1005"/>
      <c r="AD18" s="1005"/>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23"/>
      <c r="B19" s="524"/>
      <c r="C19" s="524"/>
      <c r="D19" s="524"/>
      <c r="E19" s="524"/>
      <c r="F19" s="525"/>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9"/>
      <c r="AC19" s="1001"/>
      <c r="AD19" s="1001"/>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54"/>
      <c r="B20" s="655"/>
      <c r="C20" s="655"/>
      <c r="D20" s="655"/>
      <c r="E20" s="655"/>
      <c r="F20" s="65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8" t="s">
        <v>180</v>
      </c>
      <c r="AC20" s="1031"/>
      <c r="AD20" s="1031"/>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9" t="s">
        <v>371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9" t="s">
        <v>343</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381</v>
      </c>
      <c r="AF23" s="998"/>
      <c r="AG23" s="998"/>
      <c r="AH23" s="998"/>
      <c r="AI23" s="998" t="s">
        <v>403</v>
      </c>
      <c r="AJ23" s="998"/>
      <c r="AK23" s="998"/>
      <c r="AL23" s="465"/>
      <c r="AM23" s="998" t="s">
        <v>500</v>
      </c>
      <c r="AN23" s="998"/>
      <c r="AO23" s="998"/>
      <c r="AP23" s="465"/>
      <c r="AQ23" s="216" t="s">
        <v>231</v>
      </c>
      <c r="AR23" s="200"/>
      <c r="AS23" s="200"/>
      <c r="AT23" s="201"/>
      <c r="AU23" s="373" t="s">
        <v>134</v>
      </c>
      <c r="AV23" s="373"/>
      <c r="AW23" s="373"/>
      <c r="AX23" s="374"/>
      <c r="AY23" s="34">
        <f>COUNTA($G$25)</f>
        <v>0</v>
      </c>
    </row>
    <row r="24" spans="1:51"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07"/>
      <c r="Z24" s="1008"/>
      <c r="AA24" s="1009"/>
      <c r="AB24" s="1013"/>
      <c r="AC24" s="1014"/>
      <c r="AD24" s="1015"/>
      <c r="AE24" s="390"/>
      <c r="AF24" s="390"/>
      <c r="AG24" s="390"/>
      <c r="AH24" s="390"/>
      <c r="AI24" s="390"/>
      <c r="AJ24" s="390"/>
      <c r="AK24" s="390"/>
      <c r="AL24" s="336"/>
      <c r="AM24" s="390"/>
      <c r="AN24" s="390"/>
      <c r="AO24" s="390"/>
      <c r="AP24" s="336"/>
      <c r="AQ24" s="271"/>
      <c r="AR24" s="272"/>
      <c r="AS24" s="180" t="s">
        <v>232</v>
      </c>
      <c r="AT24" s="203"/>
      <c r="AU24" s="272"/>
      <c r="AV24" s="272"/>
      <c r="AW24" s="379" t="s">
        <v>179</v>
      </c>
      <c r="AX24" s="380"/>
      <c r="AY24" s="34">
        <f>$AY$23</f>
        <v>0</v>
      </c>
    </row>
    <row r="25" spans="1:51" ht="22.5" customHeight="1" x14ac:dyDescent="0.15">
      <c r="A25" s="522"/>
      <c r="B25" s="520"/>
      <c r="C25" s="520"/>
      <c r="D25" s="520"/>
      <c r="E25" s="520"/>
      <c r="F25" s="521"/>
      <c r="G25" s="547"/>
      <c r="H25" s="1016"/>
      <c r="I25" s="1016"/>
      <c r="J25" s="1016"/>
      <c r="K25" s="1016"/>
      <c r="L25" s="1016"/>
      <c r="M25" s="1016"/>
      <c r="N25" s="1016"/>
      <c r="O25" s="1017"/>
      <c r="P25" s="192"/>
      <c r="Q25" s="1024"/>
      <c r="R25" s="1024"/>
      <c r="S25" s="1024"/>
      <c r="T25" s="1024"/>
      <c r="U25" s="1024"/>
      <c r="V25" s="1024"/>
      <c r="W25" s="1024"/>
      <c r="X25" s="1025"/>
      <c r="Y25" s="1002" t="s">
        <v>12</v>
      </c>
      <c r="Z25" s="1003"/>
      <c r="AA25" s="1004"/>
      <c r="AB25" s="558"/>
      <c r="AC25" s="1005"/>
      <c r="AD25" s="1005"/>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23"/>
      <c r="B26" s="524"/>
      <c r="C26" s="524"/>
      <c r="D26" s="524"/>
      <c r="E26" s="524"/>
      <c r="F26" s="525"/>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9"/>
      <c r="AC26" s="1001"/>
      <c r="AD26" s="1001"/>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54"/>
      <c r="B27" s="655"/>
      <c r="C27" s="655"/>
      <c r="D27" s="655"/>
      <c r="E27" s="655"/>
      <c r="F27" s="65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8" t="s">
        <v>180</v>
      </c>
      <c r="AC27" s="1031"/>
      <c r="AD27" s="1031"/>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9" t="s">
        <v>371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9" t="s">
        <v>343</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381</v>
      </c>
      <c r="AF30" s="998"/>
      <c r="AG30" s="998"/>
      <c r="AH30" s="998"/>
      <c r="AI30" s="998" t="s">
        <v>403</v>
      </c>
      <c r="AJ30" s="998"/>
      <c r="AK30" s="998"/>
      <c r="AL30" s="465"/>
      <c r="AM30" s="998" t="s">
        <v>500</v>
      </c>
      <c r="AN30" s="998"/>
      <c r="AO30" s="998"/>
      <c r="AP30" s="465"/>
      <c r="AQ30" s="216" t="s">
        <v>231</v>
      </c>
      <c r="AR30" s="200"/>
      <c r="AS30" s="200"/>
      <c r="AT30" s="201"/>
      <c r="AU30" s="373" t="s">
        <v>134</v>
      </c>
      <c r="AV30" s="373"/>
      <c r="AW30" s="373"/>
      <c r="AX30" s="374"/>
      <c r="AY30" s="34">
        <f>COUNTA($G$32)</f>
        <v>0</v>
      </c>
    </row>
    <row r="31" spans="1:51"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07"/>
      <c r="Z31" s="1008"/>
      <c r="AA31" s="1009"/>
      <c r="AB31" s="1013"/>
      <c r="AC31" s="1014"/>
      <c r="AD31" s="1015"/>
      <c r="AE31" s="390"/>
      <c r="AF31" s="390"/>
      <c r="AG31" s="390"/>
      <c r="AH31" s="390"/>
      <c r="AI31" s="390"/>
      <c r="AJ31" s="390"/>
      <c r="AK31" s="390"/>
      <c r="AL31" s="336"/>
      <c r="AM31" s="390"/>
      <c r="AN31" s="390"/>
      <c r="AO31" s="390"/>
      <c r="AP31" s="336"/>
      <c r="AQ31" s="271"/>
      <c r="AR31" s="272"/>
      <c r="AS31" s="180" t="s">
        <v>232</v>
      </c>
      <c r="AT31" s="203"/>
      <c r="AU31" s="272"/>
      <c r="AV31" s="272"/>
      <c r="AW31" s="379" t="s">
        <v>179</v>
      </c>
      <c r="AX31" s="380"/>
      <c r="AY31" s="34">
        <f>$AY$30</f>
        <v>0</v>
      </c>
    </row>
    <row r="32" spans="1:51" ht="22.5" customHeight="1" x14ac:dyDescent="0.15">
      <c r="A32" s="522"/>
      <c r="B32" s="520"/>
      <c r="C32" s="520"/>
      <c r="D32" s="520"/>
      <c r="E32" s="520"/>
      <c r="F32" s="521"/>
      <c r="G32" s="547"/>
      <c r="H32" s="1016"/>
      <c r="I32" s="1016"/>
      <c r="J32" s="1016"/>
      <c r="K32" s="1016"/>
      <c r="L32" s="1016"/>
      <c r="M32" s="1016"/>
      <c r="N32" s="1016"/>
      <c r="O32" s="1017"/>
      <c r="P32" s="192"/>
      <c r="Q32" s="1024"/>
      <c r="R32" s="1024"/>
      <c r="S32" s="1024"/>
      <c r="T32" s="1024"/>
      <c r="U32" s="1024"/>
      <c r="V32" s="1024"/>
      <c r="W32" s="1024"/>
      <c r="X32" s="1025"/>
      <c r="Y32" s="1002" t="s">
        <v>12</v>
      </c>
      <c r="Z32" s="1003"/>
      <c r="AA32" s="1004"/>
      <c r="AB32" s="558"/>
      <c r="AC32" s="1005"/>
      <c r="AD32" s="1005"/>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23"/>
      <c r="B33" s="524"/>
      <c r="C33" s="524"/>
      <c r="D33" s="524"/>
      <c r="E33" s="524"/>
      <c r="F33" s="525"/>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9"/>
      <c r="AC33" s="1001"/>
      <c r="AD33" s="1001"/>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54"/>
      <c r="B34" s="655"/>
      <c r="C34" s="655"/>
      <c r="D34" s="655"/>
      <c r="E34" s="655"/>
      <c r="F34" s="65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8" t="s">
        <v>180</v>
      </c>
      <c r="AC34" s="1031"/>
      <c r="AD34" s="1031"/>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9" t="s">
        <v>371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9" t="s">
        <v>343</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381</v>
      </c>
      <c r="AF37" s="998"/>
      <c r="AG37" s="998"/>
      <c r="AH37" s="998"/>
      <c r="AI37" s="998" t="s">
        <v>403</v>
      </c>
      <c r="AJ37" s="998"/>
      <c r="AK37" s="998"/>
      <c r="AL37" s="465"/>
      <c r="AM37" s="998" t="s">
        <v>500</v>
      </c>
      <c r="AN37" s="998"/>
      <c r="AO37" s="998"/>
      <c r="AP37" s="465"/>
      <c r="AQ37" s="216" t="s">
        <v>231</v>
      </c>
      <c r="AR37" s="200"/>
      <c r="AS37" s="200"/>
      <c r="AT37" s="201"/>
      <c r="AU37" s="373" t="s">
        <v>134</v>
      </c>
      <c r="AV37" s="373"/>
      <c r="AW37" s="373"/>
      <c r="AX37" s="374"/>
      <c r="AY37" s="34">
        <f>COUNTA($G$39)</f>
        <v>0</v>
      </c>
    </row>
    <row r="38" spans="1:51"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07"/>
      <c r="Z38" s="1008"/>
      <c r="AA38" s="1009"/>
      <c r="AB38" s="1013"/>
      <c r="AC38" s="1014"/>
      <c r="AD38" s="1015"/>
      <c r="AE38" s="390"/>
      <c r="AF38" s="390"/>
      <c r="AG38" s="390"/>
      <c r="AH38" s="390"/>
      <c r="AI38" s="390"/>
      <c r="AJ38" s="390"/>
      <c r="AK38" s="390"/>
      <c r="AL38" s="336"/>
      <c r="AM38" s="390"/>
      <c r="AN38" s="390"/>
      <c r="AO38" s="390"/>
      <c r="AP38" s="336"/>
      <c r="AQ38" s="271"/>
      <c r="AR38" s="272"/>
      <c r="AS38" s="180" t="s">
        <v>232</v>
      </c>
      <c r="AT38" s="203"/>
      <c r="AU38" s="272"/>
      <c r="AV38" s="272"/>
      <c r="AW38" s="379" t="s">
        <v>179</v>
      </c>
      <c r="AX38" s="380"/>
      <c r="AY38" s="34">
        <f>$AY$37</f>
        <v>0</v>
      </c>
    </row>
    <row r="39" spans="1:51" ht="22.5" customHeight="1" x14ac:dyDescent="0.15">
      <c r="A39" s="522"/>
      <c r="B39" s="520"/>
      <c r="C39" s="520"/>
      <c r="D39" s="520"/>
      <c r="E39" s="520"/>
      <c r="F39" s="521"/>
      <c r="G39" s="547"/>
      <c r="H39" s="1016"/>
      <c r="I39" s="1016"/>
      <c r="J39" s="1016"/>
      <c r="K39" s="1016"/>
      <c r="L39" s="1016"/>
      <c r="M39" s="1016"/>
      <c r="N39" s="1016"/>
      <c r="O39" s="1017"/>
      <c r="P39" s="192"/>
      <c r="Q39" s="1024"/>
      <c r="R39" s="1024"/>
      <c r="S39" s="1024"/>
      <c r="T39" s="1024"/>
      <c r="U39" s="1024"/>
      <c r="V39" s="1024"/>
      <c r="W39" s="1024"/>
      <c r="X39" s="1025"/>
      <c r="Y39" s="1002" t="s">
        <v>12</v>
      </c>
      <c r="Z39" s="1003"/>
      <c r="AA39" s="1004"/>
      <c r="AB39" s="558"/>
      <c r="AC39" s="1005"/>
      <c r="AD39" s="1005"/>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23"/>
      <c r="B40" s="524"/>
      <c r="C40" s="524"/>
      <c r="D40" s="524"/>
      <c r="E40" s="524"/>
      <c r="F40" s="525"/>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9"/>
      <c r="AC40" s="1001"/>
      <c r="AD40" s="1001"/>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54"/>
      <c r="B41" s="655"/>
      <c r="C41" s="655"/>
      <c r="D41" s="655"/>
      <c r="E41" s="655"/>
      <c r="F41" s="65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8" t="s">
        <v>180</v>
      </c>
      <c r="AC41" s="1031"/>
      <c r="AD41" s="1031"/>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9" t="s">
        <v>371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9" t="s">
        <v>343</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381</v>
      </c>
      <c r="AF44" s="998"/>
      <c r="AG44" s="998"/>
      <c r="AH44" s="998"/>
      <c r="AI44" s="998" t="s">
        <v>403</v>
      </c>
      <c r="AJ44" s="998"/>
      <c r="AK44" s="998"/>
      <c r="AL44" s="465"/>
      <c r="AM44" s="998" t="s">
        <v>500</v>
      </c>
      <c r="AN44" s="998"/>
      <c r="AO44" s="998"/>
      <c r="AP44" s="465"/>
      <c r="AQ44" s="216" t="s">
        <v>231</v>
      </c>
      <c r="AR44" s="200"/>
      <c r="AS44" s="200"/>
      <c r="AT44" s="201"/>
      <c r="AU44" s="373" t="s">
        <v>134</v>
      </c>
      <c r="AV44" s="373"/>
      <c r="AW44" s="373"/>
      <c r="AX44" s="374"/>
      <c r="AY44" s="34">
        <f>COUNTA($G$46)</f>
        <v>0</v>
      </c>
    </row>
    <row r="45" spans="1:51"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07"/>
      <c r="Z45" s="1008"/>
      <c r="AA45" s="1009"/>
      <c r="AB45" s="1013"/>
      <c r="AC45" s="1014"/>
      <c r="AD45" s="1015"/>
      <c r="AE45" s="390"/>
      <c r="AF45" s="390"/>
      <c r="AG45" s="390"/>
      <c r="AH45" s="390"/>
      <c r="AI45" s="390"/>
      <c r="AJ45" s="390"/>
      <c r="AK45" s="390"/>
      <c r="AL45" s="336"/>
      <c r="AM45" s="390"/>
      <c r="AN45" s="390"/>
      <c r="AO45" s="390"/>
      <c r="AP45" s="336"/>
      <c r="AQ45" s="271"/>
      <c r="AR45" s="272"/>
      <c r="AS45" s="180" t="s">
        <v>232</v>
      </c>
      <c r="AT45" s="203"/>
      <c r="AU45" s="272"/>
      <c r="AV45" s="272"/>
      <c r="AW45" s="379" t="s">
        <v>179</v>
      </c>
      <c r="AX45" s="380"/>
      <c r="AY45" s="34">
        <f>$AY$44</f>
        <v>0</v>
      </c>
    </row>
    <row r="46" spans="1:51" ht="22.5" customHeight="1" x14ac:dyDescent="0.15">
      <c r="A46" s="522"/>
      <c r="B46" s="520"/>
      <c r="C46" s="520"/>
      <c r="D46" s="520"/>
      <c r="E46" s="520"/>
      <c r="F46" s="521"/>
      <c r="G46" s="547"/>
      <c r="H46" s="1016"/>
      <c r="I46" s="1016"/>
      <c r="J46" s="1016"/>
      <c r="K46" s="1016"/>
      <c r="L46" s="1016"/>
      <c r="M46" s="1016"/>
      <c r="N46" s="1016"/>
      <c r="O46" s="1017"/>
      <c r="P46" s="192"/>
      <c r="Q46" s="1024"/>
      <c r="R46" s="1024"/>
      <c r="S46" s="1024"/>
      <c r="T46" s="1024"/>
      <c r="U46" s="1024"/>
      <c r="V46" s="1024"/>
      <c r="W46" s="1024"/>
      <c r="X46" s="1025"/>
      <c r="Y46" s="1002" t="s">
        <v>12</v>
      </c>
      <c r="Z46" s="1003"/>
      <c r="AA46" s="1004"/>
      <c r="AB46" s="558"/>
      <c r="AC46" s="1005"/>
      <c r="AD46" s="1005"/>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23"/>
      <c r="B47" s="524"/>
      <c r="C47" s="524"/>
      <c r="D47" s="524"/>
      <c r="E47" s="524"/>
      <c r="F47" s="525"/>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9"/>
      <c r="AC47" s="1001"/>
      <c r="AD47" s="1001"/>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54"/>
      <c r="B48" s="655"/>
      <c r="C48" s="655"/>
      <c r="D48" s="655"/>
      <c r="E48" s="655"/>
      <c r="F48" s="65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8" t="s">
        <v>180</v>
      </c>
      <c r="AC48" s="1031"/>
      <c r="AD48" s="1031"/>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9" t="s">
        <v>371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9" t="s">
        <v>343</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5" t="s">
        <v>11</v>
      </c>
      <c r="AC51" s="1011"/>
      <c r="AD51" s="1012"/>
      <c r="AE51" s="998" t="s">
        <v>381</v>
      </c>
      <c r="AF51" s="998"/>
      <c r="AG51" s="998"/>
      <c r="AH51" s="998"/>
      <c r="AI51" s="998" t="s">
        <v>403</v>
      </c>
      <c r="AJ51" s="998"/>
      <c r="AK51" s="998"/>
      <c r="AL51" s="465"/>
      <c r="AM51" s="998" t="s">
        <v>500</v>
      </c>
      <c r="AN51" s="998"/>
      <c r="AO51" s="998"/>
      <c r="AP51" s="465"/>
      <c r="AQ51" s="216" t="s">
        <v>231</v>
      </c>
      <c r="AR51" s="200"/>
      <c r="AS51" s="200"/>
      <c r="AT51" s="201"/>
      <c r="AU51" s="373" t="s">
        <v>134</v>
      </c>
      <c r="AV51" s="373"/>
      <c r="AW51" s="373"/>
      <c r="AX51" s="374"/>
      <c r="AY51" s="34">
        <f>COUNTA($G$53)</f>
        <v>0</v>
      </c>
    </row>
    <row r="52" spans="1:51"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07"/>
      <c r="Z52" s="1008"/>
      <c r="AA52" s="1009"/>
      <c r="AB52" s="1013"/>
      <c r="AC52" s="1014"/>
      <c r="AD52" s="1015"/>
      <c r="AE52" s="390"/>
      <c r="AF52" s="390"/>
      <c r="AG52" s="390"/>
      <c r="AH52" s="390"/>
      <c r="AI52" s="390"/>
      <c r="AJ52" s="390"/>
      <c r="AK52" s="390"/>
      <c r="AL52" s="336"/>
      <c r="AM52" s="390"/>
      <c r="AN52" s="390"/>
      <c r="AO52" s="390"/>
      <c r="AP52" s="336"/>
      <c r="AQ52" s="271"/>
      <c r="AR52" s="272"/>
      <c r="AS52" s="180" t="s">
        <v>232</v>
      </c>
      <c r="AT52" s="203"/>
      <c r="AU52" s="272"/>
      <c r="AV52" s="272"/>
      <c r="AW52" s="379" t="s">
        <v>179</v>
      </c>
      <c r="AX52" s="380"/>
      <c r="AY52" s="34">
        <f>$AY$51</f>
        <v>0</v>
      </c>
    </row>
    <row r="53" spans="1:51" ht="22.5" customHeight="1" x14ac:dyDescent="0.15">
      <c r="A53" s="522"/>
      <c r="B53" s="520"/>
      <c r="C53" s="520"/>
      <c r="D53" s="520"/>
      <c r="E53" s="520"/>
      <c r="F53" s="521"/>
      <c r="G53" s="547"/>
      <c r="H53" s="1016"/>
      <c r="I53" s="1016"/>
      <c r="J53" s="1016"/>
      <c r="K53" s="1016"/>
      <c r="L53" s="1016"/>
      <c r="M53" s="1016"/>
      <c r="N53" s="1016"/>
      <c r="O53" s="1017"/>
      <c r="P53" s="192"/>
      <c r="Q53" s="1024"/>
      <c r="R53" s="1024"/>
      <c r="S53" s="1024"/>
      <c r="T53" s="1024"/>
      <c r="U53" s="1024"/>
      <c r="V53" s="1024"/>
      <c r="W53" s="1024"/>
      <c r="X53" s="1025"/>
      <c r="Y53" s="1002" t="s">
        <v>12</v>
      </c>
      <c r="Z53" s="1003"/>
      <c r="AA53" s="1004"/>
      <c r="AB53" s="558"/>
      <c r="AC53" s="1005"/>
      <c r="AD53" s="1005"/>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23"/>
      <c r="B54" s="524"/>
      <c r="C54" s="524"/>
      <c r="D54" s="524"/>
      <c r="E54" s="524"/>
      <c r="F54" s="525"/>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9"/>
      <c r="AC54" s="1001"/>
      <c r="AD54" s="1001"/>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54"/>
      <c r="B55" s="655"/>
      <c r="C55" s="655"/>
      <c r="D55" s="655"/>
      <c r="E55" s="655"/>
      <c r="F55" s="65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8" t="s">
        <v>180</v>
      </c>
      <c r="AC55" s="1031"/>
      <c r="AD55" s="1031"/>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9" t="s">
        <v>371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9" t="s">
        <v>343</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381</v>
      </c>
      <c r="AF58" s="998"/>
      <c r="AG58" s="998"/>
      <c r="AH58" s="998"/>
      <c r="AI58" s="998" t="s">
        <v>403</v>
      </c>
      <c r="AJ58" s="998"/>
      <c r="AK58" s="998"/>
      <c r="AL58" s="465"/>
      <c r="AM58" s="998" t="s">
        <v>500</v>
      </c>
      <c r="AN58" s="998"/>
      <c r="AO58" s="998"/>
      <c r="AP58" s="465"/>
      <c r="AQ58" s="216" t="s">
        <v>231</v>
      </c>
      <c r="AR58" s="200"/>
      <c r="AS58" s="200"/>
      <c r="AT58" s="201"/>
      <c r="AU58" s="373" t="s">
        <v>134</v>
      </c>
      <c r="AV58" s="373"/>
      <c r="AW58" s="373"/>
      <c r="AX58" s="374"/>
      <c r="AY58" s="34">
        <f>COUNTA($G$60)</f>
        <v>0</v>
      </c>
    </row>
    <row r="59" spans="1:51"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07"/>
      <c r="Z59" s="1008"/>
      <c r="AA59" s="1009"/>
      <c r="AB59" s="1013"/>
      <c r="AC59" s="1014"/>
      <c r="AD59" s="1015"/>
      <c r="AE59" s="390"/>
      <c r="AF59" s="390"/>
      <c r="AG59" s="390"/>
      <c r="AH59" s="390"/>
      <c r="AI59" s="390"/>
      <c r="AJ59" s="390"/>
      <c r="AK59" s="390"/>
      <c r="AL59" s="336"/>
      <c r="AM59" s="390"/>
      <c r="AN59" s="390"/>
      <c r="AO59" s="390"/>
      <c r="AP59" s="336"/>
      <c r="AQ59" s="271"/>
      <c r="AR59" s="272"/>
      <c r="AS59" s="180" t="s">
        <v>232</v>
      </c>
      <c r="AT59" s="203"/>
      <c r="AU59" s="272"/>
      <c r="AV59" s="272"/>
      <c r="AW59" s="379" t="s">
        <v>179</v>
      </c>
      <c r="AX59" s="380"/>
      <c r="AY59" s="34">
        <f>$AY$58</f>
        <v>0</v>
      </c>
    </row>
    <row r="60" spans="1:51" ht="22.5" customHeight="1" x14ac:dyDescent="0.15">
      <c r="A60" s="522"/>
      <c r="B60" s="520"/>
      <c r="C60" s="520"/>
      <c r="D60" s="520"/>
      <c r="E60" s="520"/>
      <c r="F60" s="521"/>
      <c r="G60" s="547"/>
      <c r="H60" s="1016"/>
      <c r="I60" s="1016"/>
      <c r="J60" s="1016"/>
      <c r="K60" s="1016"/>
      <c r="L60" s="1016"/>
      <c r="M60" s="1016"/>
      <c r="N60" s="1016"/>
      <c r="O60" s="1017"/>
      <c r="P60" s="192"/>
      <c r="Q60" s="1024"/>
      <c r="R60" s="1024"/>
      <c r="S60" s="1024"/>
      <c r="T60" s="1024"/>
      <c r="U60" s="1024"/>
      <c r="V60" s="1024"/>
      <c r="W60" s="1024"/>
      <c r="X60" s="1025"/>
      <c r="Y60" s="1002" t="s">
        <v>12</v>
      </c>
      <c r="Z60" s="1003"/>
      <c r="AA60" s="1004"/>
      <c r="AB60" s="558"/>
      <c r="AC60" s="1005"/>
      <c r="AD60" s="1005"/>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23"/>
      <c r="B61" s="524"/>
      <c r="C61" s="524"/>
      <c r="D61" s="524"/>
      <c r="E61" s="524"/>
      <c r="F61" s="525"/>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9"/>
      <c r="AC61" s="1001"/>
      <c r="AD61" s="1001"/>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54"/>
      <c r="B62" s="655"/>
      <c r="C62" s="655"/>
      <c r="D62" s="655"/>
      <c r="E62" s="655"/>
      <c r="F62" s="65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8" t="s">
        <v>180</v>
      </c>
      <c r="AC62" s="1031"/>
      <c r="AD62" s="1031"/>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9" t="s">
        <v>371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9" t="s">
        <v>343</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381</v>
      </c>
      <c r="AF65" s="998"/>
      <c r="AG65" s="998"/>
      <c r="AH65" s="998"/>
      <c r="AI65" s="998" t="s">
        <v>403</v>
      </c>
      <c r="AJ65" s="998"/>
      <c r="AK65" s="998"/>
      <c r="AL65" s="465"/>
      <c r="AM65" s="998" t="s">
        <v>500</v>
      </c>
      <c r="AN65" s="998"/>
      <c r="AO65" s="998"/>
      <c r="AP65" s="465"/>
      <c r="AQ65" s="216" t="s">
        <v>231</v>
      </c>
      <c r="AR65" s="200"/>
      <c r="AS65" s="200"/>
      <c r="AT65" s="201"/>
      <c r="AU65" s="373" t="s">
        <v>134</v>
      </c>
      <c r="AV65" s="373"/>
      <c r="AW65" s="373"/>
      <c r="AX65" s="374"/>
      <c r="AY65" s="34">
        <f>COUNTA($G$67)</f>
        <v>0</v>
      </c>
    </row>
    <row r="66" spans="1:51"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07"/>
      <c r="Z66" s="1008"/>
      <c r="AA66" s="1009"/>
      <c r="AB66" s="1013"/>
      <c r="AC66" s="1014"/>
      <c r="AD66" s="1015"/>
      <c r="AE66" s="390"/>
      <c r="AF66" s="390"/>
      <c r="AG66" s="390"/>
      <c r="AH66" s="390"/>
      <c r="AI66" s="390"/>
      <c r="AJ66" s="390"/>
      <c r="AK66" s="390"/>
      <c r="AL66" s="336"/>
      <c r="AM66" s="390"/>
      <c r="AN66" s="390"/>
      <c r="AO66" s="390"/>
      <c r="AP66" s="336"/>
      <c r="AQ66" s="271"/>
      <c r="AR66" s="272"/>
      <c r="AS66" s="180" t="s">
        <v>232</v>
      </c>
      <c r="AT66" s="203"/>
      <c r="AU66" s="272"/>
      <c r="AV66" s="272"/>
      <c r="AW66" s="379" t="s">
        <v>179</v>
      </c>
      <c r="AX66" s="380"/>
      <c r="AY66" s="34">
        <f>$AY$65</f>
        <v>0</v>
      </c>
    </row>
    <row r="67" spans="1:51" ht="22.5" customHeight="1" x14ac:dyDescent="0.15">
      <c r="A67" s="522"/>
      <c r="B67" s="520"/>
      <c r="C67" s="520"/>
      <c r="D67" s="520"/>
      <c r="E67" s="520"/>
      <c r="F67" s="521"/>
      <c r="G67" s="547"/>
      <c r="H67" s="1016"/>
      <c r="I67" s="1016"/>
      <c r="J67" s="1016"/>
      <c r="K67" s="1016"/>
      <c r="L67" s="1016"/>
      <c r="M67" s="1016"/>
      <c r="N67" s="1016"/>
      <c r="O67" s="1017"/>
      <c r="P67" s="192"/>
      <c r="Q67" s="1024"/>
      <c r="R67" s="1024"/>
      <c r="S67" s="1024"/>
      <c r="T67" s="1024"/>
      <c r="U67" s="1024"/>
      <c r="V67" s="1024"/>
      <c r="W67" s="1024"/>
      <c r="X67" s="1025"/>
      <c r="Y67" s="1002" t="s">
        <v>12</v>
      </c>
      <c r="Z67" s="1003"/>
      <c r="AA67" s="1004"/>
      <c r="AB67" s="558"/>
      <c r="AC67" s="1005"/>
      <c r="AD67" s="1005"/>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23"/>
      <c r="B68" s="524"/>
      <c r="C68" s="524"/>
      <c r="D68" s="524"/>
      <c r="E68" s="524"/>
      <c r="F68" s="525"/>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9"/>
      <c r="AC68" s="1001"/>
      <c r="AD68" s="1001"/>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54"/>
      <c r="B69" s="655"/>
      <c r="C69" s="655"/>
      <c r="D69" s="655"/>
      <c r="E69" s="655"/>
      <c r="F69" s="656"/>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504" t="s">
        <v>180</v>
      </c>
      <c r="AC69" s="430"/>
      <c r="AD69" s="430"/>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9" t="s">
        <v>371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6" t="s">
        <v>357</v>
      </c>
      <c r="H2" s="447"/>
      <c r="I2" s="447"/>
      <c r="J2" s="447"/>
      <c r="K2" s="447"/>
      <c r="L2" s="447"/>
      <c r="M2" s="447"/>
      <c r="N2" s="447"/>
      <c r="O2" s="447"/>
      <c r="P2" s="447"/>
      <c r="Q2" s="447"/>
      <c r="R2" s="447"/>
      <c r="S2" s="447"/>
      <c r="T2" s="447"/>
      <c r="U2" s="447"/>
      <c r="V2" s="447"/>
      <c r="W2" s="447"/>
      <c r="X2" s="447"/>
      <c r="Y2" s="447"/>
      <c r="Z2" s="447"/>
      <c r="AA2" s="447"/>
      <c r="AB2" s="448"/>
      <c r="AC2" s="446" t="s">
        <v>359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38"/>
      <c r="B4" s="1039"/>
      <c r="C4" s="1039"/>
      <c r="D4" s="1039"/>
      <c r="E4" s="1039"/>
      <c r="F4" s="1040"/>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6" t="s">
        <v>266</v>
      </c>
      <c r="H15" s="447"/>
      <c r="I15" s="447"/>
      <c r="J15" s="447"/>
      <c r="K15" s="447"/>
      <c r="L15" s="447"/>
      <c r="M15" s="447"/>
      <c r="N15" s="447"/>
      <c r="O15" s="447"/>
      <c r="P15" s="447"/>
      <c r="Q15" s="447"/>
      <c r="R15" s="447"/>
      <c r="S15" s="447"/>
      <c r="T15" s="447"/>
      <c r="U15" s="447"/>
      <c r="V15" s="447"/>
      <c r="W15" s="447"/>
      <c r="X15" s="447"/>
      <c r="Y15" s="447"/>
      <c r="Z15" s="447"/>
      <c r="AA15" s="447"/>
      <c r="AB15" s="448"/>
      <c r="AC15" s="446" t="s">
        <v>267</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38"/>
      <c r="B16" s="1039"/>
      <c r="C16" s="1039"/>
      <c r="D16" s="1039"/>
      <c r="E16" s="1039"/>
      <c r="F16" s="104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38"/>
      <c r="B17" s="1039"/>
      <c r="C17" s="1039"/>
      <c r="D17" s="1039"/>
      <c r="E17" s="1039"/>
      <c r="F17" s="1040"/>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6" t="s">
        <v>265</v>
      </c>
      <c r="H28" s="447"/>
      <c r="I28" s="447"/>
      <c r="J28" s="447"/>
      <c r="K28" s="447"/>
      <c r="L28" s="447"/>
      <c r="M28" s="447"/>
      <c r="N28" s="447"/>
      <c r="O28" s="447"/>
      <c r="P28" s="447"/>
      <c r="Q28" s="447"/>
      <c r="R28" s="447"/>
      <c r="S28" s="447"/>
      <c r="T28" s="447"/>
      <c r="U28" s="447"/>
      <c r="V28" s="447"/>
      <c r="W28" s="447"/>
      <c r="X28" s="447"/>
      <c r="Y28" s="447"/>
      <c r="Z28" s="447"/>
      <c r="AA28" s="447"/>
      <c r="AB28" s="448"/>
      <c r="AC28" s="446" t="s">
        <v>268</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38"/>
      <c r="B29" s="1039"/>
      <c r="C29" s="1039"/>
      <c r="D29" s="1039"/>
      <c r="E29" s="1039"/>
      <c r="F29" s="104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38"/>
      <c r="B30" s="1039"/>
      <c r="C30" s="1039"/>
      <c r="D30" s="1039"/>
      <c r="E30" s="1039"/>
      <c r="F30" s="1040"/>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6" t="s">
        <v>313</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38"/>
      <c r="B42" s="1039"/>
      <c r="C42" s="1039"/>
      <c r="D42" s="1039"/>
      <c r="E42" s="1039"/>
      <c r="F42" s="104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38"/>
      <c r="B43" s="1039"/>
      <c r="C43" s="1039"/>
      <c r="D43" s="1039"/>
      <c r="E43" s="1039"/>
      <c r="F43" s="1040"/>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269</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38"/>
      <c r="B56" s="1039"/>
      <c r="C56" s="1039"/>
      <c r="D56" s="1039"/>
      <c r="E56" s="1039"/>
      <c r="F56" s="104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38"/>
      <c r="B57" s="1039"/>
      <c r="C57" s="1039"/>
      <c r="D57" s="1039"/>
      <c r="E57" s="1039"/>
      <c r="F57" s="1040"/>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6" t="s">
        <v>270</v>
      </c>
      <c r="H68" s="447"/>
      <c r="I68" s="447"/>
      <c r="J68" s="447"/>
      <c r="K68" s="447"/>
      <c r="L68" s="447"/>
      <c r="M68" s="447"/>
      <c r="N68" s="447"/>
      <c r="O68" s="447"/>
      <c r="P68" s="447"/>
      <c r="Q68" s="447"/>
      <c r="R68" s="447"/>
      <c r="S68" s="447"/>
      <c r="T68" s="447"/>
      <c r="U68" s="447"/>
      <c r="V68" s="447"/>
      <c r="W68" s="447"/>
      <c r="X68" s="447"/>
      <c r="Y68" s="447"/>
      <c r="Z68" s="447"/>
      <c r="AA68" s="447"/>
      <c r="AB68" s="448"/>
      <c r="AC68" s="446" t="s">
        <v>271</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38"/>
      <c r="B69" s="1039"/>
      <c r="C69" s="1039"/>
      <c r="D69" s="1039"/>
      <c r="E69" s="1039"/>
      <c r="F69" s="104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38"/>
      <c r="B70" s="1039"/>
      <c r="C70" s="1039"/>
      <c r="D70" s="1039"/>
      <c r="E70" s="1039"/>
      <c r="F70" s="1040"/>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6" t="s">
        <v>272</v>
      </c>
      <c r="H81" s="447"/>
      <c r="I81" s="447"/>
      <c r="J81" s="447"/>
      <c r="K81" s="447"/>
      <c r="L81" s="447"/>
      <c r="M81" s="447"/>
      <c r="N81" s="447"/>
      <c r="O81" s="447"/>
      <c r="P81" s="447"/>
      <c r="Q81" s="447"/>
      <c r="R81" s="447"/>
      <c r="S81" s="447"/>
      <c r="T81" s="447"/>
      <c r="U81" s="447"/>
      <c r="V81" s="447"/>
      <c r="W81" s="447"/>
      <c r="X81" s="447"/>
      <c r="Y81" s="447"/>
      <c r="Z81" s="447"/>
      <c r="AA81" s="447"/>
      <c r="AB81" s="448"/>
      <c r="AC81" s="446" t="s">
        <v>273</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38"/>
      <c r="B82" s="1039"/>
      <c r="C82" s="1039"/>
      <c r="D82" s="1039"/>
      <c r="E82" s="1039"/>
      <c r="F82" s="104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38"/>
      <c r="B83" s="1039"/>
      <c r="C83" s="1039"/>
      <c r="D83" s="1039"/>
      <c r="E83" s="1039"/>
      <c r="F83" s="1040"/>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6" t="s">
        <v>274</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38"/>
      <c r="B95" s="1039"/>
      <c r="C95" s="1039"/>
      <c r="D95" s="1039"/>
      <c r="E95" s="1039"/>
      <c r="F95" s="104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38"/>
      <c r="B96" s="1039"/>
      <c r="C96" s="1039"/>
      <c r="D96" s="1039"/>
      <c r="E96" s="1039"/>
      <c r="F96" s="1040"/>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275</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38"/>
      <c r="B109" s="1039"/>
      <c r="C109" s="1039"/>
      <c r="D109" s="1039"/>
      <c r="E109" s="1039"/>
      <c r="F109" s="104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38"/>
      <c r="B110" s="1039"/>
      <c r="C110" s="1039"/>
      <c r="D110" s="1039"/>
      <c r="E110" s="1039"/>
      <c r="F110" s="104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6" t="s">
        <v>276</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277</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38"/>
      <c r="B122" s="1039"/>
      <c r="C122" s="1039"/>
      <c r="D122" s="1039"/>
      <c r="E122" s="1039"/>
      <c r="F122" s="104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38"/>
      <c r="B123" s="1039"/>
      <c r="C123" s="1039"/>
      <c r="D123" s="1039"/>
      <c r="E123" s="1039"/>
      <c r="F123" s="104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6" t="s">
        <v>278</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279</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38"/>
      <c r="B135" s="1039"/>
      <c r="C135" s="1039"/>
      <c r="D135" s="1039"/>
      <c r="E135" s="1039"/>
      <c r="F135" s="104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38"/>
      <c r="B136" s="1039"/>
      <c r="C136" s="1039"/>
      <c r="D136" s="1039"/>
      <c r="E136" s="1039"/>
      <c r="F136" s="104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6" t="s">
        <v>280</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38"/>
      <c r="B148" s="1039"/>
      <c r="C148" s="1039"/>
      <c r="D148" s="1039"/>
      <c r="E148" s="1039"/>
      <c r="F148" s="104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38"/>
      <c r="B149" s="1039"/>
      <c r="C149" s="1039"/>
      <c r="D149" s="1039"/>
      <c r="E149" s="1039"/>
      <c r="F149" s="104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281</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38"/>
      <c r="B162" s="1039"/>
      <c r="C162" s="1039"/>
      <c r="D162" s="1039"/>
      <c r="E162" s="1039"/>
      <c r="F162" s="104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38"/>
      <c r="B163" s="1039"/>
      <c r="C163" s="1039"/>
      <c r="D163" s="1039"/>
      <c r="E163" s="1039"/>
      <c r="F163" s="104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6" t="s">
        <v>282</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283</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38"/>
      <c r="B175" s="1039"/>
      <c r="C175" s="1039"/>
      <c r="D175" s="1039"/>
      <c r="E175" s="1039"/>
      <c r="F175" s="104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38"/>
      <c r="B176" s="1039"/>
      <c r="C176" s="1039"/>
      <c r="D176" s="1039"/>
      <c r="E176" s="1039"/>
      <c r="F176" s="104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6" t="s">
        <v>285</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284</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38"/>
      <c r="B188" s="1039"/>
      <c r="C188" s="1039"/>
      <c r="D188" s="1039"/>
      <c r="E188" s="1039"/>
      <c r="F188" s="104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38"/>
      <c r="B189" s="1039"/>
      <c r="C189" s="1039"/>
      <c r="D189" s="1039"/>
      <c r="E189" s="1039"/>
      <c r="F189" s="104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6" t="s">
        <v>286</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38"/>
      <c r="B201" s="1039"/>
      <c r="C201" s="1039"/>
      <c r="D201" s="1039"/>
      <c r="E201" s="1039"/>
      <c r="F201" s="104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38"/>
      <c r="B202" s="1039"/>
      <c r="C202" s="1039"/>
      <c r="D202" s="1039"/>
      <c r="E202" s="1039"/>
      <c r="F202" s="104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287</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38"/>
      <c r="B215" s="1039"/>
      <c r="C215" s="1039"/>
      <c r="D215" s="1039"/>
      <c r="E215" s="1039"/>
      <c r="F215" s="104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38"/>
      <c r="B216" s="1039"/>
      <c r="C216" s="1039"/>
      <c r="D216" s="1039"/>
      <c r="E216" s="1039"/>
      <c r="F216" s="104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6" t="s">
        <v>288</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289</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38"/>
      <c r="B228" s="1039"/>
      <c r="C228" s="1039"/>
      <c r="D228" s="1039"/>
      <c r="E228" s="1039"/>
      <c r="F228" s="104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38"/>
      <c r="B229" s="1039"/>
      <c r="C229" s="1039"/>
      <c r="D229" s="1039"/>
      <c r="E229" s="1039"/>
      <c r="F229" s="104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6" t="s">
        <v>290</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291</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38"/>
      <c r="B241" s="1039"/>
      <c r="C241" s="1039"/>
      <c r="D241" s="1039"/>
      <c r="E241" s="1039"/>
      <c r="F241" s="104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38"/>
      <c r="B242" s="1039"/>
      <c r="C242" s="1039"/>
      <c r="D242" s="1039"/>
      <c r="E242" s="1039"/>
      <c r="F242" s="104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6" t="s">
        <v>292</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38"/>
      <c r="B254" s="1039"/>
      <c r="C254" s="1039"/>
      <c r="D254" s="1039"/>
      <c r="E254" s="1039"/>
      <c r="F254" s="104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38"/>
      <c r="B255" s="1039"/>
      <c r="C255" s="1039"/>
      <c r="D255" s="1039"/>
      <c r="E255" s="1039"/>
      <c r="F255" s="104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295</v>
      </c>
      <c r="K3" s="110"/>
      <c r="L3" s="110"/>
      <c r="M3" s="110"/>
      <c r="N3" s="110"/>
      <c r="O3" s="110"/>
      <c r="P3" s="339" t="s">
        <v>27</v>
      </c>
      <c r="Q3" s="339"/>
      <c r="R3" s="339"/>
      <c r="S3" s="339"/>
      <c r="T3" s="339"/>
      <c r="U3" s="339"/>
      <c r="V3" s="339"/>
      <c r="W3" s="339"/>
      <c r="X3" s="339"/>
      <c r="Y3" s="349" t="s">
        <v>347</v>
      </c>
      <c r="Z3" s="350"/>
      <c r="AA3" s="350"/>
      <c r="AB3" s="350"/>
      <c r="AC3" s="278" t="s">
        <v>332</v>
      </c>
      <c r="AD3" s="278"/>
      <c r="AE3" s="278"/>
      <c r="AF3" s="278"/>
      <c r="AG3" s="278"/>
      <c r="AH3" s="349" t="s">
        <v>257</v>
      </c>
      <c r="AI3" s="351"/>
      <c r="AJ3" s="351"/>
      <c r="AK3" s="351"/>
      <c r="AL3" s="351" t="s">
        <v>21</v>
      </c>
      <c r="AM3" s="351"/>
      <c r="AN3" s="351"/>
      <c r="AO3" s="430"/>
      <c r="AP3" s="431" t="s">
        <v>296</v>
      </c>
      <c r="AQ3" s="431"/>
      <c r="AR3" s="431"/>
      <c r="AS3" s="431"/>
      <c r="AT3" s="431"/>
      <c r="AU3" s="431"/>
      <c r="AV3" s="431"/>
      <c r="AW3" s="431"/>
      <c r="AX3" s="431"/>
      <c r="AY3">
        <f>$AY$2</f>
        <v>0</v>
      </c>
    </row>
    <row r="4" spans="1:51" ht="26.25" customHeight="1" x14ac:dyDescent="0.15">
      <c r="A4" s="1059">
        <v>1</v>
      </c>
      <c r="B4" s="1059">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9">
        <v>2</v>
      </c>
      <c r="B5" s="1059">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9">
        <v>3</v>
      </c>
      <c r="B6" s="1059">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9">
        <v>4</v>
      </c>
      <c r="B7" s="1059">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9">
        <v>5</v>
      </c>
      <c r="B8" s="1059">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9">
        <v>6</v>
      </c>
      <c r="B9" s="1059">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9">
        <v>28</v>
      </c>
      <c r="B31" s="1059">
        <v>1</v>
      </c>
      <c r="C31" s="43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9">
        <v>29</v>
      </c>
      <c r="B32" s="1059">
        <v>1</v>
      </c>
      <c r="C32" s="43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9">
        <v>30</v>
      </c>
      <c r="B33" s="1059">
        <v>1</v>
      </c>
      <c r="C33" s="43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295</v>
      </c>
      <c r="K36" s="110"/>
      <c r="L36" s="110"/>
      <c r="M36" s="110"/>
      <c r="N36" s="110"/>
      <c r="O36" s="110"/>
      <c r="P36" s="339" t="s">
        <v>27</v>
      </c>
      <c r="Q36" s="339"/>
      <c r="R36" s="339"/>
      <c r="S36" s="339"/>
      <c r="T36" s="339"/>
      <c r="U36" s="339"/>
      <c r="V36" s="339"/>
      <c r="W36" s="339"/>
      <c r="X36" s="339"/>
      <c r="Y36" s="349" t="s">
        <v>347</v>
      </c>
      <c r="Z36" s="350"/>
      <c r="AA36" s="350"/>
      <c r="AB36" s="350"/>
      <c r="AC36" s="278" t="s">
        <v>332</v>
      </c>
      <c r="AD36" s="278"/>
      <c r="AE36" s="278"/>
      <c r="AF36" s="278"/>
      <c r="AG36" s="278"/>
      <c r="AH36" s="349" t="s">
        <v>257</v>
      </c>
      <c r="AI36" s="351"/>
      <c r="AJ36" s="351"/>
      <c r="AK36" s="351"/>
      <c r="AL36" s="351" t="s">
        <v>21</v>
      </c>
      <c r="AM36" s="351"/>
      <c r="AN36" s="351"/>
      <c r="AO36" s="430"/>
      <c r="AP36" s="431" t="s">
        <v>296</v>
      </c>
      <c r="AQ36" s="431"/>
      <c r="AR36" s="431"/>
      <c r="AS36" s="431"/>
      <c r="AT36" s="431"/>
      <c r="AU36" s="431"/>
      <c r="AV36" s="431"/>
      <c r="AW36" s="431"/>
      <c r="AX36" s="431"/>
      <c r="AY36">
        <f>$AY$34</f>
        <v>0</v>
      </c>
    </row>
    <row r="37" spans="1:51" ht="26.25" customHeight="1" x14ac:dyDescent="0.15">
      <c r="A37" s="1059">
        <v>1</v>
      </c>
      <c r="B37" s="1059">
        <v>1</v>
      </c>
      <c r="C37" s="43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295</v>
      </c>
      <c r="K69" s="110"/>
      <c r="L69" s="110"/>
      <c r="M69" s="110"/>
      <c r="N69" s="110"/>
      <c r="O69" s="110"/>
      <c r="P69" s="339" t="s">
        <v>27</v>
      </c>
      <c r="Q69" s="339"/>
      <c r="R69" s="339"/>
      <c r="S69" s="339"/>
      <c r="T69" s="339"/>
      <c r="U69" s="339"/>
      <c r="V69" s="339"/>
      <c r="W69" s="339"/>
      <c r="X69" s="339"/>
      <c r="Y69" s="349" t="s">
        <v>347</v>
      </c>
      <c r="Z69" s="350"/>
      <c r="AA69" s="350"/>
      <c r="AB69" s="350"/>
      <c r="AC69" s="278" t="s">
        <v>332</v>
      </c>
      <c r="AD69" s="278"/>
      <c r="AE69" s="278"/>
      <c r="AF69" s="278"/>
      <c r="AG69" s="278"/>
      <c r="AH69" s="349" t="s">
        <v>257</v>
      </c>
      <c r="AI69" s="351"/>
      <c r="AJ69" s="351"/>
      <c r="AK69" s="351"/>
      <c r="AL69" s="351" t="s">
        <v>21</v>
      </c>
      <c r="AM69" s="351"/>
      <c r="AN69" s="351"/>
      <c r="AO69" s="430"/>
      <c r="AP69" s="431" t="s">
        <v>296</v>
      </c>
      <c r="AQ69" s="431"/>
      <c r="AR69" s="431"/>
      <c r="AS69" s="431"/>
      <c r="AT69" s="431"/>
      <c r="AU69" s="431"/>
      <c r="AV69" s="431"/>
      <c r="AW69" s="431"/>
      <c r="AX69" s="431"/>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295</v>
      </c>
      <c r="K102" s="110"/>
      <c r="L102" s="110"/>
      <c r="M102" s="110"/>
      <c r="N102" s="110"/>
      <c r="O102" s="110"/>
      <c r="P102" s="339" t="s">
        <v>27</v>
      </c>
      <c r="Q102" s="339"/>
      <c r="R102" s="339"/>
      <c r="S102" s="339"/>
      <c r="T102" s="339"/>
      <c r="U102" s="339"/>
      <c r="V102" s="339"/>
      <c r="W102" s="339"/>
      <c r="X102" s="339"/>
      <c r="Y102" s="349" t="s">
        <v>347</v>
      </c>
      <c r="Z102" s="350"/>
      <c r="AA102" s="350"/>
      <c r="AB102" s="350"/>
      <c r="AC102" s="278" t="s">
        <v>332</v>
      </c>
      <c r="AD102" s="278"/>
      <c r="AE102" s="278"/>
      <c r="AF102" s="278"/>
      <c r="AG102" s="278"/>
      <c r="AH102" s="349" t="s">
        <v>257</v>
      </c>
      <c r="AI102" s="351"/>
      <c r="AJ102" s="351"/>
      <c r="AK102" s="351"/>
      <c r="AL102" s="351" t="s">
        <v>21</v>
      </c>
      <c r="AM102" s="351"/>
      <c r="AN102" s="351"/>
      <c r="AO102" s="430"/>
      <c r="AP102" s="431" t="s">
        <v>296</v>
      </c>
      <c r="AQ102" s="431"/>
      <c r="AR102" s="431"/>
      <c r="AS102" s="431"/>
      <c r="AT102" s="431"/>
      <c r="AU102" s="431"/>
      <c r="AV102" s="431"/>
      <c r="AW102" s="431"/>
      <c r="AX102" s="431"/>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295</v>
      </c>
      <c r="K135" s="110"/>
      <c r="L135" s="110"/>
      <c r="M135" s="110"/>
      <c r="N135" s="110"/>
      <c r="O135" s="110"/>
      <c r="P135" s="339" t="s">
        <v>27</v>
      </c>
      <c r="Q135" s="339"/>
      <c r="R135" s="339"/>
      <c r="S135" s="339"/>
      <c r="T135" s="339"/>
      <c r="U135" s="339"/>
      <c r="V135" s="339"/>
      <c r="W135" s="339"/>
      <c r="X135" s="339"/>
      <c r="Y135" s="349" t="s">
        <v>347</v>
      </c>
      <c r="Z135" s="350"/>
      <c r="AA135" s="350"/>
      <c r="AB135" s="350"/>
      <c r="AC135" s="278" t="s">
        <v>332</v>
      </c>
      <c r="AD135" s="278"/>
      <c r="AE135" s="278"/>
      <c r="AF135" s="278"/>
      <c r="AG135" s="278"/>
      <c r="AH135" s="349" t="s">
        <v>257</v>
      </c>
      <c r="AI135" s="351"/>
      <c r="AJ135" s="351"/>
      <c r="AK135" s="351"/>
      <c r="AL135" s="351" t="s">
        <v>21</v>
      </c>
      <c r="AM135" s="351"/>
      <c r="AN135" s="351"/>
      <c r="AO135" s="430"/>
      <c r="AP135" s="431" t="s">
        <v>296</v>
      </c>
      <c r="AQ135" s="431"/>
      <c r="AR135" s="431"/>
      <c r="AS135" s="431"/>
      <c r="AT135" s="431"/>
      <c r="AU135" s="431"/>
      <c r="AV135" s="431"/>
      <c r="AW135" s="431"/>
      <c r="AX135" s="431"/>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295</v>
      </c>
      <c r="K168" s="110"/>
      <c r="L168" s="110"/>
      <c r="M168" s="110"/>
      <c r="N168" s="110"/>
      <c r="O168" s="110"/>
      <c r="P168" s="339" t="s">
        <v>27</v>
      </c>
      <c r="Q168" s="339"/>
      <c r="R168" s="339"/>
      <c r="S168" s="339"/>
      <c r="T168" s="339"/>
      <c r="U168" s="339"/>
      <c r="V168" s="339"/>
      <c r="W168" s="339"/>
      <c r="X168" s="339"/>
      <c r="Y168" s="349" t="s">
        <v>347</v>
      </c>
      <c r="Z168" s="350"/>
      <c r="AA168" s="350"/>
      <c r="AB168" s="350"/>
      <c r="AC168" s="278" t="s">
        <v>332</v>
      </c>
      <c r="AD168" s="278"/>
      <c r="AE168" s="278"/>
      <c r="AF168" s="278"/>
      <c r="AG168" s="278"/>
      <c r="AH168" s="349" t="s">
        <v>257</v>
      </c>
      <c r="AI168" s="351"/>
      <c r="AJ168" s="351"/>
      <c r="AK168" s="351"/>
      <c r="AL168" s="351" t="s">
        <v>21</v>
      </c>
      <c r="AM168" s="351"/>
      <c r="AN168" s="351"/>
      <c r="AO168" s="430"/>
      <c r="AP168" s="431" t="s">
        <v>296</v>
      </c>
      <c r="AQ168" s="431"/>
      <c r="AR168" s="431"/>
      <c r="AS168" s="431"/>
      <c r="AT168" s="431"/>
      <c r="AU168" s="431"/>
      <c r="AV168" s="431"/>
      <c r="AW168" s="431"/>
      <c r="AX168" s="431"/>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295</v>
      </c>
      <c r="K201" s="110"/>
      <c r="L201" s="110"/>
      <c r="M201" s="110"/>
      <c r="N201" s="110"/>
      <c r="O201" s="110"/>
      <c r="P201" s="339" t="s">
        <v>27</v>
      </c>
      <c r="Q201" s="339"/>
      <c r="R201" s="339"/>
      <c r="S201" s="339"/>
      <c r="T201" s="339"/>
      <c r="U201" s="339"/>
      <c r="V201" s="339"/>
      <c r="W201" s="339"/>
      <c r="X201" s="339"/>
      <c r="Y201" s="349" t="s">
        <v>347</v>
      </c>
      <c r="Z201" s="350"/>
      <c r="AA201" s="350"/>
      <c r="AB201" s="350"/>
      <c r="AC201" s="278" t="s">
        <v>332</v>
      </c>
      <c r="AD201" s="278"/>
      <c r="AE201" s="278"/>
      <c r="AF201" s="278"/>
      <c r="AG201" s="278"/>
      <c r="AH201" s="349" t="s">
        <v>257</v>
      </c>
      <c r="AI201" s="351"/>
      <c r="AJ201" s="351"/>
      <c r="AK201" s="351"/>
      <c r="AL201" s="351" t="s">
        <v>21</v>
      </c>
      <c r="AM201" s="351"/>
      <c r="AN201" s="351"/>
      <c r="AO201" s="430"/>
      <c r="AP201" s="431" t="s">
        <v>296</v>
      </c>
      <c r="AQ201" s="431"/>
      <c r="AR201" s="431"/>
      <c r="AS201" s="431"/>
      <c r="AT201" s="431"/>
      <c r="AU201" s="431"/>
      <c r="AV201" s="431"/>
      <c r="AW201" s="431"/>
      <c r="AX201" s="431"/>
      <c r="AY201" s="34">
        <f t="shared" ref="AY201:AY202" si="4">$AY$199</f>
        <v>0</v>
      </c>
    </row>
    <row r="202" spans="1:51" ht="26.25" customHeight="1" x14ac:dyDescent="0.15">
      <c r="A202" s="1059">
        <v>1</v>
      </c>
      <c r="B202" s="1059">
        <v>1</v>
      </c>
      <c r="C202" s="43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295</v>
      </c>
      <c r="K234" s="110"/>
      <c r="L234" s="110"/>
      <c r="M234" s="110"/>
      <c r="N234" s="110"/>
      <c r="O234" s="110"/>
      <c r="P234" s="339" t="s">
        <v>27</v>
      </c>
      <c r="Q234" s="339"/>
      <c r="R234" s="339"/>
      <c r="S234" s="339"/>
      <c r="T234" s="339"/>
      <c r="U234" s="339"/>
      <c r="V234" s="339"/>
      <c r="W234" s="339"/>
      <c r="X234" s="339"/>
      <c r="Y234" s="349" t="s">
        <v>347</v>
      </c>
      <c r="Z234" s="350"/>
      <c r="AA234" s="350"/>
      <c r="AB234" s="350"/>
      <c r="AC234" s="278" t="s">
        <v>332</v>
      </c>
      <c r="AD234" s="278"/>
      <c r="AE234" s="278"/>
      <c r="AF234" s="278"/>
      <c r="AG234" s="278"/>
      <c r="AH234" s="349" t="s">
        <v>257</v>
      </c>
      <c r="AI234" s="351"/>
      <c r="AJ234" s="351"/>
      <c r="AK234" s="351"/>
      <c r="AL234" s="351" t="s">
        <v>21</v>
      </c>
      <c r="AM234" s="351"/>
      <c r="AN234" s="351"/>
      <c r="AO234" s="430"/>
      <c r="AP234" s="431" t="s">
        <v>296</v>
      </c>
      <c r="AQ234" s="431"/>
      <c r="AR234" s="431"/>
      <c r="AS234" s="431"/>
      <c r="AT234" s="431"/>
      <c r="AU234" s="431"/>
      <c r="AV234" s="431"/>
      <c r="AW234" s="431"/>
      <c r="AX234" s="431"/>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295</v>
      </c>
      <c r="K267" s="110"/>
      <c r="L267" s="110"/>
      <c r="M267" s="110"/>
      <c r="N267" s="110"/>
      <c r="O267" s="110"/>
      <c r="P267" s="339" t="s">
        <v>27</v>
      </c>
      <c r="Q267" s="339"/>
      <c r="R267" s="339"/>
      <c r="S267" s="339"/>
      <c r="T267" s="339"/>
      <c r="U267" s="339"/>
      <c r="V267" s="339"/>
      <c r="W267" s="339"/>
      <c r="X267" s="339"/>
      <c r="Y267" s="349" t="s">
        <v>347</v>
      </c>
      <c r="Z267" s="350"/>
      <c r="AA267" s="350"/>
      <c r="AB267" s="350"/>
      <c r="AC267" s="278" t="s">
        <v>332</v>
      </c>
      <c r="AD267" s="278"/>
      <c r="AE267" s="278"/>
      <c r="AF267" s="278"/>
      <c r="AG267" s="278"/>
      <c r="AH267" s="349" t="s">
        <v>257</v>
      </c>
      <c r="AI267" s="351"/>
      <c r="AJ267" s="351"/>
      <c r="AK267" s="351"/>
      <c r="AL267" s="351" t="s">
        <v>21</v>
      </c>
      <c r="AM267" s="351"/>
      <c r="AN267" s="351"/>
      <c r="AO267" s="430"/>
      <c r="AP267" s="431" t="s">
        <v>296</v>
      </c>
      <c r="AQ267" s="431"/>
      <c r="AR267" s="431"/>
      <c r="AS267" s="431"/>
      <c r="AT267" s="431"/>
      <c r="AU267" s="431"/>
      <c r="AV267" s="431"/>
      <c r="AW267" s="431"/>
      <c r="AX267" s="431"/>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295</v>
      </c>
      <c r="K300" s="110"/>
      <c r="L300" s="110"/>
      <c r="M300" s="110"/>
      <c r="N300" s="110"/>
      <c r="O300" s="110"/>
      <c r="P300" s="339" t="s">
        <v>27</v>
      </c>
      <c r="Q300" s="339"/>
      <c r="R300" s="339"/>
      <c r="S300" s="339"/>
      <c r="T300" s="339"/>
      <c r="U300" s="339"/>
      <c r="V300" s="339"/>
      <c r="W300" s="339"/>
      <c r="X300" s="339"/>
      <c r="Y300" s="349" t="s">
        <v>347</v>
      </c>
      <c r="Z300" s="350"/>
      <c r="AA300" s="350"/>
      <c r="AB300" s="350"/>
      <c r="AC300" s="278" t="s">
        <v>332</v>
      </c>
      <c r="AD300" s="278"/>
      <c r="AE300" s="278"/>
      <c r="AF300" s="278"/>
      <c r="AG300" s="278"/>
      <c r="AH300" s="349" t="s">
        <v>257</v>
      </c>
      <c r="AI300" s="351"/>
      <c r="AJ300" s="351"/>
      <c r="AK300" s="351"/>
      <c r="AL300" s="351" t="s">
        <v>21</v>
      </c>
      <c r="AM300" s="351"/>
      <c r="AN300" s="351"/>
      <c r="AO300" s="430"/>
      <c r="AP300" s="431" t="s">
        <v>296</v>
      </c>
      <c r="AQ300" s="431"/>
      <c r="AR300" s="431"/>
      <c r="AS300" s="431"/>
      <c r="AT300" s="431"/>
      <c r="AU300" s="431"/>
      <c r="AV300" s="431"/>
      <c r="AW300" s="431"/>
      <c r="AX300" s="431"/>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295</v>
      </c>
      <c r="K333" s="110"/>
      <c r="L333" s="110"/>
      <c r="M333" s="110"/>
      <c r="N333" s="110"/>
      <c r="O333" s="110"/>
      <c r="P333" s="339" t="s">
        <v>27</v>
      </c>
      <c r="Q333" s="339"/>
      <c r="R333" s="339"/>
      <c r="S333" s="339"/>
      <c r="T333" s="339"/>
      <c r="U333" s="339"/>
      <c r="V333" s="339"/>
      <c r="W333" s="339"/>
      <c r="X333" s="339"/>
      <c r="Y333" s="349" t="s">
        <v>347</v>
      </c>
      <c r="Z333" s="350"/>
      <c r="AA333" s="350"/>
      <c r="AB333" s="350"/>
      <c r="AC333" s="278" t="s">
        <v>332</v>
      </c>
      <c r="AD333" s="278"/>
      <c r="AE333" s="278"/>
      <c r="AF333" s="278"/>
      <c r="AG333" s="278"/>
      <c r="AH333" s="349" t="s">
        <v>257</v>
      </c>
      <c r="AI333" s="351"/>
      <c r="AJ333" s="351"/>
      <c r="AK333" s="351"/>
      <c r="AL333" s="351" t="s">
        <v>21</v>
      </c>
      <c r="AM333" s="351"/>
      <c r="AN333" s="351"/>
      <c r="AO333" s="430"/>
      <c r="AP333" s="431" t="s">
        <v>296</v>
      </c>
      <c r="AQ333" s="431"/>
      <c r="AR333" s="431"/>
      <c r="AS333" s="431"/>
      <c r="AT333" s="431"/>
      <c r="AU333" s="431"/>
      <c r="AV333" s="431"/>
      <c r="AW333" s="431"/>
      <c r="AX333" s="431"/>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295</v>
      </c>
      <c r="K366" s="110"/>
      <c r="L366" s="110"/>
      <c r="M366" s="110"/>
      <c r="N366" s="110"/>
      <c r="O366" s="110"/>
      <c r="P366" s="339" t="s">
        <v>27</v>
      </c>
      <c r="Q366" s="339"/>
      <c r="R366" s="339"/>
      <c r="S366" s="339"/>
      <c r="T366" s="339"/>
      <c r="U366" s="339"/>
      <c r="V366" s="339"/>
      <c r="W366" s="339"/>
      <c r="X366" s="339"/>
      <c r="Y366" s="349" t="s">
        <v>347</v>
      </c>
      <c r="Z366" s="350"/>
      <c r="AA366" s="350"/>
      <c r="AB366" s="350"/>
      <c r="AC366" s="278" t="s">
        <v>332</v>
      </c>
      <c r="AD366" s="278"/>
      <c r="AE366" s="278"/>
      <c r="AF366" s="278"/>
      <c r="AG366" s="278"/>
      <c r="AH366" s="349" t="s">
        <v>257</v>
      </c>
      <c r="AI366" s="351"/>
      <c r="AJ366" s="351"/>
      <c r="AK366" s="351"/>
      <c r="AL366" s="351" t="s">
        <v>21</v>
      </c>
      <c r="AM366" s="351"/>
      <c r="AN366" s="351"/>
      <c r="AO366" s="430"/>
      <c r="AP366" s="431" t="s">
        <v>296</v>
      </c>
      <c r="AQ366" s="431"/>
      <c r="AR366" s="431"/>
      <c r="AS366" s="431"/>
      <c r="AT366" s="431"/>
      <c r="AU366" s="431"/>
      <c r="AV366" s="431"/>
      <c r="AW366" s="431"/>
      <c r="AX366" s="431"/>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295</v>
      </c>
      <c r="K399" s="110"/>
      <c r="L399" s="110"/>
      <c r="M399" s="110"/>
      <c r="N399" s="110"/>
      <c r="O399" s="110"/>
      <c r="P399" s="339" t="s">
        <v>27</v>
      </c>
      <c r="Q399" s="339"/>
      <c r="R399" s="339"/>
      <c r="S399" s="339"/>
      <c r="T399" s="339"/>
      <c r="U399" s="339"/>
      <c r="V399" s="339"/>
      <c r="W399" s="339"/>
      <c r="X399" s="339"/>
      <c r="Y399" s="349" t="s">
        <v>347</v>
      </c>
      <c r="Z399" s="350"/>
      <c r="AA399" s="350"/>
      <c r="AB399" s="350"/>
      <c r="AC399" s="278" t="s">
        <v>332</v>
      </c>
      <c r="AD399" s="278"/>
      <c r="AE399" s="278"/>
      <c r="AF399" s="278"/>
      <c r="AG399" s="278"/>
      <c r="AH399" s="349" t="s">
        <v>257</v>
      </c>
      <c r="AI399" s="351"/>
      <c r="AJ399" s="351"/>
      <c r="AK399" s="351"/>
      <c r="AL399" s="351" t="s">
        <v>21</v>
      </c>
      <c r="AM399" s="351"/>
      <c r="AN399" s="351"/>
      <c r="AO399" s="430"/>
      <c r="AP399" s="431" t="s">
        <v>296</v>
      </c>
      <c r="AQ399" s="431"/>
      <c r="AR399" s="431"/>
      <c r="AS399" s="431"/>
      <c r="AT399" s="431"/>
      <c r="AU399" s="431"/>
      <c r="AV399" s="431"/>
      <c r="AW399" s="431"/>
      <c r="AX399" s="431"/>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295</v>
      </c>
      <c r="K432" s="110"/>
      <c r="L432" s="110"/>
      <c r="M432" s="110"/>
      <c r="N432" s="110"/>
      <c r="O432" s="110"/>
      <c r="P432" s="339" t="s">
        <v>27</v>
      </c>
      <c r="Q432" s="339"/>
      <c r="R432" s="339"/>
      <c r="S432" s="339"/>
      <c r="T432" s="339"/>
      <c r="U432" s="339"/>
      <c r="V432" s="339"/>
      <c r="W432" s="339"/>
      <c r="X432" s="339"/>
      <c r="Y432" s="349" t="s">
        <v>347</v>
      </c>
      <c r="Z432" s="350"/>
      <c r="AA432" s="350"/>
      <c r="AB432" s="350"/>
      <c r="AC432" s="278" t="s">
        <v>332</v>
      </c>
      <c r="AD432" s="278"/>
      <c r="AE432" s="278"/>
      <c r="AF432" s="278"/>
      <c r="AG432" s="278"/>
      <c r="AH432" s="349" t="s">
        <v>257</v>
      </c>
      <c r="AI432" s="351"/>
      <c r="AJ432" s="351"/>
      <c r="AK432" s="351"/>
      <c r="AL432" s="351" t="s">
        <v>21</v>
      </c>
      <c r="AM432" s="351"/>
      <c r="AN432" s="351"/>
      <c r="AO432" s="430"/>
      <c r="AP432" s="431" t="s">
        <v>296</v>
      </c>
      <c r="AQ432" s="431"/>
      <c r="AR432" s="431"/>
      <c r="AS432" s="431"/>
      <c r="AT432" s="431"/>
      <c r="AU432" s="431"/>
      <c r="AV432" s="431"/>
      <c r="AW432" s="431"/>
      <c r="AX432" s="431"/>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295</v>
      </c>
      <c r="K465" s="110"/>
      <c r="L465" s="110"/>
      <c r="M465" s="110"/>
      <c r="N465" s="110"/>
      <c r="O465" s="110"/>
      <c r="P465" s="339" t="s">
        <v>27</v>
      </c>
      <c r="Q465" s="339"/>
      <c r="R465" s="339"/>
      <c r="S465" s="339"/>
      <c r="T465" s="339"/>
      <c r="U465" s="339"/>
      <c r="V465" s="339"/>
      <c r="W465" s="339"/>
      <c r="X465" s="339"/>
      <c r="Y465" s="349" t="s">
        <v>347</v>
      </c>
      <c r="Z465" s="350"/>
      <c r="AA465" s="350"/>
      <c r="AB465" s="350"/>
      <c r="AC465" s="278" t="s">
        <v>332</v>
      </c>
      <c r="AD465" s="278"/>
      <c r="AE465" s="278"/>
      <c r="AF465" s="278"/>
      <c r="AG465" s="278"/>
      <c r="AH465" s="349" t="s">
        <v>257</v>
      </c>
      <c r="AI465" s="351"/>
      <c r="AJ465" s="351"/>
      <c r="AK465" s="351"/>
      <c r="AL465" s="351" t="s">
        <v>21</v>
      </c>
      <c r="AM465" s="351"/>
      <c r="AN465" s="351"/>
      <c r="AO465" s="430"/>
      <c r="AP465" s="431" t="s">
        <v>296</v>
      </c>
      <c r="AQ465" s="431"/>
      <c r="AR465" s="431"/>
      <c r="AS465" s="431"/>
      <c r="AT465" s="431"/>
      <c r="AU465" s="431"/>
      <c r="AV465" s="431"/>
      <c r="AW465" s="431"/>
      <c r="AX465" s="431"/>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295</v>
      </c>
      <c r="K498" s="110"/>
      <c r="L498" s="110"/>
      <c r="M498" s="110"/>
      <c r="N498" s="110"/>
      <c r="O498" s="110"/>
      <c r="P498" s="339" t="s">
        <v>27</v>
      </c>
      <c r="Q498" s="339"/>
      <c r="R498" s="339"/>
      <c r="S498" s="339"/>
      <c r="T498" s="339"/>
      <c r="U498" s="339"/>
      <c r="V498" s="339"/>
      <c r="W498" s="339"/>
      <c r="X498" s="339"/>
      <c r="Y498" s="349" t="s">
        <v>347</v>
      </c>
      <c r="Z498" s="350"/>
      <c r="AA498" s="350"/>
      <c r="AB498" s="350"/>
      <c r="AC498" s="278" t="s">
        <v>332</v>
      </c>
      <c r="AD498" s="278"/>
      <c r="AE498" s="278"/>
      <c r="AF498" s="278"/>
      <c r="AG498" s="278"/>
      <c r="AH498" s="349" t="s">
        <v>257</v>
      </c>
      <c r="AI498" s="351"/>
      <c r="AJ498" s="351"/>
      <c r="AK498" s="351"/>
      <c r="AL498" s="351" t="s">
        <v>21</v>
      </c>
      <c r="AM498" s="351"/>
      <c r="AN498" s="351"/>
      <c r="AO498" s="430"/>
      <c r="AP498" s="431" t="s">
        <v>296</v>
      </c>
      <c r="AQ498" s="431"/>
      <c r="AR498" s="431"/>
      <c r="AS498" s="431"/>
      <c r="AT498" s="431"/>
      <c r="AU498" s="431"/>
      <c r="AV498" s="431"/>
      <c r="AW498" s="431"/>
      <c r="AX498" s="431"/>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295</v>
      </c>
      <c r="K531" s="110"/>
      <c r="L531" s="110"/>
      <c r="M531" s="110"/>
      <c r="N531" s="110"/>
      <c r="O531" s="110"/>
      <c r="P531" s="339" t="s">
        <v>27</v>
      </c>
      <c r="Q531" s="339"/>
      <c r="R531" s="339"/>
      <c r="S531" s="339"/>
      <c r="T531" s="339"/>
      <c r="U531" s="339"/>
      <c r="V531" s="339"/>
      <c r="W531" s="339"/>
      <c r="X531" s="339"/>
      <c r="Y531" s="349" t="s">
        <v>347</v>
      </c>
      <c r="Z531" s="350"/>
      <c r="AA531" s="350"/>
      <c r="AB531" s="350"/>
      <c r="AC531" s="278" t="s">
        <v>332</v>
      </c>
      <c r="AD531" s="278"/>
      <c r="AE531" s="278"/>
      <c r="AF531" s="278"/>
      <c r="AG531" s="278"/>
      <c r="AH531" s="349" t="s">
        <v>257</v>
      </c>
      <c r="AI531" s="351"/>
      <c r="AJ531" s="351"/>
      <c r="AK531" s="351"/>
      <c r="AL531" s="351" t="s">
        <v>21</v>
      </c>
      <c r="AM531" s="351"/>
      <c r="AN531" s="351"/>
      <c r="AO531" s="430"/>
      <c r="AP531" s="431" t="s">
        <v>296</v>
      </c>
      <c r="AQ531" s="431"/>
      <c r="AR531" s="431"/>
      <c r="AS531" s="431"/>
      <c r="AT531" s="431"/>
      <c r="AU531" s="431"/>
      <c r="AV531" s="431"/>
      <c r="AW531" s="431"/>
      <c r="AX531" s="431"/>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295</v>
      </c>
      <c r="K564" s="110"/>
      <c r="L564" s="110"/>
      <c r="M564" s="110"/>
      <c r="N564" s="110"/>
      <c r="O564" s="110"/>
      <c r="P564" s="339" t="s">
        <v>27</v>
      </c>
      <c r="Q564" s="339"/>
      <c r="R564" s="339"/>
      <c r="S564" s="339"/>
      <c r="T564" s="339"/>
      <c r="U564" s="339"/>
      <c r="V564" s="339"/>
      <c r="W564" s="339"/>
      <c r="X564" s="339"/>
      <c r="Y564" s="349" t="s">
        <v>347</v>
      </c>
      <c r="Z564" s="350"/>
      <c r="AA564" s="350"/>
      <c r="AB564" s="350"/>
      <c r="AC564" s="278" t="s">
        <v>332</v>
      </c>
      <c r="AD564" s="278"/>
      <c r="AE564" s="278"/>
      <c r="AF564" s="278"/>
      <c r="AG564" s="278"/>
      <c r="AH564" s="349" t="s">
        <v>257</v>
      </c>
      <c r="AI564" s="351"/>
      <c r="AJ564" s="351"/>
      <c r="AK564" s="351"/>
      <c r="AL564" s="351" t="s">
        <v>21</v>
      </c>
      <c r="AM564" s="351"/>
      <c r="AN564" s="351"/>
      <c r="AO564" s="430"/>
      <c r="AP564" s="431" t="s">
        <v>296</v>
      </c>
      <c r="AQ564" s="431"/>
      <c r="AR564" s="431"/>
      <c r="AS564" s="431"/>
      <c r="AT564" s="431"/>
      <c r="AU564" s="431"/>
      <c r="AV564" s="431"/>
      <c r="AW564" s="431"/>
      <c r="AX564" s="431"/>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295</v>
      </c>
      <c r="K597" s="110"/>
      <c r="L597" s="110"/>
      <c r="M597" s="110"/>
      <c r="N597" s="110"/>
      <c r="O597" s="110"/>
      <c r="P597" s="339" t="s">
        <v>27</v>
      </c>
      <c r="Q597" s="339"/>
      <c r="R597" s="339"/>
      <c r="S597" s="339"/>
      <c r="T597" s="339"/>
      <c r="U597" s="339"/>
      <c r="V597" s="339"/>
      <c r="W597" s="339"/>
      <c r="X597" s="339"/>
      <c r="Y597" s="349" t="s">
        <v>347</v>
      </c>
      <c r="Z597" s="350"/>
      <c r="AA597" s="350"/>
      <c r="AB597" s="350"/>
      <c r="AC597" s="278" t="s">
        <v>332</v>
      </c>
      <c r="AD597" s="278"/>
      <c r="AE597" s="278"/>
      <c r="AF597" s="278"/>
      <c r="AG597" s="278"/>
      <c r="AH597" s="349" t="s">
        <v>257</v>
      </c>
      <c r="AI597" s="351"/>
      <c r="AJ597" s="351"/>
      <c r="AK597" s="351"/>
      <c r="AL597" s="351" t="s">
        <v>21</v>
      </c>
      <c r="AM597" s="351"/>
      <c r="AN597" s="351"/>
      <c r="AO597" s="430"/>
      <c r="AP597" s="431" t="s">
        <v>296</v>
      </c>
      <c r="AQ597" s="431"/>
      <c r="AR597" s="431"/>
      <c r="AS597" s="431"/>
      <c r="AT597" s="431"/>
      <c r="AU597" s="431"/>
      <c r="AV597" s="431"/>
      <c r="AW597" s="431"/>
      <c r="AX597" s="431"/>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295</v>
      </c>
      <c r="K630" s="110"/>
      <c r="L630" s="110"/>
      <c r="M630" s="110"/>
      <c r="N630" s="110"/>
      <c r="O630" s="110"/>
      <c r="P630" s="339" t="s">
        <v>27</v>
      </c>
      <c r="Q630" s="339"/>
      <c r="R630" s="339"/>
      <c r="S630" s="339"/>
      <c r="T630" s="339"/>
      <c r="U630" s="339"/>
      <c r="V630" s="339"/>
      <c r="W630" s="339"/>
      <c r="X630" s="339"/>
      <c r="Y630" s="349" t="s">
        <v>347</v>
      </c>
      <c r="Z630" s="350"/>
      <c r="AA630" s="350"/>
      <c r="AB630" s="350"/>
      <c r="AC630" s="278" t="s">
        <v>332</v>
      </c>
      <c r="AD630" s="278"/>
      <c r="AE630" s="278"/>
      <c r="AF630" s="278"/>
      <c r="AG630" s="278"/>
      <c r="AH630" s="349" t="s">
        <v>257</v>
      </c>
      <c r="AI630" s="351"/>
      <c r="AJ630" s="351"/>
      <c r="AK630" s="351"/>
      <c r="AL630" s="351" t="s">
        <v>21</v>
      </c>
      <c r="AM630" s="351"/>
      <c r="AN630" s="351"/>
      <c r="AO630" s="430"/>
      <c r="AP630" s="431" t="s">
        <v>296</v>
      </c>
      <c r="AQ630" s="431"/>
      <c r="AR630" s="431"/>
      <c r="AS630" s="431"/>
      <c r="AT630" s="431"/>
      <c r="AU630" s="431"/>
      <c r="AV630" s="431"/>
      <c r="AW630" s="431"/>
      <c r="AX630" s="431"/>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9">
        <v>17</v>
      </c>
      <c r="B647" s="1059">
        <v>1</v>
      </c>
      <c r="C647" s="43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295</v>
      </c>
      <c r="K663" s="110"/>
      <c r="L663" s="110"/>
      <c r="M663" s="110"/>
      <c r="N663" s="110"/>
      <c r="O663" s="110"/>
      <c r="P663" s="339" t="s">
        <v>27</v>
      </c>
      <c r="Q663" s="339"/>
      <c r="R663" s="339"/>
      <c r="S663" s="339"/>
      <c r="T663" s="339"/>
      <c r="U663" s="339"/>
      <c r="V663" s="339"/>
      <c r="W663" s="339"/>
      <c r="X663" s="339"/>
      <c r="Y663" s="349" t="s">
        <v>347</v>
      </c>
      <c r="Z663" s="350"/>
      <c r="AA663" s="350"/>
      <c r="AB663" s="350"/>
      <c r="AC663" s="278" t="s">
        <v>332</v>
      </c>
      <c r="AD663" s="278"/>
      <c r="AE663" s="278"/>
      <c r="AF663" s="278"/>
      <c r="AG663" s="278"/>
      <c r="AH663" s="349" t="s">
        <v>257</v>
      </c>
      <c r="AI663" s="351"/>
      <c r="AJ663" s="351"/>
      <c r="AK663" s="351"/>
      <c r="AL663" s="351" t="s">
        <v>21</v>
      </c>
      <c r="AM663" s="351"/>
      <c r="AN663" s="351"/>
      <c r="AO663" s="430"/>
      <c r="AP663" s="431" t="s">
        <v>296</v>
      </c>
      <c r="AQ663" s="431"/>
      <c r="AR663" s="431"/>
      <c r="AS663" s="431"/>
      <c r="AT663" s="431"/>
      <c r="AU663" s="431"/>
      <c r="AV663" s="431"/>
      <c r="AW663" s="431"/>
      <c r="AX663" s="431"/>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295</v>
      </c>
      <c r="K696" s="110"/>
      <c r="L696" s="110"/>
      <c r="M696" s="110"/>
      <c r="N696" s="110"/>
      <c r="O696" s="110"/>
      <c r="P696" s="339" t="s">
        <v>27</v>
      </c>
      <c r="Q696" s="339"/>
      <c r="R696" s="339"/>
      <c r="S696" s="339"/>
      <c r="T696" s="339"/>
      <c r="U696" s="339"/>
      <c r="V696" s="339"/>
      <c r="W696" s="339"/>
      <c r="X696" s="339"/>
      <c r="Y696" s="349" t="s">
        <v>347</v>
      </c>
      <c r="Z696" s="350"/>
      <c r="AA696" s="350"/>
      <c r="AB696" s="350"/>
      <c r="AC696" s="278" t="s">
        <v>332</v>
      </c>
      <c r="AD696" s="278"/>
      <c r="AE696" s="278"/>
      <c r="AF696" s="278"/>
      <c r="AG696" s="278"/>
      <c r="AH696" s="349" t="s">
        <v>257</v>
      </c>
      <c r="AI696" s="351"/>
      <c r="AJ696" s="351"/>
      <c r="AK696" s="351"/>
      <c r="AL696" s="351" t="s">
        <v>21</v>
      </c>
      <c r="AM696" s="351"/>
      <c r="AN696" s="351"/>
      <c r="AO696" s="430"/>
      <c r="AP696" s="431" t="s">
        <v>296</v>
      </c>
      <c r="AQ696" s="431"/>
      <c r="AR696" s="431"/>
      <c r="AS696" s="431"/>
      <c r="AT696" s="431"/>
      <c r="AU696" s="431"/>
      <c r="AV696" s="431"/>
      <c r="AW696" s="431"/>
      <c r="AX696" s="431"/>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295</v>
      </c>
      <c r="K729" s="110"/>
      <c r="L729" s="110"/>
      <c r="M729" s="110"/>
      <c r="N729" s="110"/>
      <c r="O729" s="110"/>
      <c r="P729" s="339" t="s">
        <v>27</v>
      </c>
      <c r="Q729" s="339"/>
      <c r="R729" s="339"/>
      <c r="S729" s="339"/>
      <c r="T729" s="339"/>
      <c r="U729" s="339"/>
      <c r="V729" s="339"/>
      <c r="W729" s="339"/>
      <c r="X729" s="339"/>
      <c r="Y729" s="349" t="s">
        <v>347</v>
      </c>
      <c r="Z729" s="350"/>
      <c r="AA729" s="350"/>
      <c r="AB729" s="350"/>
      <c r="AC729" s="278" t="s">
        <v>332</v>
      </c>
      <c r="AD729" s="278"/>
      <c r="AE729" s="278"/>
      <c r="AF729" s="278"/>
      <c r="AG729" s="278"/>
      <c r="AH729" s="349" t="s">
        <v>257</v>
      </c>
      <c r="AI729" s="351"/>
      <c r="AJ729" s="351"/>
      <c r="AK729" s="351"/>
      <c r="AL729" s="351" t="s">
        <v>21</v>
      </c>
      <c r="AM729" s="351"/>
      <c r="AN729" s="351"/>
      <c r="AO729" s="430"/>
      <c r="AP729" s="431" t="s">
        <v>296</v>
      </c>
      <c r="AQ729" s="431"/>
      <c r="AR729" s="431"/>
      <c r="AS729" s="431"/>
      <c r="AT729" s="431"/>
      <c r="AU729" s="431"/>
      <c r="AV729" s="431"/>
      <c r="AW729" s="431"/>
      <c r="AX729" s="431"/>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295</v>
      </c>
      <c r="K762" s="110"/>
      <c r="L762" s="110"/>
      <c r="M762" s="110"/>
      <c r="N762" s="110"/>
      <c r="O762" s="110"/>
      <c r="P762" s="339" t="s">
        <v>27</v>
      </c>
      <c r="Q762" s="339"/>
      <c r="R762" s="339"/>
      <c r="S762" s="339"/>
      <c r="T762" s="339"/>
      <c r="U762" s="339"/>
      <c r="V762" s="339"/>
      <c r="W762" s="339"/>
      <c r="X762" s="339"/>
      <c r="Y762" s="349" t="s">
        <v>347</v>
      </c>
      <c r="Z762" s="350"/>
      <c r="AA762" s="350"/>
      <c r="AB762" s="350"/>
      <c r="AC762" s="278" t="s">
        <v>332</v>
      </c>
      <c r="AD762" s="278"/>
      <c r="AE762" s="278"/>
      <c r="AF762" s="278"/>
      <c r="AG762" s="278"/>
      <c r="AH762" s="349" t="s">
        <v>257</v>
      </c>
      <c r="AI762" s="351"/>
      <c r="AJ762" s="351"/>
      <c r="AK762" s="351"/>
      <c r="AL762" s="351" t="s">
        <v>21</v>
      </c>
      <c r="AM762" s="351"/>
      <c r="AN762" s="351"/>
      <c r="AO762" s="430"/>
      <c r="AP762" s="431" t="s">
        <v>296</v>
      </c>
      <c r="AQ762" s="431"/>
      <c r="AR762" s="431"/>
      <c r="AS762" s="431"/>
      <c r="AT762" s="431"/>
      <c r="AU762" s="431"/>
      <c r="AV762" s="431"/>
      <c r="AW762" s="431"/>
      <c r="AX762" s="431"/>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295</v>
      </c>
      <c r="K795" s="110"/>
      <c r="L795" s="110"/>
      <c r="M795" s="110"/>
      <c r="N795" s="110"/>
      <c r="O795" s="110"/>
      <c r="P795" s="339" t="s">
        <v>27</v>
      </c>
      <c r="Q795" s="339"/>
      <c r="R795" s="339"/>
      <c r="S795" s="339"/>
      <c r="T795" s="339"/>
      <c r="U795" s="339"/>
      <c r="V795" s="339"/>
      <c r="W795" s="339"/>
      <c r="X795" s="339"/>
      <c r="Y795" s="349" t="s">
        <v>347</v>
      </c>
      <c r="Z795" s="350"/>
      <c r="AA795" s="350"/>
      <c r="AB795" s="350"/>
      <c r="AC795" s="278" t="s">
        <v>332</v>
      </c>
      <c r="AD795" s="278"/>
      <c r="AE795" s="278"/>
      <c r="AF795" s="278"/>
      <c r="AG795" s="278"/>
      <c r="AH795" s="349" t="s">
        <v>257</v>
      </c>
      <c r="AI795" s="351"/>
      <c r="AJ795" s="351"/>
      <c r="AK795" s="351"/>
      <c r="AL795" s="351" t="s">
        <v>21</v>
      </c>
      <c r="AM795" s="351"/>
      <c r="AN795" s="351"/>
      <c r="AO795" s="430"/>
      <c r="AP795" s="431" t="s">
        <v>296</v>
      </c>
      <c r="AQ795" s="431"/>
      <c r="AR795" s="431"/>
      <c r="AS795" s="431"/>
      <c r="AT795" s="431"/>
      <c r="AU795" s="431"/>
      <c r="AV795" s="431"/>
      <c r="AW795" s="431"/>
      <c r="AX795" s="431"/>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295</v>
      </c>
      <c r="K828" s="110"/>
      <c r="L828" s="110"/>
      <c r="M828" s="110"/>
      <c r="N828" s="110"/>
      <c r="O828" s="110"/>
      <c r="P828" s="339" t="s">
        <v>27</v>
      </c>
      <c r="Q828" s="339"/>
      <c r="R828" s="339"/>
      <c r="S828" s="339"/>
      <c r="T828" s="339"/>
      <c r="U828" s="339"/>
      <c r="V828" s="339"/>
      <c r="W828" s="339"/>
      <c r="X828" s="339"/>
      <c r="Y828" s="349" t="s">
        <v>347</v>
      </c>
      <c r="Z828" s="350"/>
      <c r="AA828" s="350"/>
      <c r="AB828" s="350"/>
      <c r="AC828" s="278" t="s">
        <v>332</v>
      </c>
      <c r="AD828" s="278"/>
      <c r="AE828" s="278"/>
      <c r="AF828" s="278"/>
      <c r="AG828" s="278"/>
      <c r="AH828" s="349" t="s">
        <v>257</v>
      </c>
      <c r="AI828" s="351"/>
      <c r="AJ828" s="351"/>
      <c r="AK828" s="351"/>
      <c r="AL828" s="351" t="s">
        <v>21</v>
      </c>
      <c r="AM828" s="351"/>
      <c r="AN828" s="351"/>
      <c r="AO828" s="430"/>
      <c r="AP828" s="431" t="s">
        <v>296</v>
      </c>
      <c r="AQ828" s="431"/>
      <c r="AR828" s="431"/>
      <c r="AS828" s="431"/>
      <c r="AT828" s="431"/>
      <c r="AU828" s="431"/>
      <c r="AV828" s="431"/>
      <c r="AW828" s="431"/>
      <c r="AX828" s="431"/>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295</v>
      </c>
      <c r="K861" s="110"/>
      <c r="L861" s="110"/>
      <c r="M861" s="110"/>
      <c r="N861" s="110"/>
      <c r="O861" s="110"/>
      <c r="P861" s="339" t="s">
        <v>27</v>
      </c>
      <c r="Q861" s="339"/>
      <c r="R861" s="339"/>
      <c r="S861" s="339"/>
      <c r="T861" s="339"/>
      <c r="U861" s="339"/>
      <c r="V861" s="339"/>
      <c r="W861" s="339"/>
      <c r="X861" s="339"/>
      <c r="Y861" s="349" t="s">
        <v>347</v>
      </c>
      <c r="Z861" s="350"/>
      <c r="AA861" s="350"/>
      <c r="AB861" s="350"/>
      <c r="AC861" s="278" t="s">
        <v>332</v>
      </c>
      <c r="AD861" s="278"/>
      <c r="AE861" s="278"/>
      <c r="AF861" s="278"/>
      <c r="AG861" s="278"/>
      <c r="AH861" s="349" t="s">
        <v>257</v>
      </c>
      <c r="AI861" s="351"/>
      <c r="AJ861" s="351"/>
      <c r="AK861" s="351"/>
      <c r="AL861" s="351" t="s">
        <v>21</v>
      </c>
      <c r="AM861" s="351"/>
      <c r="AN861" s="351"/>
      <c r="AO861" s="430"/>
      <c r="AP861" s="431" t="s">
        <v>296</v>
      </c>
      <c r="AQ861" s="431"/>
      <c r="AR861" s="431"/>
      <c r="AS861" s="431"/>
      <c r="AT861" s="431"/>
      <c r="AU861" s="431"/>
      <c r="AV861" s="431"/>
      <c r="AW861" s="431"/>
      <c r="AX861" s="431"/>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295</v>
      </c>
      <c r="K894" s="110"/>
      <c r="L894" s="110"/>
      <c r="M894" s="110"/>
      <c r="N894" s="110"/>
      <c r="O894" s="110"/>
      <c r="P894" s="339" t="s">
        <v>27</v>
      </c>
      <c r="Q894" s="339"/>
      <c r="R894" s="339"/>
      <c r="S894" s="339"/>
      <c r="T894" s="339"/>
      <c r="U894" s="339"/>
      <c r="V894" s="339"/>
      <c r="W894" s="339"/>
      <c r="X894" s="339"/>
      <c r="Y894" s="349" t="s">
        <v>347</v>
      </c>
      <c r="Z894" s="350"/>
      <c r="AA894" s="350"/>
      <c r="AB894" s="350"/>
      <c r="AC894" s="278" t="s">
        <v>332</v>
      </c>
      <c r="AD894" s="278"/>
      <c r="AE894" s="278"/>
      <c r="AF894" s="278"/>
      <c r="AG894" s="278"/>
      <c r="AH894" s="349" t="s">
        <v>257</v>
      </c>
      <c r="AI894" s="351"/>
      <c r="AJ894" s="351"/>
      <c r="AK894" s="351"/>
      <c r="AL894" s="351" t="s">
        <v>21</v>
      </c>
      <c r="AM894" s="351"/>
      <c r="AN894" s="351"/>
      <c r="AO894" s="430"/>
      <c r="AP894" s="431" t="s">
        <v>296</v>
      </c>
      <c r="AQ894" s="431"/>
      <c r="AR894" s="431"/>
      <c r="AS894" s="431"/>
      <c r="AT894" s="431"/>
      <c r="AU894" s="431"/>
      <c r="AV894" s="431"/>
      <c r="AW894" s="431"/>
      <c r="AX894" s="431"/>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295</v>
      </c>
      <c r="K927" s="110"/>
      <c r="L927" s="110"/>
      <c r="M927" s="110"/>
      <c r="N927" s="110"/>
      <c r="O927" s="110"/>
      <c r="P927" s="339" t="s">
        <v>27</v>
      </c>
      <c r="Q927" s="339"/>
      <c r="R927" s="339"/>
      <c r="S927" s="339"/>
      <c r="T927" s="339"/>
      <c r="U927" s="339"/>
      <c r="V927" s="339"/>
      <c r="W927" s="339"/>
      <c r="X927" s="339"/>
      <c r="Y927" s="349" t="s">
        <v>347</v>
      </c>
      <c r="Z927" s="350"/>
      <c r="AA927" s="350"/>
      <c r="AB927" s="350"/>
      <c r="AC927" s="278" t="s">
        <v>332</v>
      </c>
      <c r="AD927" s="278"/>
      <c r="AE927" s="278"/>
      <c r="AF927" s="278"/>
      <c r="AG927" s="278"/>
      <c r="AH927" s="349" t="s">
        <v>257</v>
      </c>
      <c r="AI927" s="351"/>
      <c r="AJ927" s="351"/>
      <c r="AK927" s="351"/>
      <c r="AL927" s="351" t="s">
        <v>21</v>
      </c>
      <c r="AM927" s="351"/>
      <c r="AN927" s="351"/>
      <c r="AO927" s="430"/>
      <c r="AP927" s="431" t="s">
        <v>296</v>
      </c>
      <c r="AQ927" s="431"/>
      <c r="AR927" s="431"/>
      <c r="AS927" s="431"/>
      <c r="AT927" s="431"/>
      <c r="AU927" s="431"/>
      <c r="AV927" s="431"/>
      <c r="AW927" s="431"/>
      <c r="AX927" s="431"/>
      <c r="AY927" s="34">
        <f t="shared" ref="AY927:AY928" si="25">$AY$925</f>
        <v>0</v>
      </c>
    </row>
    <row r="928" spans="1:51" ht="26.25" customHeight="1" x14ac:dyDescent="0.15">
      <c r="A928" s="1059">
        <v>1</v>
      </c>
      <c r="B928" s="1059">
        <v>1</v>
      </c>
      <c r="C928" s="43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295</v>
      </c>
      <c r="K960" s="110"/>
      <c r="L960" s="110"/>
      <c r="M960" s="110"/>
      <c r="N960" s="110"/>
      <c r="O960" s="110"/>
      <c r="P960" s="339" t="s">
        <v>27</v>
      </c>
      <c r="Q960" s="339"/>
      <c r="R960" s="339"/>
      <c r="S960" s="339"/>
      <c r="T960" s="339"/>
      <c r="U960" s="339"/>
      <c r="V960" s="339"/>
      <c r="W960" s="339"/>
      <c r="X960" s="339"/>
      <c r="Y960" s="349" t="s">
        <v>347</v>
      </c>
      <c r="Z960" s="350"/>
      <c r="AA960" s="350"/>
      <c r="AB960" s="350"/>
      <c r="AC960" s="278" t="s">
        <v>332</v>
      </c>
      <c r="AD960" s="278"/>
      <c r="AE960" s="278"/>
      <c r="AF960" s="278"/>
      <c r="AG960" s="278"/>
      <c r="AH960" s="349" t="s">
        <v>257</v>
      </c>
      <c r="AI960" s="351"/>
      <c r="AJ960" s="351"/>
      <c r="AK960" s="351"/>
      <c r="AL960" s="351" t="s">
        <v>21</v>
      </c>
      <c r="AM960" s="351"/>
      <c r="AN960" s="351"/>
      <c r="AO960" s="430"/>
      <c r="AP960" s="431" t="s">
        <v>296</v>
      </c>
      <c r="AQ960" s="431"/>
      <c r="AR960" s="431"/>
      <c r="AS960" s="431"/>
      <c r="AT960" s="431"/>
      <c r="AU960" s="431"/>
      <c r="AV960" s="431"/>
      <c r="AW960" s="431"/>
      <c r="AX960" s="431"/>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295</v>
      </c>
      <c r="K993" s="110"/>
      <c r="L993" s="110"/>
      <c r="M993" s="110"/>
      <c r="N993" s="110"/>
      <c r="O993" s="110"/>
      <c r="P993" s="339" t="s">
        <v>27</v>
      </c>
      <c r="Q993" s="339"/>
      <c r="R993" s="339"/>
      <c r="S993" s="339"/>
      <c r="T993" s="339"/>
      <c r="U993" s="339"/>
      <c r="V993" s="339"/>
      <c r="W993" s="339"/>
      <c r="X993" s="339"/>
      <c r="Y993" s="349" t="s">
        <v>347</v>
      </c>
      <c r="Z993" s="350"/>
      <c r="AA993" s="350"/>
      <c r="AB993" s="350"/>
      <c r="AC993" s="278" t="s">
        <v>332</v>
      </c>
      <c r="AD993" s="278"/>
      <c r="AE993" s="278"/>
      <c r="AF993" s="278"/>
      <c r="AG993" s="278"/>
      <c r="AH993" s="349" t="s">
        <v>257</v>
      </c>
      <c r="AI993" s="351"/>
      <c r="AJ993" s="351"/>
      <c r="AK993" s="351"/>
      <c r="AL993" s="351" t="s">
        <v>21</v>
      </c>
      <c r="AM993" s="351"/>
      <c r="AN993" s="351"/>
      <c r="AO993" s="430"/>
      <c r="AP993" s="431" t="s">
        <v>296</v>
      </c>
      <c r="AQ993" s="431"/>
      <c r="AR993" s="431"/>
      <c r="AS993" s="431"/>
      <c r="AT993" s="431"/>
      <c r="AU993" s="431"/>
      <c r="AV993" s="431"/>
      <c r="AW993" s="431"/>
      <c r="AX993" s="431"/>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295</v>
      </c>
      <c r="K1026" s="110"/>
      <c r="L1026" s="110"/>
      <c r="M1026" s="110"/>
      <c r="N1026" s="110"/>
      <c r="O1026" s="110"/>
      <c r="P1026" s="339" t="s">
        <v>27</v>
      </c>
      <c r="Q1026" s="339"/>
      <c r="R1026" s="339"/>
      <c r="S1026" s="339"/>
      <c r="T1026" s="339"/>
      <c r="U1026" s="339"/>
      <c r="V1026" s="339"/>
      <c r="W1026" s="339"/>
      <c r="X1026" s="339"/>
      <c r="Y1026" s="349" t="s">
        <v>347</v>
      </c>
      <c r="Z1026" s="350"/>
      <c r="AA1026" s="350"/>
      <c r="AB1026" s="350"/>
      <c r="AC1026" s="278" t="s">
        <v>332</v>
      </c>
      <c r="AD1026" s="278"/>
      <c r="AE1026" s="278"/>
      <c r="AF1026" s="278"/>
      <c r="AG1026" s="278"/>
      <c r="AH1026" s="349" t="s">
        <v>257</v>
      </c>
      <c r="AI1026" s="351"/>
      <c r="AJ1026" s="351"/>
      <c r="AK1026" s="351"/>
      <c r="AL1026" s="351" t="s">
        <v>21</v>
      </c>
      <c r="AM1026" s="351"/>
      <c r="AN1026" s="351"/>
      <c r="AO1026" s="430"/>
      <c r="AP1026" s="431" t="s">
        <v>296</v>
      </c>
      <c r="AQ1026" s="431"/>
      <c r="AR1026" s="431"/>
      <c r="AS1026" s="431"/>
      <c r="AT1026" s="431"/>
      <c r="AU1026" s="431"/>
      <c r="AV1026" s="431"/>
      <c r="AW1026" s="431"/>
      <c r="AX1026" s="431"/>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295</v>
      </c>
      <c r="K1059" s="110"/>
      <c r="L1059" s="110"/>
      <c r="M1059" s="110"/>
      <c r="N1059" s="110"/>
      <c r="O1059" s="110"/>
      <c r="P1059" s="339" t="s">
        <v>27</v>
      </c>
      <c r="Q1059" s="339"/>
      <c r="R1059" s="339"/>
      <c r="S1059" s="339"/>
      <c r="T1059" s="339"/>
      <c r="U1059" s="339"/>
      <c r="V1059" s="339"/>
      <c r="W1059" s="339"/>
      <c r="X1059" s="339"/>
      <c r="Y1059" s="349" t="s">
        <v>347</v>
      </c>
      <c r="Z1059" s="350"/>
      <c r="AA1059" s="350"/>
      <c r="AB1059" s="350"/>
      <c r="AC1059" s="278" t="s">
        <v>332</v>
      </c>
      <c r="AD1059" s="278"/>
      <c r="AE1059" s="278"/>
      <c r="AF1059" s="278"/>
      <c r="AG1059" s="278"/>
      <c r="AH1059" s="349" t="s">
        <v>257</v>
      </c>
      <c r="AI1059" s="351"/>
      <c r="AJ1059" s="351"/>
      <c r="AK1059" s="351"/>
      <c r="AL1059" s="351" t="s">
        <v>21</v>
      </c>
      <c r="AM1059" s="351"/>
      <c r="AN1059" s="351"/>
      <c r="AO1059" s="430"/>
      <c r="AP1059" s="431" t="s">
        <v>296</v>
      </c>
      <c r="AQ1059" s="431"/>
      <c r="AR1059" s="431"/>
      <c r="AS1059" s="431"/>
      <c r="AT1059" s="431"/>
      <c r="AU1059" s="431"/>
      <c r="AV1059" s="431"/>
      <c r="AW1059" s="431"/>
      <c r="AX1059" s="431"/>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295</v>
      </c>
      <c r="K1092" s="110"/>
      <c r="L1092" s="110"/>
      <c r="M1092" s="110"/>
      <c r="N1092" s="110"/>
      <c r="O1092" s="110"/>
      <c r="P1092" s="339" t="s">
        <v>27</v>
      </c>
      <c r="Q1092" s="339"/>
      <c r="R1092" s="339"/>
      <c r="S1092" s="339"/>
      <c r="T1092" s="339"/>
      <c r="U1092" s="339"/>
      <c r="V1092" s="339"/>
      <c r="W1092" s="339"/>
      <c r="X1092" s="339"/>
      <c r="Y1092" s="349" t="s">
        <v>347</v>
      </c>
      <c r="Z1092" s="350"/>
      <c r="AA1092" s="350"/>
      <c r="AB1092" s="350"/>
      <c r="AC1092" s="278" t="s">
        <v>332</v>
      </c>
      <c r="AD1092" s="278"/>
      <c r="AE1092" s="278"/>
      <c r="AF1092" s="278"/>
      <c r="AG1092" s="278"/>
      <c r="AH1092" s="349" t="s">
        <v>257</v>
      </c>
      <c r="AI1092" s="351"/>
      <c r="AJ1092" s="351"/>
      <c r="AK1092" s="351"/>
      <c r="AL1092" s="351" t="s">
        <v>21</v>
      </c>
      <c r="AM1092" s="351"/>
      <c r="AN1092" s="351"/>
      <c r="AO1092" s="430"/>
      <c r="AP1092" s="431" t="s">
        <v>296</v>
      </c>
      <c r="AQ1092" s="431"/>
      <c r="AR1092" s="431"/>
      <c r="AS1092" s="431"/>
      <c r="AT1092" s="431"/>
      <c r="AU1092" s="431"/>
      <c r="AV1092" s="431"/>
      <c r="AW1092" s="431"/>
      <c r="AX1092" s="431"/>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295</v>
      </c>
      <c r="K1125" s="110"/>
      <c r="L1125" s="110"/>
      <c r="M1125" s="110"/>
      <c r="N1125" s="110"/>
      <c r="O1125" s="110"/>
      <c r="P1125" s="339" t="s">
        <v>27</v>
      </c>
      <c r="Q1125" s="339"/>
      <c r="R1125" s="339"/>
      <c r="S1125" s="339"/>
      <c r="T1125" s="339"/>
      <c r="U1125" s="339"/>
      <c r="V1125" s="339"/>
      <c r="W1125" s="339"/>
      <c r="X1125" s="339"/>
      <c r="Y1125" s="349" t="s">
        <v>347</v>
      </c>
      <c r="Z1125" s="350"/>
      <c r="AA1125" s="350"/>
      <c r="AB1125" s="350"/>
      <c r="AC1125" s="278" t="s">
        <v>332</v>
      </c>
      <c r="AD1125" s="278"/>
      <c r="AE1125" s="278"/>
      <c r="AF1125" s="278"/>
      <c r="AG1125" s="278"/>
      <c r="AH1125" s="349" t="s">
        <v>257</v>
      </c>
      <c r="AI1125" s="351"/>
      <c r="AJ1125" s="351"/>
      <c r="AK1125" s="351"/>
      <c r="AL1125" s="351" t="s">
        <v>21</v>
      </c>
      <c r="AM1125" s="351"/>
      <c r="AN1125" s="351"/>
      <c r="AO1125" s="430"/>
      <c r="AP1125" s="431" t="s">
        <v>296</v>
      </c>
      <c r="AQ1125" s="431"/>
      <c r="AR1125" s="431"/>
      <c r="AS1125" s="431"/>
      <c r="AT1125" s="431"/>
      <c r="AU1125" s="431"/>
      <c r="AV1125" s="431"/>
      <c r="AW1125" s="431"/>
      <c r="AX1125" s="431"/>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295</v>
      </c>
      <c r="K1158" s="110"/>
      <c r="L1158" s="110"/>
      <c r="M1158" s="110"/>
      <c r="N1158" s="110"/>
      <c r="O1158" s="110"/>
      <c r="P1158" s="339" t="s">
        <v>27</v>
      </c>
      <c r="Q1158" s="339"/>
      <c r="R1158" s="339"/>
      <c r="S1158" s="339"/>
      <c r="T1158" s="339"/>
      <c r="U1158" s="339"/>
      <c r="V1158" s="339"/>
      <c r="W1158" s="339"/>
      <c r="X1158" s="339"/>
      <c r="Y1158" s="349" t="s">
        <v>347</v>
      </c>
      <c r="Z1158" s="350"/>
      <c r="AA1158" s="350"/>
      <c r="AB1158" s="350"/>
      <c r="AC1158" s="278" t="s">
        <v>332</v>
      </c>
      <c r="AD1158" s="278"/>
      <c r="AE1158" s="278"/>
      <c r="AF1158" s="278"/>
      <c r="AG1158" s="278"/>
      <c r="AH1158" s="349" t="s">
        <v>257</v>
      </c>
      <c r="AI1158" s="351"/>
      <c r="AJ1158" s="351"/>
      <c r="AK1158" s="351"/>
      <c r="AL1158" s="351" t="s">
        <v>21</v>
      </c>
      <c r="AM1158" s="351"/>
      <c r="AN1158" s="351"/>
      <c r="AO1158" s="430"/>
      <c r="AP1158" s="431" t="s">
        <v>296</v>
      </c>
      <c r="AQ1158" s="431"/>
      <c r="AR1158" s="431"/>
      <c r="AS1158" s="431"/>
      <c r="AT1158" s="431"/>
      <c r="AU1158" s="431"/>
      <c r="AV1158" s="431"/>
      <c r="AW1158" s="431"/>
      <c r="AX1158" s="431"/>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295</v>
      </c>
      <c r="K1191" s="110"/>
      <c r="L1191" s="110"/>
      <c r="M1191" s="110"/>
      <c r="N1191" s="110"/>
      <c r="O1191" s="110"/>
      <c r="P1191" s="339" t="s">
        <v>27</v>
      </c>
      <c r="Q1191" s="339"/>
      <c r="R1191" s="339"/>
      <c r="S1191" s="339"/>
      <c r="T1191" s="339"/>
      <c r="U1191" s="339"/>
      <c r="V1191" s="339"/>
      <c r="W1191" s="339"/>
      <c r="X1191" s="339"/>
      <c r="Y1191" s="349" t="s">
        <v>347</v>
      </c>
      <c r="Z1191" s="350"/>
      <c r="AA1191" s="350"/>
      <c r="AB1191" s="350"/>
      <c r="AC1191" s="278" t="s">
        <v>332</v>
      </c>
      <c r="AD1191" s="278"/>
      <c r="AE1191" s="278"/>
      <c r="AF1191" s="278"/>
      <c r="AG1191" s="278"/>
      <c r="AH1191" s="349" t="s">
        <v>257</v>
      </c>
      <c r="AI1191" s="351"/>
      <c r="AJ1191" s="351"/>
      <c r="AK1191" s="351"/>
      <c r="AL1191" s="351" t="s">
        <v>21</v>
      </c>
      <c r="AM1191" s="351"/>
      <c r="AN1191" s="351"/>
      <c r="AO1191" s="430"/>
      <c r="AP1191" s="431" t="s">
        <v>296</v>
      </c>
      <c r="AQ1191" s="431"/>
      <c r="AR1191" s="431"/>
      <c r="AS1191" s="431"/>
      <c r="AT1191" s="431"/>
      <c r="AU1191" s="431"/>
      <c r="AV1191" s="431"/>
      <c r="AW1191" s="431"/>
      <c r="AX1191" s="431"/>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295</v>
      </c>
      <c r="K1224" s="110"/>
      <c r="L1224" s="110"/>
      <c r="M1224" s="110"/>
      <c r="N1224" s="110"/>
      <c r="O1224" s="110"/>
      <c r="P1224" s="339" t="s">
        <v>27</v>
      </c>
      <c r="Q1224" s="339"/>
      <c r="R1224" s="339"/>
      <c r="S1224" s="339"/>
      <c r="T1224" s="339"/>
      <c r="U1224" s="339"/>
      <c r="V1224" s="339"/>
      <c r="W1224" s="339"/>
      <c r="X1224" s="339"/>
      <c r="Y1224" s="349" t="s">
        <v>347</v>
      </c>
      <c r="Z1224" s="350"/>
      <c r="AA1224" s="350"/>
      <c r="AB1224" s="350"/>
      <c r="AC1224" s="278" t="s">
        <v>332</v>
      </c>
      <c r="AD1224" s="278"/>
      <c r="AE1224" s="278"/>
      <c r="AF1224" s="278"/>
      <c r="AG1224" s="278"/>
      <c r="AH1224" s="349" t="s">
        <v>257</v>
      </c>
      <c r="AI1224" s="351"/>
      <c r="AJ1224" s="351"/>
      <c r="AK1224" s="351"/>
      <c r="AL1224" s="351" t="s">
        <v>21</v>
      </c>
      <c r="AM1224" s="351"/>
      <c r="AN1224" s="351"/>
      <c r="AO1224" s="430"/>
      <c r="AP1224" s="431" t="s">
        <v>296</v>
      </c>
      <c r="AQ1224" s="431"/>
      <c r="AR1224" s="431"/>
      <c r="AS1224" s="431"/>
      <c r="AT1224" s="431"/>
      <c r="AU1224" s="431"/>
      <c r="AV1224" s="431"/>
      <c r="AW1224" s="431"/>
      <c r="AX1224" s="431"/>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295</v>
      </c>
      <c r="K1257" s="110"/>
      <c r="L1257" s="110"/>
      <c r="M1257" s="110"/>
      <c r="N1257" s="110"/>
      <c r="O1257" s="110"/>
      <c r="P1257" s="339" t="s">
        <v>27</v>
      </c>
      <c r="Q1257" s="339"/>
      <c r="R1257" s="339"/>
      <c r="S1257" s="339"/>
      <c r="T1257" s="339"/>
      <c r="U1257" s="339"/>
      <c r="V1257" s="339"/>
      <c r="W1257" s="339"/>
      <c r="X1257" s="339"/>
      <c r="Y1257" s="349" t="s">
        <v>347</v>
      </c>
      <c r="Z1257" s="350"/>
      <c r="AA1257" s="350"/>
      <c r="AB1257" s="350"/>
      <c r="AC1257" s="278" t="s">
        <v>332</v>
      </c>
      <c r="AD1257" s="278"/>
      <c r="AE1257" s="278"/>
      <c r="AF1257" s="278"/>
      <c r="AG1257" s="278"/>
      <c r="AH1257" s="349" t="s">
        <v>257</v>
      </c>
      <c r="AI1257" s="351"/>
      <c r="AJ1257" s="351"/>
      <c r="AK1257" s="351"/>
      <c r="AL1257" s="351" t="s">
        <v>21</v>
      </c>
      <c r="AM1257" s="351"/>
      <c r="AN1257" s="351"/>
      <c r="AO1257" s="430"/>
      <c r="AP1257" s="431" t="s">
        <v>296</v>
      </c>
      <c r="AQ1257" s="431"/>
      <c r="AR1257" s="431"/>
      <c r="AS1257" s="431"/>
      <c r="AT1257" s="431"/>
      <c r="AU1257" s="431"/>
      <c r="AV1257" s="431"/>
      <c r="AW1257" s="431"/>
      <c r="AX1257" s="431"/>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295</v>
      </c>
      <c r="K1290" s="110"/>
      <c r="L1290" s="110"/>
      <c r="M1290" s="110"/>
      <c r="N1290" s="110"/>
      <c r="O1290" s="110"/>
      <c r="P1290" s="339" t="s">
        <v>27</v>
      </c>
      <c r="Q1290" s="339"/>
      <c r="R1290" s="339"/>
      <c r="S1290" s="339"/>
      <c r="T1290" s="339"/>
      <c r="U1290" s="339"/>
      <c r="V1290" s="339"/>
      <c r="W1290" s="339"/>
      <c r="X1290" s="339"/>
      <c r="Y1290" s="349" t="s">
        <v>347</v>
      </c>
      <c r="Z1290" s="350"/>
      <c r="AA1290" s="350"/>
      <c r="AB1290" s="350"/>
      <c r="AC1290" s="278" t="s">
        <v>332</v>
      </c>
      <c r="AD1290" s="278"/>
      <c r="AE1290" s="278"/>
      <c r="AF1290" s="278"/>
      <c r="AG1290" s="278"/>
      <c r="AH1290" s="349" t="s">
        <v>257</v>
      </c>
      <c r="AI1290" s="351"/>
      <c r="AJ1290" s="351"/>
      <c r="AK1290" s="351"/>
      <c r="AL1290" s="351" t="s">
        <v>21</v>
      </c>
      <c r="AM1290" s="351"/>
      <c r="AN1290" s="351"/>
      <c r="AO1290" s="430"/>
      <c r="AP1290" s="431" t="s">
        <v>296</v>
      </c>
      <c r="AQ1290" s="431"/>
      <c r="AR1290" s="431"/>
      <c r="AS1290" s="431"/>
      <c r="AT1290" s="431"/>
      <c r="AU1290" s="431"/>
      <c r="AV1290" s="431"/>
      <c r="AW1290" s="431"/>
      <c r="AX1290" s="431"/>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廣田 健良(hirota-kensuke.it0)</dc:creator>
  <cp:lastModifiedBy>本田 忠嗣(honda-tatatsugu)</cp:lastModifiedBy>
  <cp:lastPrinted>2021-08-26T01:25:34Z</cp:lastPrinted>
  <dcterms:created xsi:type="dcterms:W3CDTF">2012-03-13T00:50:25Z</dcterms:created>
  <dcterms:modified xsi:type="dcterms:W3CDTF">2021-08-26T02:23:46Z</dcterms:modified>
</cp:coreProperties>
</file>