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<sst xmlns="http://schemas.openxmlformats.org/spreadsheetml/2006/main" count="3054" uniqueCount="789">
  <si>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</si>
  <si>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</si>
  <si>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</si>
  <si>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</si>
  <si>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</si>
  <si>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</si>
  <si>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</si>
  <si>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</si>
  <si>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</si>
  <si>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</si>
  <si>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</si>
  <si>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</si>
  <si>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</si>
  <si>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</si>
  <si>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</si>
  <si>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</si>
  <si>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</si>
  <si>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</si>
  <si>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</si>
  <si>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</si>
  <si>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</si>
  <si>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</si>
  <si>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</si>
  <si>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</si>
  <si>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</si>
  <si>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</si>
  <si>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</si>
  <si>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</si>
  <si>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</si>
  <si>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</si>
  <si>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</si>
  <si>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</si>
  <si>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</si>
  <si>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</si>
  <si>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</si>
  <si>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</si>
  <si>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</si>
  <si>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</si>
  <si>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</si>
  <si>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</si>
  <si>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</si>
  <si>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</si>
  <si>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</si>
  <si>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</si>
  <si>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</si>
  <si>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</si>
  <si>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</si>
  <si>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</si>
  <si>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</si>
  <si>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</si>
  <si>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</si>
  <si>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</si>
  <si>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</si>
  <si>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</si>
  <si>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</si>
  <si>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</si>
  <si>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</si>
  <si>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</si>
  <si>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</si>
  <si>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</si>
  <si>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</si>
  <si>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</si>
  <si>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</si>
  <si>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</si>
  <si>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</si>
  <si>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</si>
  <si>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</si>
  <si>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</si>
  <si>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</si>
  <si>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</si>
  <si>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</si>
  <si>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</si>
  <si>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</si>
  <si>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</si>
  <si>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</si>
  <si>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</si>
  <si>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</si>
  <si>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</si>
  <si>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</si>
  <si>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</si>
  <si>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</si>
  <si>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</si>
  <si>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</si>
  <si>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</si>
  <si>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</si>
  <si>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</si>
  <si>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</si>
  <si>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</si>
  <si>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</si>
  <si>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</si>
  <si>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</si>
  <si>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</si>
  <si>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</si>
  <si>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</si>
  <si>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</si>
  <si>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</si>
  <si>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</si>
  <si>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</si>
  <si>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</si>
  <si>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</si>
  <si>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</si>
  <si>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</si>
  <si>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</si>
  <si>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</si>
  <si>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</si>
  <si>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</si>
  <si>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</si>
  <si>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</si>
  <si>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</si>
  <si>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</si>
  <si>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</si>
  <si>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</si>
  <si>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</si>
  <si>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</si>
  <si>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</si>
  <si>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</si>
  <si>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</si>
  <si>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</si>
  <si>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</si>
  <si>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</si>
  <si>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</si>
  <si>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</si>
  <si>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</si>
  <si>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</si>
  <si>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</si>
  <si>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</si>
  <si>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</si>
  <si>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</si>
  <si>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</si>
  <si>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</si>
  <si>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</si>
  <si>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</si>
  <si>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</si>
  <si>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</si>
  <si>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</si>
  <si>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</si>
  <si>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</si>
  <si>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</si>
  <si>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</si>
  <si>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</si>
  <si>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</si>
  <si>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</si>
  <si>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</si>
  <si>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</si>
  <si>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</si>
  <si>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</si>
  <si>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</si>
  <si>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</si>
  <si>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</si>
  <si>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</si>
  <si>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</si>
  <si>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</si>
  <si>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</si>
  <si>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</si>
  <si>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</si>
  <si>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</si>
  <si>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</si>
  <si>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</si>
  <si>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</si>
  <si>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</si>
  <si>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</si>
  <si>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</si>
  <si>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</si>
  <si>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</si>
  <si>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</si>
  <si>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</si>
  <si>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</si>
  <si>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</si>
  <si>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</si>
  <si>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</si>
  <si>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</si>
  <si>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</si>
  <si>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</si>
  <si>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</si>
  <si>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</si>
  <si>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</si>
  <si>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</si>
  <si>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</si>
  <si>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</si>
  <si>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</si>
  <si>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</si>
  <si>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</si>
  <si>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</si>
  <si>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</si>
  <si>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</si>
  <si>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</si>
  <si>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</si>
  <si>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</si>
  <si>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</si>
  <si>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</si>
  <si>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</si>
  <si>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</si>
  <si>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</si>
  <si>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</si>
  <si>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</si>
  <si>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</si>
  <si>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</si>
  <si>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</si>
  <si>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</si>
  <si>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</si>
  <si>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</si>
  <si>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</si>
  <si>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</si>
  <si>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</si>
  <si>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</si>
  <si>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</si>
  <si>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</si>
  <si>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</si>
  <si>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</si>
  <si>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</si>
  <si>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</si>
  <si>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</si>
  <si>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</si>
  <si>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</si>
  <si>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</si>
  <si>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</si>
  <si>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</si>
  <si>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</si>
  <si>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</si>
  <si>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</si>
  <si>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</si>
  <si>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</si>
  <si>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</si>
  <si>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</si>
  <si>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</si>
  <si>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</si>
  <si>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</si>
  <si>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</si>
  <si>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</si>
  <si>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</si>
  <si>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</si>
  <si>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</si>
  <si>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</si>
  <si>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</si>
  <si>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</si>
  <si>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</si>
  <si>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</si>
  <si>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</si>
  <si>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</si>
  <si>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</si>
  <si>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</si>
  <si>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</si>
  <si>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</si>
  <si>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</si>
  <si>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</si>
  <si>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</si>
  <si>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</si>
  <si>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</si>
  <si>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</si>
  <si>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</si>
  <si>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</si>
  <si>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</si>
  <si>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</si>
  <si>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</si>
  <si>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</si>
  <si>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</si>
  <si>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</si>
  <si>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</si>
  <si>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</si>
  <si>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</si>
  <si>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</si>
  <si>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</si>
  <si>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</si>
  <si>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</si>
  <si>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</si>
  <si>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</si>
  <si>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</si>
  <si>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</si>
  <si>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</si>
  <si>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</si>
  <si>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</si>
  <si>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</si>
  <si>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</si>
  <si>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</si>
  <si>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</si>
  <si>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</si>
  <si>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</si>
  <si>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</si>
  <si>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</si>
  <si>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</si>
  <si>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</si>
  <si>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</si>
  <si>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</si>
  <si>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</si>
  <si>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</si>
  <si>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</si>
  <si>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</si>
  <si>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</si>
  <si>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</si>
  <si>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</si>
  <si>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</si>
  <si>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</si>
  <si>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</si>
  <si>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</si>
  <si>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</si>
  <si>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</si>
  <si>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</si>
  <si>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</si>
  <si>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</si>
  <si>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</si>
  <si>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</si>
  <si>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</si>
  <si>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</si>
  <si>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</si>
  <si>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</si>
  <si>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</si>
  <si>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</si>
  <si>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</si>
  <si>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</si>
  <si>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</si>
  <si>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</si>
  <si>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</si>
  <si>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</si>
  <si>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</si>
  <si>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</si>
  <si>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</si>
  <si>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</si>
  <si>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</si>
  <si>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</si>
  <si>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</si>
  <si>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</si>
  <si>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</si>
  <si>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</si>
  <si>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</si>
  <si>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</si>
  <si>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</si>
  <si>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</si>
  <si>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</si>
  <si>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</si>
  <si>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</si>
  <si>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</si>
  <si>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</si>
  <si>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</si>
  <si>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</si>
  <si>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</si>
  <si>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</si>
  <si>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</si>
  <si>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</si>
  <si>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</si>
  <si>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</si>
  <si>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</si>
  <si>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</si>
  <si>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</si>
  <si>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</si>
  <si>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</si>
  <si>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</si>
  <si>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</si>
  <si>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</si>
  <si>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</si>
  <si>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</si>
  <si>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</si>
  <si>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</si>
  <si>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</si>
  <si>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</si>
  <si>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</si>
  <si>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</si>
  <si>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</si>
  <si>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</si>
  <si>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</si>
  <si>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</si>
  <si>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</si>
  <si>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</si>
  <si>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</si>
  <si>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</si>
  <si>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</si>
  <si>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</si>
  <si>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</si>
  <si>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</si>
  <si>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</si>
  <si>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</si>
  <si>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</si>
  <si>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</si>
  <si>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</si>
  <si>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</si>
  <si>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</si>
  <si>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</si>
  <si>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</si>
  <si>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</si>
  <si>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</si>
  <si>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</si>
  <si>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</si>
  <si>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</si>
  <si>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</si>
  <si>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</si>
  <si>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</si>
  <si>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</si>
  <si>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</si>
  <si>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</si>
  <si>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</si>
  <si>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</si>
  <si>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</si>
  <si>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</si>
  <si>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</si>
  <si>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</si>
  <si>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</si>
  <si>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</si>
  <si>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</si>
  <si>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</si>
  <si>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</si>
  <si>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</si>
  <si>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</si>
  <si>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</si>
  <si>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</si>
  <si>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</si>
  <si>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</si>
  <si>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</si>
  <si>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</si>
  <si>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</si>
  <si>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</si>
  <si>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</si>
  <si>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</si>
  <si>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</si>
  <si>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</si>
  <si>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</si>
  <si>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</si>
  <si>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</si>
  <si>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</si>
  <si>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</si>
  <si>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</si>
  <si>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</si>
  <si>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</si>
  <si>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</si>
  <si>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</si>
  <si>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</si>
  <si>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</si>
  <si>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</si>
  <si>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</si>
  <si>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</si>
  <si>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</si>
  <si>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</si>
  <si>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</si>
  <si>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</si>
  <si>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</si>
  <si>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</si>
  <si>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</si>
  <si>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</si>
  <si>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</si>
  <si>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</si>
  <si>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</si>
  <si>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</si>
  <si>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</si>
  <si>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</si>
  <si>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</si>
  <si>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</si>
  <si>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</si>
  <si>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</si>
  <si>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</si>
  <si>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</si>
  <si>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</si>
  <si>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</si>
  <si>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</si>
  <si>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</si>
  <si>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</si>
  <si>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</si>
  <si>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</si>
  <si>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</si>
  <si>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</si>
  <si>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</si>
  <si>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</si>
  <si>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</si>
  <si>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</si>
  <si>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</si>
  <si>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</si>
  <si>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</si>
  <si>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</si>
  <si>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</si>
  <si>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</si>
  <si>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</si>
  <si>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</si>
  <si>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</si>
  <si>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</si>
  <si>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</si>
  <si>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</si>
  <si>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</si>
  <si>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</si>
  <si>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</si>
  <si>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</si>
  <si>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</si>
  <si>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</si>
  <si>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</si>
  <si>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</si>
  <si>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</si>
  <si>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</si>
  <si>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</si>
  <si>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</si>
  <si>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</si>
  <si>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</si>
  <si>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</si>
  <si>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</si>
  <si>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</si>
  <si>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</si>
  <si>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</si>
  <si>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</si>
  <si>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</si>
  <si>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</si>
  <si>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</si>
  <si>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</si>
  <si>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</si>
  <si>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</si>
  <si>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</si>
  <si>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</si>
  <si>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</si>
  <si>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</si>
  <si>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</si>
  <si>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</si>
  <si>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</si>
  <si>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</si>
  <si>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</si>
  <si>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</si>
  <si>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</si>
  <si>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</si>
  <si>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</si>
  <si>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</si>
  <si>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</si>
  <si>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</si>
  <si>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</si>
  <si>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</si>
  <si>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</si>
  <si>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</si>
  <si>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</si>
  <si>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</si>
  <si>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</si>
  <si>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</si>
  <si>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</si>
  <si>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</si>
  <si>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</si>
  <si>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</si>
  <si>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</si>
  <si>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</si>
  <si>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</si>
  <si>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</si>
  <si>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</si>
  <si>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</si>
  <si>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</si>
  <si>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</si>
  <si>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</si>
  <si>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</si>
  <si>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</si>
  <si>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</si>
  <si>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</si>
  <si>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</si>
  <si>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</si>
  <si>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</si>
  <si>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</si>
  <si>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</si>
  <si>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</si>
  <si>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</si>
  <si>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</si>
  <si>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</si>
  <si>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</si>
  <si>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</si>
  <si>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</si>
  <si>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</si>
  <si>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</si>
  <si>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</si>
  <si>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</si>
  <si>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</si>
  <si>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</si>
  <si>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</si>
  <si>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</si>
  <si>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</si>
  <si>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</si>
  <si>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</si>
  <si>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</si>
  <si>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</si>
  <si>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</si>
  <si>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</si>
  <si>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</si>
  <si>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</si>
  <si>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</si>
  <si>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</si>
  <si>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</si>
  <si>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</si>
  <si>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</si>
  <si>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</si>
  <si>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</si>
  <si>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</si>
  <si>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</si>
  <si>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</si>
  <si>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</si>
  <si>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</si>
  <si>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</si>
  <si>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</si>
  <si>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</si>
  <si>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</si>
  <si>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</si>
  <si>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</si>
  <si>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</si>
  <si>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</si>
  <si>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</si>
  <si>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</si>
  <si>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</si>
  <si>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</si>
  <si>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</si>
  <si>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</si>
  <si>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</si>
  <si>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</si>
  <si>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</si>
  <si>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</si>
  <si>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</si>
  <si>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</si>
  <si>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</si>
  <si>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</si>
  <si>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</si>
  <si>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</si>
  <si>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</si>
  <si>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</si>
  <si>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</si>
  <si>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</si>
  <si>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</si>
  <si>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</si>
  <si>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</si>
  <si>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</si>
  <si>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</si>
  <si>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</si>
  <si>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</si>
  <si>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</si>
  <si>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</si>
  <si>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</si>
  <si>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</si>
  <si>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</si>
  <si>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</si>
  <si>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</si>
  <si>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</si>
  <si>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</si>
  <si>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</si>
  <si>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</si>
  <si>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</si>
  <si>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</si>
  <si>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</si>
  <si>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</si>
  <si>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</si>
  <si>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</si>
  <si>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</si>
  <si>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</si>
  <si>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</si>
  <si>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</si>
  <si>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</si>
  <si>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</si>
  <si>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</si>
  <si>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</si>
  <si>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</si>
  <si>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</si>
  <si>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</si>
  <si>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</si>
  <si>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</si>
  <si>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</si>
  <si>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</si>
  <si>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</si>
  <si>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</si>
  <si>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</si>
  <si>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</si>
  <si>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</si>
  <si>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</si>
  <si>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</si>
  <si>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</si>
  <si>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</si>
  <si>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</si>
  <si>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</si>
  <si>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</si>
  <si>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</si>
  <si>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</si>
  <si>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</si>
  <si>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</si>
  <si>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</si>
  <si>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</si>
  <si>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</si>
  <si>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</si>
  <si>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</si>
  <si>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</si>
  <si>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</si>
  <si>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</si>
  <si>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</si>
  <si>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</si>
  <si>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</si>
  <si>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</si>
  <si>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</si>
  <si>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</si>
  <si>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</si>
  <si>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</si>
  <si>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</si>
  <si>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</si>
  <si>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</si>
  <si>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</si>
  <si>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</si>
  <si>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</si>
  <si>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</si>
  <si>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</si>
  <si>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</si>
  <si>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</si>
  <si>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</si>
  <si>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</si>
  <si>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</si>
  <si>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</si>
  <si>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</si>
  <si>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</si>
  <si>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</si>
  <si>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</si>
  <si>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</si>
  <si>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</si>
  <si>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</si>
  <si>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</si>
  <si>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</si>
  <si>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</si>
  <si>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</si>
  <si>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</si>
  <si>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</si>
  <si>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</si>
  <si>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</si>
  <si>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</si>
  <si>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</si>
  <si>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</si>
  <si>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平成２８年度</t>
  </si>
  <si>
    <t>終了予定なし</t>
  </si>
  <si>
    <t>研究開発振興課</t>
  </si>
  <si>
    <t>臨床研究法
第14条、第16条、第23条</t>
  </si>
  <si>
    <t>健康・医療戦略（平成26年7月22日閣議決定）</t>
  </si>
  <si>
    <t xml:space="preserve">認定臨床研究審査委員会の認定・管理、臨床研究の実施状況の管理及び有害事象報告の収集により、被験者の保護と我が国での臨床研究の質と信頼性の確保を図る。
　 </t>
  </si>
  <si>
    <t>-</t>
  </si>
  <si>
    <t>独立行政法人医薬品医療機器総合機構審査等勘定運営費交付金</t>
  </si>
  <si>
    <t>医薬品等試験調査委託費</t>
  </si>
  <si>
    <t>臨床研究法に基づいて実施される特定臨床研究の管理監督件数が前年度を上回る</t>
  </si>
  <si>
    <t>臨床研究法に基づいて実施される特定臨床研究の管理監督件数</t>
  </si>
  <si>
    <t>件</t>
  </si>
  <si>
    <t>厚生労働大臣への届出数</t>
  </si>
  <si>
    <t>臨床研究審査委員会認定・管理事業；
認定を受けた委員会数</t>
  </si>
  <si>
    <t>箇所</t>
  </si>
  <si>
    <t>臨床研究安全性確保事業；
疾病等報告の報告件数</t>
  </si>
  <si>
    <t>X　／　Y
X：予算執行額
Y：臨床研究法に基づいて実施される臨床研究　　　　　　　　　　　　</t>
    <phoneticPr fontId="5"/>
  </si>
  <si>
    <t>千円</t>
  </si>
  <si>
    <t>　　X/Y</t>
    <phoneticPr fontId="5"/>
  </si>
  <si>
    <t>187,898/500</t>
  </si>
  <si>
    <t>133,202/600</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</si>
  <si>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</si>
  <si>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</si>
  <si>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新28-15</t>
  </si>
  <si>
    <t>新28-12</t>
  </si>
  <si>
    <t>0241</t>
  </si>
  <si>
    <t>0248</t>
  </si>
  <si>
    <t>○</t>
  </si>
  <si>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</si>
  <si>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人件費</t>
    <rPh sb="0" eb="3">
      <t>ジンケンヒ</t>
    </rPh>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</si>
  <si>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</si>
  <si>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</si>
  <si>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</si>
  <si>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</si>
  <si>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</si>
  <si>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その他</t>
    <rPh sb="2" eb="3">
      <t>ホカ</t>
    </rPh>
    <phoneticPr fontId="5"/>
  </si>
  <si>
    <t>C.スタートコム株式会社</t>
    <rPh sb="8" eb="10">
      <t>カブシキ</t>
    </rPh>
    <rPh sb="10" eb="12">
      <t>カイシャ</t>
    </rPh>
    <phoneticPr fontId="5"/>
  </si>
  <si>
    <t>担当職員等の給料</t>
    <rPh sb="0" eb="2">
      <t>タントウ</t>
    </rPh>
    <rPh sb="2" eb="4">
      <t>ショクイン</t>
    </rPh>
    <rPh sb="4" eb="5">
      <t>トウ</t>
    </rPh>
    <rPh sb="6" eb="8">
      <t>キュウリョウ</t>
    </rPh>
    <phoneticPr fontId="5"/>
  </si>
  <si>
    <t>再委託費、旅費、雑役務費等</t>
    <rPh sb="0" eb="1">
      <t>サイ</t>
    </rPh>
    <rPh sb="1" eb="3">
      <t>イタク</t>
    </rPh>
    <rPh sb="3" eb="4">
      <t>ヒ</t>
    </rPh>
    <rPh sb="5" eb="7">
      <t>リョヒ</t>
    </rPh>
    <rPh sb="8" eb="9">
      <t>ザツ</t>
    </rPh>
    <rPh sb="9" eb="12">
      <t>エキムヒ</t>
    </rPh>
    <rPh sb="12" eb="13">
      <t>トウ</t>
    </rPh>
    <phoneticPr fontId="5"/>
  </si>
  <si>
    <t>一般管理費等</t>
    <rPh sb="0" eb="2">
      <t>イッパン</t>
    </rPh>
    <rPh sb="2" eb="5">
      <t>カンリヒ</t>
    </rPh>
    <rPh sb="5" eb="6">
      <t>トウ</t>
    </rPh>
    <phoneticPr fontId="5"/>
  </si>
  <si>
    <t>担当職員の給料等</t>
    <rPh sb="0" eb="2">
      <t>タントウ</t>
    </rPh>
    <rPh sb="2" eb="4">
      <t>ショクイン</t>
    </rPh>
    <rPh sb="5" eb="7">
      <t>キュウリョウ</t>
    </rPh>
    <rPh sb="7" eb="8">
      <t>トウ</t>
    </rPh>
    <phoneticPr fontId="5"/>
  </si>
  <si>
    <t>130,019/500</t>
    <phoneticPr fontId="5"/>
  </si>
  <si>
    <t>B.フェイスソリューションテクノロジー株式会社</t>
    <rPh sb="19" eb="23">
      <t>カブシキガイシャ</t>
    </rPh>
    <phoneticPr fontId="5"/>
  </si>
  <si>
    <t>フェイスソリューションテクノロジー株式会社</t>
    <rPh sb="17" eb="21">
      <t>カブシキガイシャ</t>
    </rPh>
    <phoneticPr fontId="5"/>
  </si>
  <si>
    <t>スタートコム株式会社</t>
    <rPh sb="6" eb="10">
      <t>カブシキガイシャ</t>
    </rPh>
    <phoneticPr fontId="5"/>
  </si>
  <si>
    <t>医薬品医療機器総合機構</t>
    <rPh sb="0" eb="3">
      <t>イヤクヒン</t>
    </rPh>
    <rPh sb="3" eb="5">
      <t>イリョウ</t>
    </rPh>
    <rPh sb="5" eb="7">
      <t>キキ</t>
    </rPh>
    <rPh sb="7" eb="9">
      <t>ソウゴウ</t>
    </rPh>
    <rPh sb="9" eb="11">
      <t>キコウ</t>
    </rPh>
    <phoneticPr fontId="5"/>
  </si>
  <si>
    <t>臨床研究安全性確保事業</t>
    <rPh sb="0" eb="2">
      <t>リンショウ</t>
    </rPh>
    <rPh sb="2" eb="4">
      <t>ケンキュウ</t>
    </rPh>
    <rPh sb="4" eb="7">
      <t>アンゼンセイ</t>
    </rPh>
    <rPh sb="7" eb="9">
      <t>カクホ</t>
    </rPh>
    <rPh sb="9" eb="11">
      <t>ジギョウ</t>
    </rPh>
    <phoneticPr fontId="5"/>
  </si>
  <si>
    <t>倫理審査委員会報告システムの臨床研究データベースシステムの運用保守業務等</t>
    <rPh sb="35" eb="36">
      <t>トウ</t>
    </rPh>
    <phoneticPr fontId="5"/>
  </si>
  <si>
    <t>臨床研究データベースシステム改修・保守にかかる調査支援業務等</t>
    <rPh sb="29" eb="30">
      <t>トウ</t>
    </rPh>
    <phoneticPr fontId="5"/>
  </si>
  <si>
    <t>運営費交付金交付</t>
  </si>
  <si>
    <t>-</t>
    <phoneticPr fontId="5"/>
  </si>
  <si>
    <t>－</t>
    <phoneticPr fontId="5"/>
  </si>
  <si>
    <t>厚労</t>
    <rPh sb="0" eb="2">
      <t>コウロウ</t>
    </rPh>
    <phoneticPr fontId="5"/>
  </si>
  <si>
    <t>130,019/500</t>
  </si>
  <si>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</si>
  <si>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</si>
  <si>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</si>
  <si>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</si>
  <si>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有</t>
  </si>
  <si>
    <t>無</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</si>
  <si>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</si>
  <si>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</si>
  <si>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</si>
  <si>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</si>
  <si>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</si>
  <si>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</si>
  <si>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制度上の認定有効期間（3年）を経過していないため、精緻な予測が困難であった。</t>
    <rPh sb="2" eb="3">
      <t>ジョウ</t>
    </rPh>
    <rPh sb="4" eb="6">
      <t>ニンテイ</t>
    </rPh>
    <rPh sb="6" eb="8">
      <t>ユウコウ</t>
    </rPh>
    <rPh sb="8" eb="10">
      <t>キカン</t>
    </rPh>
    <rPh sb="12" eb="13">
      <t>ネン</t>
    </rPh>
    <rPh sb="15" eb="17">
      <t>ケイカ</t>
    </rPh>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</si>
  <si>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</si>
  <si>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</si>
  <si>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</si>
  <si>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</si>
  <si>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</si>
  <si>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</si>
  <si>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</si>
  <si>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臨床研究適正化等推進事業</t>
    <phoneticPr fontId="5"/>
  </si>
  <si>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phoneticPr fontId="5"/>
  </si>
  <si>
    <t>新たな成長推進枠76
臨床研究適正化等推進事業の相談員増員に伴う増及び臨床研究データベースシステム管理事業のデジタル庁一括計上予算分の減</t>
    <rPh sb="0" eb="1">
      <t>アラ</t>
    </rPh>
    <rPh sb="3" eb="8">
      <t>セイチョウスイシンワク</t>
    </rPh>
    <rPh sb="11" eb="13">
      <t>リンショウ</t>
    </rPh>
    <rPh sb="13" eb="15">
      <t>ケンキュウ</t>
    </rPh>
    <rPh sb="15" eb="18">
      <t>テキセイカ</t>
    </rPh>
    <rPh sb="18" eb="19">
      <t>トウ</t>
    </rPh>
    <rPh sb="19" eb="21">
      <t>スイシン</t>
    </rPh>
    <rPh sb="21" eb="23">
      <t>ジギョウ</t>
    </rPh>
    <rPh sb="24" eb="27">
      <t>ソウダンイン</t>
    </rPh>
    <rPh sb="27" eb="29">
      <t>ゾウイン</t>
    </rPh>
    <rPh sb="30" eb="31">
      <t>トモナ</t>
    </rPh>
    <rPh sb="32" eb="33">
      <t>ゾウ</t>
    </rPh>
    <rPh sb="33" eb="34">
      <t>オヨ</t>
    </rPh>
    <rPh sb="58" eb="65">
      <t>チョウイッカツケイジョウヨサン</t>
    </rPh>
    <rPh sb="65" eb="66">
      <t>ブン</t>
    </rPh>
    <rPh sb="67" eb="6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</si>
</sst>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749</xdr:row>
      <xdr:rowOff>168088</xdr:rowOff>
    </xdr:from>
    <xdr:to>
      <xdr:col>36</xdr:col>
      <xdr:colOff>145676</xdr:colOff>
      <xdr:row>751</xdr:row>
      <xdr:rowOff>209550</xdr:rowOff>
    </xdr:to>
    <xdr:sp macro="" textlink="">
      <xdr:nvSpPr>
        <xdr:cNvPr id="19" name="正方形/長方形 18"/>
        <xdr:cNvSpPr/>
      </xdr:nvSpPr>
      <xdr:spPr>
        <a:xfrm>
          <a:off x="4022912" y="43649713"/>
          <a:ext cx="3323664" cy="7463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１３０百万円</a:t>
          </a:r>
          <a:endParaRPr kumimoji="1" lang="en-US" altLang="ja-JP" sz="1100">
            <a:solidFill>
              <a:schemeClr val="tx1"/>
            </a:solidFill>
          </a:endParaRPr>
        </a:p>
      </xdr:txBody>
    </xdr:sp>
    <xdr:clientData/>
  </xdr:twoCellAnchor>
  <xdr:twoCellAnchor>
    <xdr:from>
      <xdr:col>24</xdr:col>
      <xdr:colOff>972</xdr:colOff>
      <xdr:row>754</xdr:row>
      <xdr:rowOff>77230</xdr:rowOff>
    </xdr:from>
    <xdr:to>
      <xdr:col>32</xdr:col>
      <xdr:colOff>179748</xdr:colOff>
      <xdr:row>755</xdr:row>
      <xdr:rowOff>178082</xdr:rowOff>
    </xdr:to>
    <xdr:sp macro="" textlink="">
      <xdr:nvSpPr>
        <xdr:cNvPr id="20" name="テキスト ボックス 19"/>
        <xdr:cNvSpPr txBox="1"/>
      </xdr:nvSpPr>
      <xdr:spPr>
        <a:xfrm>
          <a:off x="4801572" y="45320980"/>
          <a:ext cx="1778976" cy="4532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23</xdr:col>
      <xdr:colOff>185061</xdr:colOff>
      <xdr:row>755</xdr:row>
      <xdr:rowOff>214688</xdr:rowOff>
    </xdr:from>
    <xdr:to>
      <xdr:col>33</xdr:col>
      <xdr:colOff>12872</xdr:colOff>
      <xdr:row>758</xdr:row>
      <xdr:rowOff>91801</xdr:rowOff>
    </xdr:to>
    <xdr:sp macro="" textlink="">
      <xdr:nvSpPr>
        <xdr:cNvPr id="21" name="テキスト ボックス 20"/>
        <xdr:cNvSpPr txBox="1"/>
      </xdr:nvSpPr>
      <xdr:spPr>
        <a:xfrm>
          <a:off x="4785636" y="45810863"/>
          <a:ext cx="1828061" cy="9343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Ｂ：フェイスソリューション・テクノロジーズ株式会社</a:t>
          </a:r>
          <a:endParaRPr kumimoji="1" lang="en-US" altLang="ja-JP" sz="1100"/>
        </a:p>
        <a:p>
          <a:endParaRPr kumimoji="1" lang="en-US" altLang="ja-JP" sz="1100"/>
        </a:p>
        <a:p>
          <a:r>
            <a:rPr kumimoji="1" lang="ja-JP" altLang="en-US" sz="1100"/>
            <a:t>　　４４百万円</a:t>
          </a:r>
        </a:p>
      </xdr:txBody>
    </xdr:sp>
    <xdr:clientData/>
  </xdr:twoCellAnchor>
  <xdr:twoCellAnchor>
    <xdr:from>
      <xdr:col>24</xdr:col>
      <xdr:colOff>26713</xdr:colOff>
      <xdr:row>758</xdr:row>
      <xdr:rowOff>329076</xdr:rowOff>
    </xdr:from>
    <xdr:to>
      <xdr:col>32</xdr:col>
      <xdr:colOff>128716</xdr:colOff>
      <xdr:row>762</xdr:row>
      <xdr:rowOff>279389</xdr:rowOff>
    </xdr:to>
    <xdr:sp macro="" textlink="">
      <xdr:nvSpPr>
        <xdr:cNvPr id="22" name="テキスト ボックス 21"/>
        <xdr:cNvSpPr txBox="1"/>
      </xdr:nvSpPr>
      <xdr:spPr>
        <a:xfrm>
          <a:off x="4827313" y="46982526"/>
          <a:ext cx="1702203" cy="136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臨床研究データベースシステム令和２年度運用保守業務</a:t>
          </a:r>
          <a:endParaRPr kumimoji="1" lang="en-US" altLang="ja-JP" sz="1100"/>
        </a:p>
        <a:p>
          <a:r>
            <a:rPr kumimoji="1" lang="ja-JP" altLang="en-US" sz="1100"/>
            <a:t>倫理審査委員会報告システムの臨床研究データベースシステムの運用保守業務</a:t>
          </a:r>
        </a:p>
      </xdr:txBody>
    </xdr:sp>
    <xdr:clientData/>
  </xdr:twoCellAnchor>
  <xdr:twoCellAnchor>
    <xdr:from>
      <xdr:col>23</xdr:col>
      <xdr:colOff>187372</xdr:colOff>
      <xdr:row>758</xdr:row>
      <xdr:rowOff>254158</xdr:rowOff>
    </xdr:from>
    <xdr:to>
      <xdr:col>33</xdr:col>
      <xdr:colOff>51487</xdr:colOff>
      <xdr:row>763</xdr:row>
      <xdr:rowOff>38615</xdr:rowOff>
    </xdr:to>
    <xdr:sp macro="" textlink="">
      <xdr:nvSpPr>
        <xdr:cNvPr id="23" name="大かっこ 22"/>
        <xdr:cNvSpPr/>
      </xdr:nvSpPr>
      <xdr:spPr>
        <a:xfrm>
          <a:off x="4787947" y="46907608"/>
          <a:ext cx="1864365" cy="1546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9957</xdr:colOff>
      <xdr:row>754</xdr:row>
      <xdr:rowOff>65873</xdr:rowOff>
    </xdr:from>
    <xdr:to>
      <xdr:col>49</xdr:col>
      <xdr:colOff>246984</xdr:colOff>
      <xdr:row>755</xdr:row>
      <xdr:rowOff>113172</xdr:rowOff>
    </xdr:to>
    <xdr:sp macro="" textlink="">
      <xdr:nvSpPr>
        <xdr:cNvPr id="24" name="テキスト ボックス 23"/>
        <xdr:cNvSpPr txBox="1"/>
      </xdr:nvSpPr>
      <xdr:spPr>
        <a:xfrm>
          <a:off x="8210982" y="45309623"/>
          <a:ext cx="1837227" cy="399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177629</xdr:colOff>
      <xdr:row>755</xdr:row>
      <xdr:rowOff>191374</xdr:rowOff>
    </xdr:from>
    <xdr:to>
      <xdr:col>49</xdr:col>
      <xdr:colOff>218817</xdr:colOff>
      <xdr:row>758</xdr:row>
      <xdr:rowOff>102972</xdr:rowOff>
    </xdr:to>
    <xdr:sp macro="" textlink="">
      <xdr:nvSpPr>
        <xdr:cNvPr id="25" name="テキスト ボックス 24"/>
        <xdr:cNvSpPr txBox="1"/>
      </xdr:nvSpPr>
      <xdr:spPr>
        <a:xfrm>
          <a:off x="8178629" y="45787549"/>
          <a:ext cx="1841413" cy="9688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Ｃ：スタートコム株式会社</a:t>
          </a:r>
          <a:endParaRPr kumimoji="1" lang="en-US" altLang="ja-JP" sz="1100"/>
        </a:p>
        <a:p>
          <a:r>
            <a:rPr kumimoji="1" lang="ja-JP" altLang="en-US" sz="1100"/>
            <a:t>　　　　　　　２百万円</a:t>
          </a:r>
        </a:p>
      </xdr:txBody>
    </xdr:sp>
    <xdr:clientData/>
  </xdr:twoCellAnchor>
  <xdr:twoCellAnchor>
    <xdr:from>
      <xdr:col>27</xdr:col>
      <xdr:colOff>170731</xdr:colOff>
      <xdr:row>751</xdr:row>
      <xdr:rowOff>224647</xdr:rowOff>
    </xdr:from>
    <xdr:to>
      <xdr:col>27</xdr:col>
      <xdr:colOff>170731</xdr:colOff>
      <xdr:row>753</xdr:row>
      <xdr:rowOff>53916</xdr:rowOff>
    </xdr:to>
    <xdr:cxnSp macro="">
      <xdr:nvCxnSpPr>
        <xdr:cNvPr id="26" name="直線コネクタ 25"/>
        <xdr:cNvCxnSpPr/>
      </xdr:nvCxnSpPr>
      <xdr:spPr>
        <a:xfrm>
          <a:off x="5571406" y="44411122"/>
          <a:ext cx="0" cy="53411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89498</xdr:colOff>
      <xdr:row>753</xdr:row>
      <xdr:rowOff>25743</xdr:rowOff>
    </xdr:from>
    <xdr:to>
      <xdr:col>45</xdr:col>
      <xdr:colOff>25743</xdr:colOff>
      <xdr:row>753</xdr:row>
      <xdr:rowOff>44930</xdr:rowOff>
    </xdr:to>
    <xdr:cxnSp macro="">
      <xdr:nvCxnSpPr>
        <xdr:cNvPr id="27" name="直線コネクタ 26"/>
        <xdr:cNvCxnSpPr/>
      </xdr:nvCxnSpPr>
      <xdr:spPr>
        <a:xfrm flipV="1">
          <a:off x="2489798" y="44917068"/>
          <a:ext cx="6537070" cy="1918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89859</xdr:colOff>
      <xdr:row>753</xdr:row>
      <xdr:rowOff>53916</xdr:rowOff>
    </xdr:from>
    <xdr:to>
      <xdr:col>12</xdr:col>
      <xdr:colOff>89859</xdr:colOff>
      <xdr:row>754</xdr:row>
      <xdr:rowOff>26957</xdr:rowOff>
    </xdr:to>
    <xdr:cxnSp macro="">
      <xdr:nvCxnSpPr>
        <xdr:cNvPr id="28" name="直線矢印コネクタ 27"/>
        <xdr:cNvCxnSpPr/>
      </xdr:nvCxnSpPr>
      <xdr:spPr>
        <a:xfrm>
          <a:off x="2490159" y="44945241"/>
          <a:ext cx="0" cy="3254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753</xdr:row>
      <xdr:rowOff>38373</xdr:rowOff>
    </xdr:from>
    <xdr:to>
      <xdr:col>27</xdr:col>
      <xdr:colOff>169758</xdr:colOff>
      <xdr:row>754</xdr:row>
      <xdr:rowOff>51486</xdr:rowOff>
    </xdr:to>
    <xdr:cxnSp macro="">
      <xdr:nvCxnSpPr>
        <xdr:cNvPr id="29" name="直線矢印コネクタ 28"/>
        <xdr:cNvCxnSpPr/>
      </xdr:nvCxnSpPr>
      <xdr:spPr>
        <a:xfrm flipH="1">
          <a:off x="5568006" y="44929698"/>
          <a:ext cx="2427" cy="3655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9958</xdr:colOff>
      <xdr:row>759</xdr:row>
      <xdr:rowOff>23556</xdr:rowOff>
    </xdr:from>
    <xdr:to>
      <xdr:col>49</xdr:col>
      <xdr:colOff>167331</xdr:colOff>
      <xdr:row>762</xdr:row>
      <xdr:rowOff>157370</xdr:rowOff>
    </xdr:to>
    <xdr:sp macro="" textlink="">
      <xdr:nvSpPr>
        <xdr:cNvPr id="30" name="テキスト ボックス 29"/>
        <xdr:cNvSpPr txBox="1"/>
      </xdr:nvSpPr>
      <xdr:spPr>
        <a:xfrm>
          <a:off x="8160045" y="45751839"/>
          <a:ext cx="1747634" cy="1202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臨床研究データベースシステム改修・保守にかかる調査支援業務料</a:t>
          </a:r>
          <a:endParaRPr kumimoji="1" lang="en-US" altLang="ja-JP" sz="1100"/>
        </a:p>
        <a:p>
          <a:r>
            <a:rPr kumimoji="1" lang="ja-JP" altLang="en-US" sz="1100"/>
            <a:t>臨床研究データベースシステム改修・保守に係る調査仕様書作成等支援業務</a:t>
          </a:r>
        </a:p>
      </xdr:txBody>
    </xdr:sp>
    <xdr:clientData/>
  </xdr:twoCellAnchor>
  <xdr:twoCellAnchor>
    <xdr:from>
      <xdr:col>40</xdr:col>
      <xdr:colOff>113172</xdr:colOff>
      <xdr:row>758</xdr:row>
      <xdr:rowOff>205345</xdr:rowOff>
    </xdr:from>
    <xdr:to>
      <xdr:col>49</xdr:col>
      <xdr:colOff>257432</xdr:colOff>
      <xdr:row>762</xdr:row>
      <xdr:rowOff>250633</xdr:rowOff>
    </xdr:to>
    <xdr:sp macro="" textlink="">
      <xdr:nvSpPr>
        <xdr:cNvPr id="31" name="大かっこ 30"/>
        <xdr:cNvSpPr/>
      </xdr:nvSpPr>
      <xdr:spPr>
        <a:xfrm>
          <a:off x="8114172" y="46858795"/>
          <a:ext cx="1944485" cy="14549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8627</xdr:colOff>
      <xdr:row>752</xdr:row>
      <xdr:rowOff>344503</xdr:rowOff>
    </xdr:from>
    <xdr:to>
      <xdr:col>45</xdr:col>
      <xdr:colOff>12871</xdr:colOff>
      <xdr:row>754</xdr:row>
      <xdr:rowOff>51486</xdr:rowOff>
    </xdr:to>
    <xdr:cxnSp macro="">
      <xdr:nvCxnSpPr>
        <xdr:cNvPr id="32" name="直線矢印コネクタ 31"/>
        <xdr:cNvCxnSpPr/>
      </xdr:nvCxnSpPr>
      <xdr:spPr>
        <a:xfrm>
          <a:off x="9009752" y="44883403"/>
          <a:ext cx="4244" cy="4118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128263</xdr:colOff>
      <xdr:row>755</xdr:row>
      <xdr:rowOff>76745</xdr:rowOff>
    </xdr:from>
    <xdr:to>
      <xdr:col>17</xdr:col>
      <xdr:colOff>64359</xdr:colOff>
      <xdr:row>758</xdr:row>
      <xdr:rowOff>143557</xdr:rowOff>
    </xdr:to>
    <xdr:sp macro="" textlink="">
      <xdr:nvSpPr>
        <xdr:cNvPr id="33" name="正方形/長方形 32"/>
        <xdr:cNvSpPr/>
      </xdr:nvSpPr>
      <xdr:spPr>
        <a:xfrm>
          <a:off x="1328413" y="45672920"/>
          <a:ext cx="2136371" cy="1124087"/>
        </a:xfrm>
        <a:prstGeom prst="rect">
          <a:avLst/>
        </a:prstGeom>
        <a:solidFill>
          <a:schemeClr val="bg1"/>
        </a:solidFill>
        <a:ln w="3175">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Ａ．（独）医薬品医療機器総合機構</a:t>
          </a:r>
          <a:endParaRPr kumimoji="1" lang="en-US" altLang="ja-JP" sz="1100">
            <a:solidFill>
              <a:schemeClr val="tx1"/>
            </a:solidFill>
          </a:endParaRPr>
        </a:p>
        <a:p>
          <a:pPr algn="ctr"/>
          <a:r>
            <a:rPr kumimoji="1" lang="ja-JP" altLang="en-US" sz="1100">
              <a:solidFill>
                <a:schemeClr val="tx1"/>
              </a:solidFill>
            </a:rPr>
            <a:t>８４百万円</a:t>
          </a:r>
          <a:endParaRPr kumimoji="1" lang="en-US" altLang="ja-JP" sz="1100">
            <a:solidFill>
              <a:schemeClr val="tx1"/>
            </a:solidFill>
          </a:endParaRPr>
        </a:p>
      </xdr:txBody>
    </xdr:sp>
    <xdr:clientData/>
  </xdr:twoCellAnchor>
  <xdr:twoCellAnchor>
    <xdr:from>
      <xdr:col>7</xdr:col>
      <xdr:colOff>86240</xdr:colOff>
      <xdr:row>754</xdr:row>
      <xdr:rowOff>68184</xdr:rowOff>
    </xdr:from>
    <xdr:to>
      <xdr:col>16</xdr:col>
      <xdr:colOff>112498</xdr:colOff>
      <xdr:row>755</xdr:row>
      <xdr:rowOff>23254</xdr:rowOff>
    </xdr:to>
    <xdr:sp macro="" textlink="">
      <xdr:nvSpPr>
        <xdr:cNvPr id="34" name="テキスト ボックス 33"/>
        <xdr:cNvSpPr txBox="1"/>
      </xdr:nvSpPr>
      <xdr:spPr>
        <a:xfrm>
          <a:off x="1486415" y="45311934"/>
          <a:ext cx="1826483" cy="3074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運営費交付金交付金</a:t>
          </a:r>
          <a:r>
            <a:rPr kumimoji="1" lang="en-US" altLang="ja-JP" sz="1100"/>
            <a:t>】</a:t>
          </a:r>
          <a:endParaRPr kumimoji="1" lang="ja-JP" altLang="en-US" sz="1100"/>
        </a:p>
      </xdr:txBody>
    </xdr:sp>
    <xdr:clientData/>
  </xdr:twoCellAnchor>
  <xdr:twoCellAnchor>
    <xdr:from>
      <xdr:col>6</xdr:col>
      <xdr:colOff>141588</xdr:colOff>
      <xdr:row>758</xdr:row>
      <xdr:rowOff>259407</xdr:rowOff>
    </xdr:from>
    <xdr:to>
      <xdr:col>17</xdr:col>
      <xdr:colOff>90101</xdr:colOff>
      <xdr:row>763</xdr:row>
      <xdr:rowOff>224572</xdr:rowOff>
    </xdr:to>
    <xdr:sp macro="" textlink="">
      <xdr:nvSpPr>
        <xdr:cNvPr id="35" name="大かっこ 34"/>
        <xdr:cNvSpPr/>
      </xdr:nvSpPr>
      <xdr:spPr>
        <a:xfrm>
          <a:off x="1341738" y="46912857"/>
          <a:ext cx="2148788" cy="1727290"/>
        </a:xfrm>
        <a:prstGeom prst="bracketPair">
          <a:avLst/>
        </a:prstGeom>
        <a:ln>
          <a:solidFill>
            <a:srgbClr val="4A7EBB"/>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19"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764</v>
      </c>
      <c r="AK2" s="941"/>
      <c r="AL2" s="941"/>
      <c r="AM2" s="941"/>
      <c r="AN2" s="98" t="s">
        <v>405</v>
      </c>
      <c r="AO2" s="941">
        <v>20</v>
      </c>
      <c r="AP2" s="941"/>
      <c r="AQ2" s="941"/>
      <c r="AR2" s="99" t="s">
        <v>708</v>
      </c>
      <c r="AS2" s="947">
        <v>319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787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246</v>
      </c>
      <c r="Q13" s="657"/>
      <c r="R13" s="657"/>
      <c r="S13" s="657"/>
      <c r="T13" s="657"/>
      <c r="U13" s="657"/>
      <c r="V13" s="658"/>
      <c r="W13" s="656">
        <v>133</v>
      </c>
      <c r="X13" s="657"/>
      <c r="Y13" s="657"/>
      <c r="Z13" s="657"/>
      <c r="AA13" s="657"/>
      <c r="AB13" s="657"/>
      <c r="AC13" s="658"/>
      <c r="AD13" s="656">
        <v>130</v>
      </c>
      <c r="AE13" s="657"/>
      <c r="AF13" s="657"/>
      <c r="AG13" s="657"/>
      <c r="AH13" s="657"/>
      <c r="AI13" s="657"/>
      <c r="AJ13" s="658"/>
      <c r="AK13" s="656">
        <v>154</v>
      </c>
      <c r="AL13" s="657"/>
      <c r="AM13" s="657"/>
      <c r="AN13" s="657"/>
      <c r="AO13" s="657"/>
      <c r="AP13" s="657"/>
      <c r="AQ13" s="658"/>
      <c r="AR13" s="916">
        <v>160</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782</v>
      </c>
      <c r="X14" s="657"/>
      <c r="Y14" s="657"/>
      <c r="Z14" s="657"/>
      <c r="AA14" s="657"/>
      <c r="AB14" s="657"/>
      <c r="AC14" s="658"/>
      <c r="AD14" s="656" t="s">
        <v>782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782</v>
      </c>
      <c r="AE15" s="657"/>
      <c r="AF15" s="657"/>
      <c r="AG15" s="657"/>
      <c r="AH15" s="657"/>
      <c r="AI15" s="657"/>
      <c r="AJ15" s="658"/>
      <c r="AK15" s="656" t="s">
        <v>782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782</v>
      </c>
      <c r="X16" s="657"/>
      <c r="Y16" s="657"/>
      <c r="Z16" s="657"/>
      <c r="AA16" s="657"/>
      <c r="AB16" s="657"/>
      <c r="AC16" s="658"/>
      <c r="AD16" s="656" t="s">
        <v>782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782</v>
      </c>
      <c r="X17" s="657"/>
      <c r="Y17" s="657"/>
      <c r="Z17" s="657"/>
      <c r="AA17" s="657"/>
      <c r="AB17" s="657"/>
      <c r="AC17" s="658"/>
      <c r="AD17" s="656" t="s">
        <v>782</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246</v>
      </c>
      <c r="Q18" s="875"/>
      <c r="R18" s="875"/>
      <c r="S18" s="875"/>
      <c r="T18" s="875"/>
      <c r="U18" s="875"/>
      <c r="V18" s="876"/>
      <c r="W18" s="874">
        <f>SUM(W13:AC17)</f>
        <v>133</v>
      </c>
      <c r="X18" s="875"/>
      <c r="Y18" s="875"/>
      <c r="Z18" s="875"/>
      <c r="AA18" s="875"/>
      <c r="AB18" s="875"/>
      <c r="AC18" s="876"/>
      <c r="AD18" s="874">
        <f>SUM(AD13:AJ17)</f>
        <v>130</v>
      </c>
      <c r="AE18" s="875"/>
      <c r="AF18" s="875"/>
      <c r="AG18" s="875"/>
      <c r="AH18" s="875"/>
      <c r="AI18" s="875"/>
      <c r="AJ18" s="876"/>
      <c r="AK18" s="874">
        <f>SUM(AK13:AQ17)</f>
        <v>154</v>
      </c>
      <c r="AL18" s="875"/>
      <c r="AM18" s="875"/>
      <c r="AN18" s="875"/>
      <c r="AO18" s="875"/>
      <c r="AP18" s="875"/>
      <c r="AQ18" s="876"/>
      <c r="AR18" s="874">
        <f>SUM(AR13:AX17)</f>
        <v>160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176</v>
      </c>
      <c r="Q19" s="657"/>
      <c r="R19" s="657"/>
      <c r="S19" s="657"/>
      <c r="T19" s="657"/>
      <c r="U19" s="657"/>
      <c r="V19" s="658"/>
      <c r="W19" s="656">
        <v>128</v>
      </c>
      <c r="X19" s="657"/>
      <c r="Y19" s="657"/>
      <c r="Z19" s="657"/>
      <c r="AA19" s="657"/>
      <c r="AB19" s="657"/>
      <c r="AC19" s="658"/>
      <c r="AD19" s="656">
        <v>130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0.71544715447154472</v>
      </c>
      <c r="Q20" s="317"/>
      <c r="R20" s="317"/>
      <c r="S20" s="317"/>
      <c r="T20" s="317"/>
      <c r="U20" s="317"/>
      <c r="V20" s="317"/>
      <c r="W20" s="317">
        <f t="shared" ref="W20" si="0">IF(W18=0, "-", SUM(W19)/W18)</f>
        <v>0.96240601503759393</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0.71544715447154472</v>
      </c>
      <c r="Q21" s="317"/>
      <c r="R21" s="317"/>
      <c r="S21" s="317"/>
      <c r="T21" s="317"/>
      <c r="U21" s="317"/>
      <c r="V21" s="317"/>
      <c r="W21" s="317">
        <f t="shared" ref="W21" si="2">IF(W19=0, "-", SUM(W19)/SUM(W13,W14))</f>
        <v>0.96240601503759393</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47.25" customHeight="1" x14ac:dyDescent="0.15">
      <c r="A23" s="972"/>
      <c r="B23" s="973"/>
      <c r="C23" s="973"/>
      <c r="D23" s="973"/>
      <c r="E23" s="973"/>
      <c r="F23" s="974"/>
      <c r="G23" s="966" t="s">
        <v>719</v>
      </c>
      <c r="H23" s="967"/>
      <c r="I23" s="967"/>
      <c r="J23" s="967"/>
      <c r="K23" s="967"/>
      <c r="L23" s="967"/>
      <c r="M23" s="967"/>
      <c r="N23" s="967"/>
      <c r="O23" s="968"/>
      <c r="P23" s="916">
        <v>84</v>
      </c>
      <c r="Q23" s="917"/>
      <c r="R23" s="917"/>
      <c r="S23" s="917"/>
      <c r="T23" s="917"/>
      <c r="U23" s="917"/>
      <c r="V23" s="931"/>
      <c r="W23" s="916">
        <v>160</v>
      </c>
      <c r="X23" s="917"/>
      <c r="Y23" s="917"/>
      <c r="Z23" s="917"/>
      <c r="AA23" s="917"/>
      <c r="AB23" s="917"/>
      <c r="AC23" s="931"/>
      <c r="AD23" s="979" t="s">
        <v>788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35.25" customHeight="1" x14ac:dyDescent="0.15">
      <c r="A24" s="972"/>
      <c r="B24" s="973"/>
      <c r="C24" s="973"/>
      <c r="D24" s="973"/>
      <c r="E24" s="973"/>
      <c r="F24" s="974"/>
      <c r="G24" s="932" t="s">
        <v>720</v>
      </c>
      <c r="H24" s="933"/>
      <c r="I24" s="933"/>
      <c r="J24" s="933"/>
      <c r="K24" s="933"/>
      <c r="L24" s="933"/>
      <c r="M24" s="933"/>
      <c r="N24" s="933"/>
      <c r="O24" s="934"/>
      <c r="P24" s="656">
        <v>70</v>
      </c>
      <c r="Q24" s="657"/>
      <c r="R24" s="657"/>
      <c r="S24" s="657"/>
      <c r="T24" s="657"/>
      <c r="U24" s="657"/>
      <c r="V24" s="658"/>
      <c r="W24" s="656">
        <v>0</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154</v>
      </c>
      <c r="Q29" s="657"/>
      <c r="R29" s="657"/>
      <c r="S29" s="657"/>
      <c r="T29" s="657"/>
      <c r="U29" s="657"/>
      <c r="V29" s="658"/>
      <c r="W29" s="948">
        <f>AR13</f>
        <v>160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c r="AR31" s="202"/>
      <c r="AS31" s="137" t="s">
        <v>233</v>
      </c>
      <c r="AT31" s="138"/>
      <c r="AU31" s="201">
        <v>3</v>
      </c>
      <c r="AV31" s="201"/>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9" t="s">
        <v>722</v>
      </c>
      <c r="Q32" s="109"/>
      <c r="R32" s="109"/>
      <c r="S32" s="109"/>
      <c r="T32" s="109"/>
      <c r="U32" s="109"/>
      <c r="V32" s="109"/>
      <c r="W32" s="109"/>
      <c r="X32" s="110"/>
      <c r="Y32" s="471" t="s">
        <v>12</v>
      </c>
      <c r="Z32" s="531"/>
      <c r="AA32" s="532"/>
      <c r="AB32" s="461" t="s">
        <v>723</v>
      </c>
      <c r="AC32" s="461"/>
      <c r="AD32" s="461"/>
      <c r="AE32" s="219">
        <v>1098</v>
      </c>
      <c r="AF32" s="220"/>
      <c r="AG32" s="220"/>
      <c r="AH32" s="220"/>
      <c r="AI32" s="219">
        <v>1523</v>
      </c>
      <c r="AJ32" s="220"/>
      <c r="AK32" s="220"/>
      <c r="AL32" s="220"/>
      <c r="AM32" s="219">
        <v>1950</v>
      </c>
      <c r="AN32" s="220"/>
      <c r="AO32" s="220"/>
      <c r="AP32" s="220"/>
      <c r="AQ32" s="337" t="s">
        <v>718</v>
      </c>
      <c r="AR32" s="209"/>
      <c r="AS32" s="209"/>
      <c r="AT32" s="338"/>
      <c r="AU32" s="220" t="s">
        <v>718</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723</v>
      </c>
      <c r="AC33" s="523"/>
      <c r="AD33" s="523"/>
      <c r="AE33" s="219">
        <v>928</v>
      </c>
      <c r="AF33" s="220"/>
      <c r="AG33" s="220"/>
      <c r="AH33" s="220"/>
      <c r="AI33" s="219">
        <v>1098</v>
      </c>
      <c r="AJ33" s="220"/>
      <c r="AK33" s="220"/>
      <c r="AL33" s="220"/>
      <c r="AM33" s="219">
        <v>1523</v>
      </c>
      <c r="AN33" s="220"/>
      <c r="AO33" s="220"/>
      <c r="AP33" s="220"/>
      <c r="AQ33" s="337" t="s">
        <v>718</v>
      </c>
      <c r="AR33" s="209"/>
      <c r="AS33" s="209"/>
      <c r="AT33" s="338"/>
      <c r="AU33" s="220">
        <v>1950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118</v>
      </c>
      <c r="AF34" s="220"/>
      <c r="AG34" s="220"/>
      <c r="AH34" s="220"/>
      <c r="AI34" s="219">
        <v>139</v>
      </c>
      <c r="AJ34" s="220"/>
      <c r="AK34" s="220"/>
      <c r="AL34" s="220"/>
      <c r="AM34" s="219">
        <v>128</v>
      </c>
      <c r="AN34" s="220"/>
      <c r="AO34" s="220"/>
      <c r="AP34" s="220"/>
      <c r="AQ34" s="337" t="s">
        <v>718</v>
      </c>
      <c r="AR34" s="209"/>
      <c r="AS34" s="209"/>
      <c r="AT34" s="338"/>
      <c r="AU34" s="220" t="s">
        <v>718</v>
      </c>
      <c r="AV34" s="220"/>
      <c r="AW34" s="220"/>
      <c r="AX34" s="222"/>
    </row>
    <row r="35" spans="1:51" ht="23.25" customHeight="1" x14ac:dyDescent="0.15">
      <c r="A35" s="229" t="s">
        <v>379</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726</v>
      </c>
      <c r="AC101" s="461"/>
      <c r="AD101" s="461"/>
      <c r="AE101" s="283">
        <v>41</v>
      </c>
      <c r="AF101" s="283"/>
      <c r="AG101" s="283"/>
      <c r="AH101" s="283"/>
      <c r="AI101" s="283">
        <v>8</v>
      </c>
      <c r="AJ101" s="283"/>
      <c r="AK101" s="283"/>
      <c r="AL101" s="283"/>
      <c r="AM101" s="283">
        <v>31</v>
      </c>
      <c r="AN101" s="283"/>
      <c r="AO101" s="283"/>
      <c r="AP101" s="283"/>
      <c r="AQ101" s="283"/>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726</v>
      </c>
      <c r="AC102" s="461"/>
      <c r="AD102" s="461"/>
      <c r="AE102" s="283">
        <v>70</v>
      </c>
      <c r="AF102" s="283"/>
      <c r="AG102" s="283"/>
      <c r="AH102" s="283"/>
      <c r="AI102" s="283">
        <v>18</v>
      </c>
      <c r="AJ102" s="283"/>
      <c r="AK102" s="283"/>
      <c r="AL102" s="283"/>
      <c r="AM102" s="283">
        <v>18</v>
      </c>
      <c r="AN102" s="283"/>
      <c r="AO102" s="283"/>
      <c r="AP102" s="283"/>
      <c r="AQ102" s="283">
        <v>18</v>
      </c>
      <c r="AR102" s="283"/>
      <c r="AS102" s="283"/>
      <c r="AT102" s="283"/>
      <c r="AU102" s="226"/>
      <c r="AV102" s="227"/>
      <c r="AW102" s="227"/>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customHeight="1" x14ac:dyDescent="0.15">
      <c r="A104" s="419"/>
      <c r="B104" s="420"/>
      <c r="C104" s="420"/>
      <c r="D104" s="420"/>
      <c r="E104" s="420"/>
      <c r="F104" s="421"/>
      <c r="G104" s="109" t="s">
        <v>727</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723</v>
      </c>
      <c r="AC104" s="546"/>
      <c r="AD104" s="547"/>
      <c r="AE104" s="283">
        <v>3</v>
      </c>
      <c r="AF104" s="283"/>
      <c r="AG104" s="283"/>
      <c r="AH104" s="283"/>
      <c r="AI104" s="283">
        <v>13</v>
      </c>
      <c r="AJ104" s="283"/>
      <c r="AK104" s="283"/>
      <c r="AL104" s="283"/>
      <c r="AM104" s="283">
        <v>25</v>
      </c>
      <c r="AN104" s="283"/>
      <c r="AO104" s="283"/>
      <c r="AP104" s="283"/>
      <c r="AQ104" s="283"/>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723</v>
      </c>
      <c r="AC105" s="469"/>
      <c r="AD105" s="470"/>
      <c r="AE105" s="283">
        <v>13</v>
      </c>
      <c r="AF105" s="283"/>
      <c r="AG105" s="283"/>
      <c r="AH105" s="283"/>
      <c r="AI105" s="283">
        <v>13</v>
      </c>
      <c r="AJ105" s="283"/>
      <c r="AK105" s="283"/>
      <c r="AL105" s="283"/>
      <c r="AM105" s="283">
        <v>13</v>
      </c>
      <c r="AN105" s="283"/>
      <c r="AO105" s="283"/>
      <c r="AP105" s="283"/>
      <c r="AQ105" s="283">
        <v>25</v>
      </c>
      <c r="AR105" s="283"/>
      <c r="AS105" s="283"/>
      <c r="AT105" s="283"/>
      <c r="AU105" s="283"/>
      <c r="AV105" s="283"/>
      <c r="AW105" s="283"/>
      <c r="AX105" s="284"/>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3">
        <v>376</v>
      </c>
      <c r="AF116" s="283"/>
      <c r="AG116" s="283"/>
      <c r="AH116" s="283"/>
      <c r="AI116" s="283">
        <v>222</v>
      </c>
      <c r="AJ116" s="283"/>
      <c r="AK116" s="283"/>
      <c r="AL116" s="283"/>
      <c r="AM116" s="283">
        <v>260</v>
      </c>
      <c r="AN116" s="283"/>
      <c r="AO116" s="283"/>
      <c r="AP116" s="283"/>
      <c r="AQ116" s="219">
        <v>260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51" t="s">
        <v>753</v>
      </c>
      <c r="AN117" s="551"/>
      <c r="AO117" s="551"/>
      <c r="AP117" s="551"/>
      <c r="AQ117" s="551" t="s">
        <v>765</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733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c r="AV133" s="202"/>
      <c r="AW133" s="137" t="s">
        <v>179</v>
      </c>
      <c r="AX133" s="197"/>
      <c r="AY133">
        <f>$AY$132</f>
        <v>1</v>
      </c>
    </row>
    <row r="134" spans="1:51" ht="39.75" customHeight="1" x14ac:dyDescent="0.15">
      <c r="A134" s="191"/>
      <c r="B134" s="188"/>
      <c r="C134" s="182"/>
      <c r="D134" s="188"/>
      <c r="E134" s="182"/>
      <c r="F134" s="183"/>
      <c r="G134" s="108" t="s">
        <v>718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t="s">
        <v>718</v>
      </c>
      <c r="AF134" s="209"/>
      <c r="AG134" s="209"/>
      <c r="AH134" s="209"/>
      <c r="AI134" s="208" t="s">
        <v>718</v>
      </c>
      <c r="AJ134" s="209"/>
      <c r="AK134" s="209"/>
      <c r="AL134" s="209"/>
      <c r="AM134" s="208" t="s">
        <v>718</v>
      </c>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t="s">
        <v>718</v>
      </c>
      <c r="AF135" s="209"/>
      <c r="AG135" s="209"/>
      <c r="AH135" s="209"/>
      <c r="AI135" s="208" t="s">
        <v>718</v>
      </c>
      <c r="AJ135" s="209"/>
      <c r="AK135" s="209"/>
      <c r="AL135" s="209"/>
      <c r="AM135" s="208" t="s">
        <v>718</v>
      </c>
      <c r="AN135" s="209"/>
      <c r="AO135" s="209"/>
      <c r="AP135" s="209"/>
      <c r="AQ135" s="208" t="s">
        <v>718</v>
      </c>
      <c r="AR135" s="209"/>
      <c r="AS135" s="209"/>
      <c r="AT135" s="209"/>
      <c r="AU135" s="208" t="s">
        <v>718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8"/>
      <c r="E430" s="176" t="s">
        <v>398</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1</v>
      </c>
    </row>
    <row r="433" spans="1:51" ht="23.2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c r="AN434" s="209"/>
      <c r="AO434" s="209"/>
      <c r="AP434" s="338"/>
      <c r="AQ434" s="337" t="s">
        <v>718</v>
      </c>
      <c r="AR434" s="209"/>
      <c r="AS434" s="209"/>
      <c r="AT434" s="338"/>
      <c r="AU434" s="209" t="s">
        <v>718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718</v>
      </c>
      <c r="AF435" s="209"/>
      <c r="AG435" s="209"/>
      <c r="AH435" s="338"/>
      <c r="AI435" s="337" t="s">
        <v>718</v>
      </c>
      <c r="AJ435" s="209"/>
      <c r="AK435" s="209"/>
      <c r="AL435" s="209"/>
      <c r="AM435" s="337"/>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1</v>
      </c>
    </row>
    <row r="458" spans="1:51" ht="23.25" customHeight="1" x14ac:dyDescent="0.15">
      <c r="A458" s="191"/>
      <c r="B458" s="188"/>
      <c r="C458" s="182"/>
      <c r="D458" s="188"/>
      <c r="E458" s="339"/>
      <c r="F458" s="340"/>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7" t="s">
        <v>718</v>
      </c>
      <c r="AF458" s="209"/>
      <c r="AG458" s="209"/>
      <c r="AH458" s="209"/>
      <c r="AI458" s="337" t="s">
        <v>718</v>
      </c>
      <c r="AJ458" s="209"/>
      <c r="AK458" s="209"/>
      <c r="AL458" s="209"/>
      <c r="AM458" s="337"/>
      <c r="AN458" s="209"/>
      <c r="AO458" s="209"/>
      <c r="AP458" s="338"/>
      <c r="AQ458" s="337" t="s">
        <v>718</v>
      </c>
      <c r="AR458" s="209"/>
      <c r="AS458" s="209"/>
      <c r="AT458" s="338"/>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7" t="s">
        <v>718</v>
      </c>
      <c r="AF459" s="209"/>
      <c r="AG459" s="209"/>
      <c r="AH459" s="338"/>
      <c r="AI459" s="337" t="s">
        <v>718</v>
      </c>
      <c r="AJ459" s="209"/>
      <c r="AK459" s="209"/>
      <c r="AL459" s="209"/>
      <c r="AM459" s="337"/>
      <c r="AN459" s="209"/>
      <c r="AO459" s="209"/>
      <c r="AP459" s="338"/>
      <c r="AQ459" s="337" t="s">
        <v>718</v>
      </c>
      <c r="AR459" s="209"/>
      <c r="AS459" s="209"/>
      <c r="AT459" s="338"/>
      <c r="AU459" s="209" t="s">
        <v>718</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718</v>
      </c>
      <c r="AF460" s="209"/>
      <c r="AG460" s="209"/>
      <c r="AH460" s="338"/>
      <c r="AI460" s="337" t="s">
        <v>718</v>
      </c>
      <c r="AJ460" s="209"/>
      <c r="AK460" s="209"/>
      <c r="AL460" s="209"/>
      <c r="AM460" s="337"/>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766</v>
      </c>
      <c r="AH702" s="381"/>
      <c r="AI702" s="381"/>
      <c r="AJ702" s="381"/>
      <c r="AK702" s="381"/>
      <c r="AL702" s="381"/>
      <c r="AM702" s="381"/>
      <c r="AN702" s="381"/>
      <c r="AO702" s="381"/>
      <c r="AP702" s="381"/>
      <c r="AQ702" s="381"/>
      <c r="AR702" s="381"/>
      <c r="AS702" s="381"/>
      <c r="AT702" s="381"/>
      <c r="AU702" s="381"/>
      <c r="AV702" s="381"/>
      <c r="AW702" s="381"/>
      <c r="AX702" s="382"/>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767</v>
      </c>
      <c r="AH703" s="106"/>
      <c r="AI703" s="106"/>
      <c r="AJ703" s="106"/>
      <c r="AK703" s="106"/>
      <c r="AL703" s="106"/>
      <c r="AM703" s="106"/>
      <c r="AN703" s="106"/>
      <c r="AO703" s="106"/>
      <c r="AP703" s="106"/>
      <c r="AQ703" s="106"/>
      <c r="AR703" s="106"/>
      <c r="AS703" s="106"/>
      <c r="AT703" s="106"/>
      <c r="AU703" s="106"/>
      <c r="AV703" s="106"/>
      <c r="AW703" s="106"/>
      <c r="AX703" s="107"/>
    </row>
    <row r="704" spans="1:51" ht="48"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768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9" t="s">
        <v>769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770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771</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772</v>
      </c>
      <c r="AE708" s="604"/>
      <c r="AF708" s="604"/>
      <c r="AG708" s="741" t="s">
        <v>718</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739</v>
      </c>
      <c r="AE709" s="324"/>
      <c r="AF709" s="324"/>
      <c r="AG709" s="105" t="s">
        <v>773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772</v>
      </c>
      <c r="AE710" s="324"/>
      <c r="AF710" s="324"/>
      <c r="AG710" s="105" t="s">
        <v>718</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774</v>
      </c>
      <c r="AH711" s="106"/>
      <c r="AI711" s="106"/>
      <c r="AJ711" s="106"/>
      <c r="AK711" s="106"/>
      <c r="AL711" s="106"/>
      <c r="AM711" s="106"/>
      <c r="AN711" s="106"/>
      <c r="AO711" s="106"/>
      <c r="AP711" s="106"/>
      <c r="AQ711" s="106"/>
      <c r="AR711" s="106"/>
      <c r="AS711" s="106"/>
      <c r="AT711" s="106"/>
      <c r="AU711" s="106"/>
      <c r="AV711" s="106"/>
      <c r="AW711" s="106"/>
      <c r="AX711" s="107"/>
    </row>
    <row r="712" spans="1:50" ht="36"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772</v>
      </c>
      <c r="AE712" s="782"/>
      <c r="AF712" s="782"/>
      <c r="AG712" s="806" t="s">
        <v>405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772</v>
      </c>
      <c r="AE713" s="324"/>
      <c r="AF713" s="662"/>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772</v>
      </c>
      <c r="AE714" s="804"/>
      <c r="AF714" s="805"/>
      <c r="AG714" s="735" t="s">
        <v>718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775</v>
      </c>
      <c r="AH715" s="742"/>
      <c r="AI715" s="742"/>
      <c r="AJ715" s="742"/>
      <c r="AK715" s="742"/>
      <c r="AL715" s="742"/>
      <c r="AM715" s="742"/>
      <c r="AN715" s="742"/>
      <c r="AO715" s="742"/>
      <c r="AP715" s="742"/>
      <c r="AQ715" s="742"/>
      <c r="AR715" s="742"/>
      <c r="AS715" s="742"/>
      <c r="AT715" s="742"/>
      <c r="AU715" s="742"/>
      <c r="AV715" s="742"/>
      <c r="AW715" s="742"/>
      <c r="AX715" s="743"/>
    </row>
    <row r="716" spans="1:50" ht="36"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739</v>
      </c>
      <c r="AE716" s="626"/>
      <c r="AF716" s="626"/>
      <c r="AG716" s="105" t="s">
        <v>776</v>
      </c>
      <c r="AH716" s="106"/>
      <c r="AI716" s="106"/>
      <c r="AJ716" s="106"/>
      <c r="AK716" s="106"/>
      <c r="AL716" s="106"/>
      <c r="AM716" s="106"/>
      <c r="AN716" s="106"/>
      <c r="AO716" s="106"/>
      <c r="AP716" s="106"/>
      <c r="AQ716" s="106"/>
      <c r="AR716" s="106"/>
      <c r="AS716" s="106"/>
      <c r="AT716" s="106"/>
      <c r="AU716" s="106"/>
      <c r="AV716" s="106"/>
      <c r="AW716" s="106"/>
      <c r="AX716" s="107"/>
    </row>
    <row r="717" spans="1:50" ht="36"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777</v>
      </c>
      <c r="AE717" s="324"/>
      <c r="AF717" s="324"/>
      <c r="AG717" s="105" t="s">
        <v>778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772</v>
      </c>
      <c r="AE718" s="324"/>
      <c r="AF718" s="324"/>
      <c r="AG718" s="131" t="s">
        <v>718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772</v>
      </c>
      <c r="AE719" s="604"/>
      <c r="AF719" s="604"/>
      <c r="AG719" s="129" t="s">
        <v>781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3" t="s">
        <v>783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t="s">
        <v>138</v>
      </c>
      <c r="B731" s="673"/>
      <c r="C731" s="673"/>
      <c r="D731" s="673"/>
      <c r="E731" s="674"/>
      <c r="F731" s="728" t="s">
        <v>784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t="s">
        <v>138</v>
      </c>
      <c r="B733" s="673"/>
      <c r="C733" s="673"/>
      <c r="D733" s="673"/>
      <c r="E733" s="674"/>
      <c r="F733" s="636" t="s">
        <v>785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718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718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718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718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718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735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736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v>258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268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104"/>
      <c r="AH757" s="104"/>
      <c r="AI757" s="104"/>
      <c r="AJ757" s="104"/>
      <c r="AK757" s="104"/>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104"/>
      <c r="AH758" s="104"/>
      <c r="AI758" s="104"/>
      <c r="AJ758" s="104"/>
      <c r="AK758" s="104"/>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104"/>
      <c r="AH759" s="104"/>
      <c r="AI759" s="104"/>
      <c r="AJ759" s="104"/>
      <c r="AK759" s="104"/>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104"/>
      <c r="AH760" s="104"/>
      <c r="AI760" s="104"/>
      <c r="AJ760" s="104"/>
      <c r="AK760" s="104"/>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104"/>
      <c r="AH761" s="104"/>
      <c r="AI761" s="104"/>
      <c r="AJ761" s="104"/>
      <c r="AK761" s="104"/>
      <c r="AL761" s="104"/>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104"/>
      <c r="AH762" s="104"/>
      <c r="AI762" s="104"/>
      <c r="AJ762" s="104"/>
      <c r="AK762" s="104"/>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104"/>
      <c r="AH763" s="104"/>
      <c r="AI763" s="104"/>
      <c r="AJ763" s="104"/>
      <c r="AK763" s="104"/>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104"/>
      <c r="AH764" s="104"/>
      <c r="AI764" s="104"/>
      <c r="AJ764" s="104"/>
      <c r="AK764" s="104"/>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740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741</v>
      </c>
      <c r="H789" s="670"/>
      <c r="I789" s="670"/>
      <c r="J789" s="670"/>
      <c r="K789" s="671"/>
      <c r="L789" s="663" t="s">
        <v>744</v>
      </c>
      <c r="M789" s="664"/>
      <c r="N789" s="664"/>
      <c r="O789" s="664"/>
      <c r="P789" s="664"/>
      <c r="Q789" s="664"/>
      <c r="R789" s="664"/>
      <c r="S789" s="664"/>
      <c r="T789" s="664"/>
      <c r="U789" s="664"/>
      <c r="V789" s="664"/>
      <c r="W789" s="664"/>
      <c r="X789" s="665"/>
      <c r="Y789" s="383">
        <v>63</v>
      </c>
      <c r="Z789" s="384"/>
      <c r="AA789" s="384"/>
      <c r="AB789" s="801"/>
      <c r="AC789" s="669" t="s">
        <v>741</v>
      </c>
      <c r="AD789" s="670"/>
      <c r="AE789" s="670"/>
      <c r="AF789" s="670"/>
      <c r="AG789" s="671"/>
      <c r="AH789" s="663" t="s">
        <v>749</v>
      </c>
      <c r="AI789" s="664"/>
      <c r="AJ789" s="664"/>
      <c r="AK789" s="664"/>
      <c r="AL789" s="664"/>
      <c r="AM789" s="664"/>
      <c r="AN789" s="664"/>
      <c r="AO789" s="664"/>
      <c r="AP789" s="664"/>
      <c r="AQ789" s="664"/>
      <c r="AR789" s="664"/>
      <c r="AS789" s="664"/>
      <c r="AT789" s="665"/>
      <c r="AU789" s="383">
        <v>22</v>
      </c>
      <c r="AV789" s="384"/>
      <c r="AW789" s="384"/>
      <c r="AX789" s="385"/>
    </row>
    <row r="790" spans="1:51" ht="24.75" customHeight="1" x14ac:dyDescent="0.15">
      <c r="A790" s="630"/>
      <c r="B790" s="631"/>
      <c r="C790" s="631"/>
      <c r="D790" s="631"/>
      <c r="E790" s="631"/>
      <c r="F790" s="632"/>
      <c r="G790" s="605" t="s">
        <v>742</v>
      </c>
      <c r="H790" s="606"/>
      <c r="I790" s="606"/>
      <c r="J790" s="606"/>
      <c r="K790" s="607"/>
      <c r="L790" s="597" t="s">
        <v>745</v>
      </c>
      <c r="M790" s="598"/>
      <c r="N790" s="598"/>
      <c r="O790" s="598"/>
      <c r="P790" s="598"/>
      <c r="Q790" s="598"/>
      <c r="R790" s="598"/>
      <c r="S790" s="598"/>
      <c r="T790" s="598"/>
      <c r="U790" s="598"/>
      <c r="V790" s="598"/>
      <c r="W790" s="598"/>
      <c r="X790" s="599"/>
      <c r="Y790" s="600">
        <v>12</v>
      </c>
      <c r="Z790" s="601"/>
      <c r="AA790" s="601"/>
      <c r="AB790" s="611"/>
      <c r="AC790" s="605" t="s">
        <v>747</v>
      </c>
      <c r="AD790" s="606"/>
      <c r="AE790" s="606"/>
      <c r="AF790" s="606"/>
      <c r="AG790" s="607"/>
      <c r="AH790" s="597" t="s">
        <v>750</v>
      </c>
      <c r="AI790" s="598"/>
      <c r="AJ790" s="598"/>
      <c r="AK790" s="598"/>
      <c r="AL790" s="598"/>
      <c r="AM790" s="598"/>
      <c r="AN790" s="598"/>
      <c r="AO790" s="598"/>
      <c r="AP790" s="598"/>
      <c r="AQ790" s="598"/>
      <c r="AR790" s="598"/>
      <c r="AS790" s="598"/>
      <c r="AT790" s="599"/>
      <c r="AU790" s="600">
        <v>22</v>
      </c>
      <c r="AV790" s="601"/>
      <c r="AW790" s="601"/>
      <c r="AX790" s="602"/>
    </row>
    <row r="791" spans="1:51" ht="24.75" customHeight="1" x14ac:dyDescent="0.15">
      <c r="A791" s="630"/>
      <c r="B791" s="631"/>
      <c r="C791" s="631"/>
      <c r="D791" s="631"/>
      <c r="E791" s="631"/>
      <c r="F791" s="632"/>
      <c r="G791" s="605" t="s">
        <v>743</v>
      </c>
      <c r="H791" s="606"/>
      <c r="I791" s="606"/>
      <c r="J791" s="606"/>
      <c r="K791" s="607"/>
      <c r="L791" s="597" t="s">
        <v>746</v>
      </c>
      <c r="M791" s="598"/>
      <c r="N791" s="598"/>
      <c r="O791" s="598"/>
      <c r="P791" s="598"/>
      <c r="Q791" s="598"/>
      <c r="R791" s="598"/>
      <c r="S791" s="598"/>
      <c r="T791" s="598"/>
      <c r="U791" s="598"/>
      <c r="V791" s="598"/>
      <c r="W791" s="598"/>
      <c r="X791" s="599"/>
      <c r="Y791" s="600">
        <v>9</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84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44</v>
      </c>
      <c r="AV799" s="828"/>
      <c r="AW799" s="828"/>
      <c r="AX799" s="830"/>
    </row>
    <row r="800" spans="1:51" ht="24.75" customHeight="1" x14ac:dyDescent="0.15">
      <c r="A800" s="630"/>
      <c r="B800" s="631"/>
      <c r="C800" s="631"/>
      <c r="D800" s="631"/>
      <c r="E800" s="631"/>
      <c r="F800" s="632"/>
      <c r="G800" s="594" t="s">
        <v>748</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741</v>
      </c>
      <c r="H802" s="670"/>
      <c r="I802" s="670"/>
      <c r="J802" s="670"/>
      <c r="K802" s="671"/>
      <c r="L802" s="663" t="s">
        <v>752</v>
      </c>
      <c r="M802" s="664"/>
      <c r="N802" s="664"/>
      <c r="O802" s="664"/>
      <c r="P802" s="664"/>
      <c r="Q802" s="664"/>
      <c r="R802" s="664"/>
      <c r="S802" s="664"/>
      <c r="T802" s="664"/>
      <c r="U802" s="664"/>
      <c r="V802" s="664"/>
      <c r="W802" s="664"/>
      <c r="X802" s="665"/>
      <c r="Y802" s="383">
        <v>1.9</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t="s">
        <v>747</v>
      </c>
      <c r="H803" s="606"/>
      <c r="I803" s="606"/>
      <c r="J803" s="606"/>
      <c r="K803" s="607"/>
      <c r="L803" s="597" t="s">
        <v>751</v>
      </c>
      <c r="M803" s="598"/>
      <c r="N803" s="598"/>
      <c r="O803" s="598"/>
      <c r="P803" s="598"/>
      <c r="Q803" s="598"/>
      <c r="R803" s="598"/>
      <c r="S803" s="598"/>
      <c r="T803" s="598"/>
      <c r="U803" s="598"/>
      <c r="V803" s="598"/>
      <c r="W803" s="598"/>
      <c r="X803" s="599"/>
      <c r="Y803" s="600">
        <v>0.1</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1">
        <v>1</v>
      </c>
      <c r="B845" s="371">
        <v>1</v>
      </c>
      <c r="C845" s="359" t="s">
        <v>757</v>
      </c>
      <c r="D845" s="344"/>
      <c r="E845" s="344"/>
      <c r="F845" s="344"/>
      <c r="G845" s="344"/>
      <c r="H845" s="344"/>
      <c r="I845" s="344"/>
      <c r="J845" s="345">
        <v>3010005007409</v>
      </c>
      <c r="K845" s="346"/>
      <c r="L845" s="346"/>
      <c r="M845" s="346"/>
      <c r="N845" s="346"/>
      <c r="O845" s="346"/>
      <c r="P845" s="360" t="s">
        <v>758</v>
      </c>
      <c r="Q845" s="347"/>
      <c r="R845" s="347"/>
      <c r="S845" s="347"/>
      <c r="T845" s="347"/>
      <c r="U845" s="347"/>
      <c r="V845" s="347"/>
      <c r="W845" s="347"/>
      <c r="X845" s="347"/>
      <c r="Y845" s="348">
        <v>84</v>
      </c>
      <c r="Z845" s="349"/>
      <c r="AA845" s="349"/>
      <c r="AB845" s="350"/>
      <c r="AC845" s="351" t="s">
        <v>761</v>
      </c>
      <c r="AD845" s="352"/>
      <c r="AE845" s="352"/>
      <c r="AF845" s="352"/>
      <c r="AG845" s="352"/>
      <c r="AH845" s="367">
        <v>84</v>
      </c>
      <c r="AI845" s="368"/>
      <c r="AJ845" s="368"/>
      <c r="AK845" s="368"/>
      <c r="AL845" s="355" t="s">
        <v>762</v>
      </c>
      <c r="AM845" s="356"/>
      <c r="AN845" s="356"/>
      <c r="AO845" s="357"/>
      <c r="AP845" s="358" t="s">
        <v>763</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63" customHeight="1" x14ac:dyDescent="0.15">
      <c r="A878" s="371">
        <v>1</v>
      </c>
      <c r="B878" s="371">
        <v>1</v>
      </c>
      <c r="C878" s="359" t="s">
        <v>755</v>
      </c>
      <c r="D878" s="344"/>
      <c r="E878" s="344"/>
      <c r="F878" s="344"/>
      <c r="G878" s="344"/>
      <c r="H878" s="344"/>
      <c r="I878" s="344"/>
      <c r="J878" s="345">
        <v>9010701015683</v>
      </c>
      <c r="K878" s="346"/>
      <c r="L878" s="346"/>
      <c r="M878" s="346"/>
      <c r="N878" s="346"/>
      <c r="O878" s="346"/>
      <c r="P878" s="360" t="s">
        <v>759</v>
      </c>
      <c r="Q878" s="347"/>
      <c r="R878" s="347"/>
      <c r="S878" s="347"/>
      <c r="T878" s="347"/>
      <c r="U878" s="347"/>
      <c r="V878" s="347"/>
      <c r="W878" s="347"/>
      <c r="X878" s="347"/>
      <c r="Y878" s="348">
        <v>44</v>
      </c>
      <c r="Z878" s="349"/>
      <c r="AA878" s="349"/>
      <c r="AB878" s="350"/>
      <c r="AC878" s="351" t="s">
        <v>371</v>
      </c>
      <c r="AD878" s="352"/>
      <c r="AE878" s="352"/>
      <c r="AF878" s="352"/>
      <c r="AG878" s="352"/>
      <c r="AH878" s="367">
        <v>44</v>
      </c>
      <c r="AI878" s="368"/>
      <c r="AJ878" s="368"/>
      <c r="AK878" s="368"/>
      <c r="AL878" s="355">
        <v>78.599999999999994</v>
      </c>
      <c r="AM878" s="356"/>
      <c r="AN878" s="356"/>
      <c r="AO878" s="357"/>
      <c r="AP878" s="358"/>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8" customHeight="1" x14ac:dyDescent="0.15">
      <c r="A911" s="371">
        <v>1</v>
      </c>
      <c r="B911" s="371">
        <v>1</v>
      </c>
      <c r="C911" s="359" t="s">
        <v>756</v>
      </c>
      <c r="D911" s="344"/>
      <c r="E911" s="344"/>
      <c r="F911" s="344"/>
      <c r="G911" s="344"/>
      <c r="H911" s="344"/>
      <c r="I911" s="344"/>
      <c r="J911" s="345">
        <v>7011601003474</v>
      </c>
      <c r="K911" s="346"/>
      <c r="L911" s="346"/>
      <c r="M911" s="346"/>
      <c r="N911" s="346"/>
      <c r="O911" s="346"/>
      <c r="P911" s="360" t="s">
        <v>760</v>
      </c>
      <c r="Q911" s="347"/>
      <c r="R911" s="347"/>
      <c r="S911" s="347"/>
      <c r="T911" s="347"/>
      <c r="U911" s="347"/>
      <c r="V911" s="347"/>
      <c r="W911" s="347"/>
      <c r="X911" s="347"/>
      <c r="Y911" s="348">
        <v>2</v>
      </c>
      <c r="Z911" s="349"/>
      <c r="AA911" s="349"/>
      <c r="AB911" s="350"/>
      <c r="AC911" s="351" t="s">
        <v>377</v>
      </c>
      <c r="AD911" s="352"/>
      <c r="AE911" s="352"/>
      <c r="AF911" s="352"/>
      <c r="AG911" s="352"/>
      <c r="AH911" s="367">
        <v>2</v>
      </c>
      <c r="AI911" s="368"/>
      <c r="AJ911" s="368"/>
      <c r="AK911" s="368"/>
      <c r="AL911" s="355" t="s">
        <v>762</v>
      </c>
      <c r="AM911" s="356"/>
      <c r="AN911" s="356"/>
      <c r="AO911" s="357"/>
      <c r="AP911" s="358"/>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782</v>
      </c>
      <c r="F1110" s="370"/>
      <c r="G1110" s="370"/>
      <c r="H1110" s="370"/>
      <c r="I1110" s="370"/>
      <c r="J1110" s="345" t="s">
        <v>782</v>
      </c>
      <c r="K1110" s="346"/>
      <c r="L1110" s="346"/>
      <c r="M1110" s="346"/>
      <c r="N1110" s="346"/>
      <c r="O1110" s="346"/>
      <c r="P1110" s="360" t="s">
        <v>782</v>
      </c>
      <c r="Q1110" s="347"/>
      <c r="R1110" s="347"/>
      <c r="S1110" s="347"/>
      <c r="T1110" s="347"/>
      <c r="U1110" s="347"/>
      <c r="V1110" s="347"/>
      <c r="W1110" s="347"/>
      <c r="X1110" s="347"/>
      <c r="Y1110" s="348" t="s">
        <v>782</v>
      </c>
      <c r="Z1110" s="349"/>
      <c r="AA1110" s="349"/>
      <c r="AB1110" s="350"/>
      <c r="AC1110" s="351"/>
      <c r="AD1110" s="352"/>
      <c r="AE1110" s="352"/>
      <c r="AF1110" s="352"/>
      <c r="AG1110" s="352"/>
      <c r="AH1110" s="353" t="s">
        <v>782</v>
      </c>
      <c r="AI1110" s="354"/>
      <c r="AJ1110" s="354"/>
      <c r="AK1110" s="354"/>
      <c r="AL1110" s="355" t="s">
        <v>782</v>
      </c>
      <c r="AM1110" s="356"/>
      <c r="AN1110" s="356"/>
      <c r="AO1110" s="357"/>
      <c r="AP1110" s="358" t="s">
        <v>782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739</v>
      </c>
      <c r="R6" s="13" t="str">
        <f t="shared" si="3"/>
        <v>交付</v>
      </c>
      <c r="S6" s="13" t="str">
        <f t="shared" si="4"/>
        <v>委託・請負、交付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2021-06-18T13:29:14Z</cp:lastPrinted>
  <dcterms:created xsi:type="dcterms:W3CDTF">2012-03-13T00:50:25Z</dcterms:created>
  <dcterms:modified xsi:type="dcterms:W3CDTF">2021-08-30T05:15:43Z</dcterms:modified>
</cp:coreProperties>
</file>