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417" i="3"/>
  <c r="AY213" i="3"/>
  <c r="AY616"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<sst xmlns="http://schemas.openxmlformats.org/spreadsheetml/2006/main" count="3077" uniqueCount="801">
  <si>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</si>
  <si>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</si>
  <si>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</si>
  <si>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</si>
  <si>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</si>
  <si>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</si>
  <si>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</si>
  <si>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</si>
  <si>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</si>
  <si>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</si>
  <si>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</si>
  <si>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</si>
  <si>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</si>
  <si>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</si>
  <si>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</si>
  <si>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</si>
  <si>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</si>
  <si>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</si>
  <si>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</si>
  <si>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</si>
  <si>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</si>
  <si>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</si>
  <si>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</si>
  <si>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</si>
  <si>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</si>
  <si>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</si>
  <si>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</si>
  <si>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</si>
  <si>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</si>
  <si>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</si>
  <si>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</si>
  <si>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</si>
  <si>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</si>
  <si>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</si>
  <si>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</si>
  <si>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</si>
  <si>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</si>
  <si>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</si>
  <si>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</si>
  <si>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</si>
  <si>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</si>
  <si>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</si>
  <si>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</si>
  <si>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</si>
  <si>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</si>
  <si>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</si>
  <si>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</si>
  <si>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</si>
  <si>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</si>
  <si>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</si>
  <si>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</si>
  <si>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</si>
  <si>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</si>
  <si>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</si>
  <si>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</si>
  <si>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</si>
  <si>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</si>
  <si>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</si>
  <si>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</si>
  <si>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</si>
  <si>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</si>
  <si>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</si>
  <si>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</si>
  <si>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</si>
  <si>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</si>
  <si>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</si>
  <si>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</si>
  <si>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</si>
  <si>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</si>
  <si>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</si>
  <si>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</si>
  <si>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</si>
  <si>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</si>
  <si>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</si>
  <si>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</si>
  <si>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</si>
  <si>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</si>
  <si>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</si>
  <si>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</si>
  <si>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</si>
  <si>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</si>
  <si>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</si>
  <si>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</si>
  <si>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</si>
  <si>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</si>
  <si>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</si>
  <si>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</si>
  <si>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</si>
  <si>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</si>
  <si>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</si>
  <si>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</si>
  <si>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</si>
  <si>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</si>
  <si>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</si>
  <si>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</si>
  <si>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</si>
  <si>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</si>
  <si>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</si>
  <si>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</si>
  <si>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</si>
  <si>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</si>
  <si>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</si>
  <si>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</si>
  <si>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</si>
  <si>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</si>
  <si>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</si>
  <si>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</si>
  <si>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</si>
  <si>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</si>
  <si>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</si>
  <si>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</si>
  <si>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</si>
  <si>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</si>
  <si>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</si>
  <si>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</si>
  <si>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</si>
  <si>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</si>
  <si>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</si>
  <si>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</si>
  <si>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</si>
  <si>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</si>
  <si>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</si>
  <si>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</si>
  <si>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</si>
  <si>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</si>
  <si>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</si>
  <si>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</si>
  <si>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</si>
  <si>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</si>
  <si>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</si>
  <si>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</si>
  <si>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</si>
  <si>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</si>
  <si>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</si>
  <si>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</si>
  <si>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</si>
  <si>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</si>
  <si>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</si>
  <si>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</si>
  <si>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</si>
  <si>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</si>
  <si>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</si>
  <si>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</si>
  <si>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</si>
  <si>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</si>
  <si>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</si>
  <si>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</si>
  <si>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</si>
  <si>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</si>
  <si>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</si>
  <si>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</si>
  <si>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</si>
  <si>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</si>
  <si>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</si>
  <si>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</si>
  <si>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</si>
  <si>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</si>
  <si>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</si>
  <si>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</si>
  <si>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</si>
  <si>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</si>
  <si>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</si>
  <si>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</si>
  <si>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</si>
  <si>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</si>
  <si>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</si>
  <si>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</si>
  <si>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</si>
  <si>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</si>
  <si>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</si>
  <si>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</si>
  <si>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</si>
  <si>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</si>
  <si>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</si>
  <si>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</si>
  <si>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</si>
  <si>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</si>
  <si>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</si>
  <si>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</si>
  <si>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</si>
  <si>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</si>
  <si>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</si>
  <si>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</si>
  <si>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</si>
  <si>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</si>
  <si>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</si>
  <si>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</si>
  <si>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</si>
  <si>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</si>
  <si>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</si>
  <si>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</si>
  <si>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</si>
  <si>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</si>
  <si>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</si>
  <si>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</si>
  <si>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</si>
  <si>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</si>
  <si>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</si>
  <si>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</si>
  <si>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</si>
  <si>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</si>
  <si>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</si>
  <si>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</si>
  <si>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</si>
  <si>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</si>
  <si>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</si>
  <si>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</si>
  <si>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</si>
  <si>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</si>
  <si>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</si>
  <si>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</si>
  <si>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</si>
  <si>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</si>
  <si>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</si>
  <si>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</si>
  <si>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</si>
  <si>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</si>
  <si>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</si>
  <si>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</si>
  <si>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</si>
  <si>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</si>
  <si>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</si>
  <si>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</si>
  <si>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</si>
  <si>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</si>
  <si>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</si>
  <si>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</si>
  <si>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</si>
  <si>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</si>
  <si>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</si>
  <si>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</si>
  <si>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</si>
  <si>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</si>
  <si>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</si>
  <si>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</si>
  <si>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</si>
  <si>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</si>
  <si>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</si>
  <si>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</si>
  <si>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</si>
  <si>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</si>
  <si>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</si>
  <si>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</si>
  <si>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</si>
  <si>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</si>
  <si>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</si>
  <si>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</si>
  <si>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</si>
  <si>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</si>
  <si>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</si>
  <si>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</si>
  <si>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</si>
  <si>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</si>
  <si>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</si>
  <si>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</si>
  <si>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</si>
  <si>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</si>
  <si>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</si>
  <si>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</si>
  <si>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</si>
  <si>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</si>
  <si>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</si>
  <si>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</si>
  <si>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</si>
  <si>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</si>
  <si>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</si>
  <si>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</si>
  <si>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</si>
  <si>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</si>
  <si>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</si>
  <si>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</si>
  <si>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</si>
  <si>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</si>
  <si>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</si>
  <si>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</si>
  <si>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</si>
  <si>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</si>
  <si>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</si>
  <si>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</si>
  <si>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</si>
  <si>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</si>
  <si>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</si>
  <si>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</si>
  <si>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</si>
  <si>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</si>
  <si>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</si>
  <si>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</si>
  <si>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</si>
  <si>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</si>
  <si>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</si>
  <si>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</si>
  <si>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</si>
  <si>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</si>
  <si>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</si>
  <si>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</si>
  <si>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</si>
  <si>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</si>
  <si>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</si>
  <si>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</si>
  <si>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</si>
  <si>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</si>
  <si>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</si>
  <si>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</si>
  <si>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</si>
  <si>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</si>
  <si>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</si>
  <si>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</si>
  <si>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</si>
  <si>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</si>
  <si>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</si>
  <si>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</si>
  <si>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</si>
  <si>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</si>
  <si>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</si>
  <si>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</si>
  <si>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</si>
  <si>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</si>
  <si>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</si>
  <si>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</si>
  <si>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</si>
  <si>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</si>
  <si>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</si>
  <si>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</si>
  <si>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</si>
  <si>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</si>
  <si>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</si>
  <si>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</si>
  <si>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</si>
  <si>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</si>
  <si>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</si>
  <si>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</si>
  <si>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</si>
  <si>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</si>
  <si>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</si>
  <si>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</si>
  <si>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</si>
  <si>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</si>
  <si>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</si>
  <si>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</si>
  <si>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</si>
  <si>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</si>
  <si>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</si>
  <si>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</si>
  <si>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</si>
  <si>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</si>
  <si>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</si>
  <si>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</si>
  <si>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</si>
  <si>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</si>
  <si>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</si>
  <si>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</si>
  <si>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</si>
  <si>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</si>
  <si>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</si>
  <si>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</si>
  <si>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</si>
  <si>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</si>
  <si>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</si>
  <si>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</si>
  <si>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</si>
  <si>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</si>
  <si>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</si>
  <si>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</si>
  <si>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</si>
  <si>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</si>
  <si>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</si>
  <si>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</si>
  <si>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</si>
  <si>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</si>
  <si>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</si>
  <si>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</si>
  <si>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</si>
  <si>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</si>
  <si>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</si>
  <si>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</si>
  <si>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</si>
  <si>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</si>
  <si>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</si>
  <si>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</si>
  <si>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</si>
  <si>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</si>
  <si>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</si>
  <si>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</si>
  <si>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</si>
  <si>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</si>
  <si>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</si>
  <si>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</si>
  <si>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</si>
  <si>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</si>
  <si>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</si>
  <si>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</si>
  <si>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</si>
  <si>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</si>
  <si>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</si>
  <si>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</si>
  <si>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</si>
  <si>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</si>
  <si>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</si>
  <si>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</si>
  <si>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</si>
  <si>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</si>
  <si>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</si>
  <si>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</si>
  <si>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</si>
  <si>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</si>
  <si>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</si>
  <si>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</si>
  <si>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</si>
  <si>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</si>
  <si>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</si>
  <si>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</si>
  <si>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</si>
  <si>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</si>
  <si>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</si>
  <si>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</si>
  <si>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</si>
  <si>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</si>
  <si>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</si>
  <si>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</si>
  <si>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</si>
  <si>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</si>
  <si>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</si>
  <si>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</si>
  <si>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</si>
  <si>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</si>
  <si>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</si>
  <si>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</si>
  <si>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</si>
  <si>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</si>
  <si>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</si>
  <si>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</si>
  <si>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</si>
  <si>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</si>
  <si>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</si>
  <si>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</si>
  <si>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</si>
  <si>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</si>
  <si>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</si>
  <si>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</si>
  <si>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</si>
  <si>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</si>
  <si>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</si>
  <si>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</si>
  <si>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</si>
  <si>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</si>
  <si>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</si>
  <si>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</si>
  <si>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</si>
  <si>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</si>
  <si>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</si>
  <si>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</si>
  <si>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</si>
  <si>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</si>
  <si>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</si>
  <si>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</si>
  <si>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</si>
  <si>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</si>
  <si>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</si>
  <si>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</si>
  <si>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</si>
  <si>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</si>
  <si>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</si>
  <si>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</si>
  <si>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</si>
  <si>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</si>
  <si>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</si>
  <si>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</si>
  <si>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</si>
  <si>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</si>
  <si>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</si>
  <si>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</si>
  <si>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</si>
  <si>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</si>
  <si>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</si>
  <si>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</si>
  <si>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</si>
  <si>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</si>
  <si>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</si>
  <si>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</si>
  <si>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</si>
  <si>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</si>
  <si>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</si>
  <si>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</si>
  <si>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</si>
  <si>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</si>
  <si>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</si>
  <si>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</si>
  <si>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</si>
  <si>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</si>
  <si>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</si>
  <si>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</si>
  <si>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</si>
  <si>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</si>
  <si>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</si>
  <si>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</si>
  <si>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</si>
  <si>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</si>
  <si>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</si>
  <si>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</si>
  <si>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</si>
  <si>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</si>
  <si>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</si>
  <si>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</si>
  <si>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</si>
  <si>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</si>
  <si>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</si>
  <si>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</si>
  <si>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</si>
  <si>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</si>
  <si>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</si>
  <si>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</si>
  <si>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</si>
  <si>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</si>
  <si>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</si>
  <si>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</si>
  <si>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</si>
  <si>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</si>
  <si>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</si>
  <si>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</si>
  <si>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</si>
  <si>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</si>
  <si>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</si>
  <si>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</si>
  <si>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</si>
  <si>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</si>
  <si>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</si>
  <si>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</si>
  <si>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</si>
  <si>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</si>
  <si>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</si>
  <si>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</si>
  <si>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</si>
  <si>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</si>
  <si>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</si>
  <si>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</si>
  <si>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</si>
  <si>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</si>
  <si>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</si>
  <si>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</si>
  <si>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</si>
  <si>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</si>
  <si>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</si>
  <si>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</si>
  <si>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</si>
  <si>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</si>
  <si>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</si>
  <si>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</si>
  <si>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</si>
  <si>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</si>
  <si>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</si>
  <si>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</si>
  <si>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</si>
  <si>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</si>
  <si>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</si>
  <si>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</si>
  <si>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</si>
  <si>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</si>
  <si>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</si>
  <si>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</si>
  <si>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</si>
  <si>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</si>
  <si>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</si>
  <si>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</si>
  <si>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</si>
  <si>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</si>
  <si>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</si>
  <si>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</si>
  <si>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</si>
  <si>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</si>
  <si>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</si>
  <si>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</si>
  <si>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</si>
  <si>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</si>
  <si>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</si>
  <si>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</si>
  <si>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</si>
  <si>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</si>
  <si>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</si>
  <si>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</si>
  <si>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</si>
  <si>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</si>
  <si>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</si>
  <si>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</si>
  <si>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</si>
  <si>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</si>
  <si>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</si>
  <si>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</si>
  <si>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</si>
  <si>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</si>
  <si>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</si>
  <si>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</si>
  <si>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</si>
  <si>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</si>
  <si>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</si>
  <si>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</si>
  <si>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</si>
  <si>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</si>
  <si>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</si>
  <si>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</si>
  <si>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</si>
  <si>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</si>
  <si>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</si>
  <si>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</si>
  <si>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</si>
  <si>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</si>
  <si>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</si>
  <si>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</si>
  <si>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</si>
  <si>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</si>
  <si>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</si>
  <si>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</si>
  <si>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</si>
  <si>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</si>
  <si>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</si>
  <si>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</si>
  <si>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</si>
  <si>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</si>
  <si>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</si>
  <si>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</si>
  <si>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</si>
  <si>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</si>
  <si>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</si>
  <si>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</si>
  <si>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</si>
  <si>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</si>
  <si>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</si>
  <si>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</si>
  <si>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</si>
  <si>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</si>
  <si>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</si>
  <si>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</si>
  <si>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</si>
  <si>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</si>
  <si>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</si>
  <si>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</si>
  <si>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</si>
  <si>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</si>
  <si>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</si>
  <si>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</si>
  <si>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</si>
  <si>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</si>
  <si>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</si>
  <si>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</si>
  <si>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</si>
  <si>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</si>
  <si>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</si>
  <si>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</si>
  <si>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</si>
  <si>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</si>
  <si>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</si>
  <si>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</si>
  <si>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</si>
  <si>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</si>
  <si>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</si>
  <si>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</si>
  <si>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</si>
  <si>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</si>
  <si>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</si>
  <si>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</si>
  <si>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</si>
  <si>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</si>
  <si>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</si>
  <si>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</si>
  <si>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</si>
  <si>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</si>
  <si>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</si>
  <si>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</si>
  <si>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</si>
  <si>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</si>
  <si>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</si>
  <si>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</si>
  <si>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</si>
  <si>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</si>
  <si>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</si>
  <si>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</si>
  <si>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</si>
  <si>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</si>
  <si>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</si>
  <si>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</si>
  <si>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</si>
  <si>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</si>
  <si>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</si>
  <si>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</si>
  <si>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</si>
  <si>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</si>
  <si>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</si>
  <si>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</si>
  <si>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</si>
  <si>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</si>
  <si>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</si>
  <si>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</si>
  <si>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</si>
  <si>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</si>
  <si>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</si>
  <si>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</si>
  <si>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</si>
  <si>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</si>
  <si>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</si>
  <si>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</si>
  <si>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</si>
  <si>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</si>
  <si>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</si>
  <si>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</si>
  <si>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</si>
  <si>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</si>
  <si>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</si>
  <si>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</si>
  <si>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</si>
  <si>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</si>
  <si>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再生医療促進事業費</t>
  </si>
  <si>
    <t>医政局</t>
  </si>
  <si>
    <t>課長：笠松　淳也</t>
  </si>
  <si>
    <t>平成２６年度</t>
  </si>
  <si>
    <t>終了予定なし</t>
  </si>
  <si>
    <t>研究開発振興課</t>
  </si>
  <si>
    <t>日本再興戦略（平成25年６月14日閣議決定）
再生医療等の安全性の確保等に関する法律
（平成25年法律第85号）</t>
  </si>
  <si>
    <t>再生医療については、患者（国民）の期待が高い一方、実用化に際しての安全性に課題があった事を受け、平成25年度に再生医療等の安全性の確保等に関する法律が公布され、平成26年度に施行された。本法の施行に伴い、各医療機関等には再生医療等提供計画等の書類の提出が義務づけられることとなったため、当該書類等の作成支援を行うポータルサイトの構築・運営及び提出された提供計画等の情報を長期的・多角的に把握し、広く国民へ正確な知識を普及させるとともに、施行状況等を確認し、法律の規定を検討する際の資料とすることを目的とする。</t>
  </si>
  <si>
    <t>○細胞培養加工施設許可調査事業
　細胞培養加工施設の構造設備等が基準に適合するかどうかについて調査するための体制整備を行う。
○再生医療等提供情報管理委託事業
　再生医療等の提供計画が厚生労働省に届け出された後の提供計画等の台帳管理、また長期的に再生医療等の提供状況を把握できるよう提供前に届け出された提供計画と再生医療等の提供後の定期報告とを連結する仕組みの構築とともに、ヒト幹細胞情報を集約しているヒト幹細胞データベースと連携させ、広く国民へ再生医療の正確な知識を普及させるための方策を整備する。また、施行状況等を確認し、法律の規定を検討する際の資料を作成する。</t>
  </si>
  <si>
    <t>-</t>
  </si>
  <si>
    <t>独立行政法人医薬品医療機器総合機構審査等勘定運営費交付金</t>
  </si>
  <si>
    <t>医薬品等開発支援事業委託費</t>
  </si>
  <si>
    <t>平成31年度に細胞培養加工施設の許可及び認定件数を80件まで引き上げる</t>
  </si>
  <si>
    <t>細胞培養加工施設の許可及び認定件数</t>
  </si>
  <si>
    <t>件</t>
  </si>
  <si>
    <t>再生医療等安全性確保法の施行状況について（厚生労働省ＨＰ）</t>
  </si>
  <si>
    <t>平成31年度に再生医療等提供計画、認定再生医療等委員会及び細胞培養加工施設（届出）の認定等の件数を6,700件まで引き上げる</t>
  </si>
  <si>
    <t>再生医療等提供計画の届出件数、認定再生医療等委員会の認定件数及び細胞培養加工施設（届出）の届出件数</t>
  </si>
  <si>
    <t>細胞培養加工施設への実地調査件数</t>
  </si>
  <si>
    <t>再生医療等提供計画、認定再生医療等委員会、細胞培養加工施設（届出）の認定等の件数</t>
  </si>
  <si>
    <t>Ｘ／Ｙ　
Ｘ：「執行額」
 Ｙ：「当該年度の細胞培養加工施設への実地調査件数」　</t>
    <phoneticPr fontId="5"/>
  </si>
  <si>
    <t>円</t>
  </si>
  <si>
    <t>　　Ｘ/Ｙ</t>
    <phoneticPr fontId="5"/>
  </si>
  <si>
    <t>57,591,000/76</t>
  </si>
  <si>
    <t>57,591,000/85</t>
  </si>
  <si>
    <t>Ｘ／Ｙ　
Ｘ：「執行額」 
Ｙ：「当該年度の再生医療等提提供計画数、認定再生医療等委員会数及び細胞培養加工施設（届出）の認定等の件数」　</t>
    <phoneticPr fontId="5"/>
  </si>
  <si>
    <t>49,095,000/6,654</t>
  </si>
  <si>
    <t>49,095,000/6,887</t>
  </si>
  <si>
    <t>施策大目標８　革新的な医療技術の実用化を促進するとともに、医薬品産業等の振興を図ること</t>
  </si>
  <si>
    <t>革新的な医療技術の実用化を促進するとともに、医薬品産業等の振興を図ること（施策目標Ⅰ－８－１）</t>
  </si>
  <si>
    <t>再生医療等安全性確保法において新たに届出された再生医療等提供計画（臨床研究に限る）の件数</t>
  </si>
  <si>
    <t>再生医療臨床研究等対策費</t>
  </si>
  <si>
    <t>新26-022</t>
  </si>
  <si>
    <t>240</t>
  </si>
  <si>
    <t>235</t>
  </si>
  <si>
    <t>0237</t>
  </si>
  <si>
    <t>0244</t>
  </si>
  <si>
    <t>○</t>
  </si>
  <si>
    <t>再生医療については、患者（国民）の期待が高く、本事業はその迅速な実用化、安全性の確保に資するものであり、広く国民や社会のニーズはある。</t>
    <rPh sb="0" eb="2">
      <t>サイセイ</t>
    </rPh>
    <rPh sb="2" eb="4">
      <t>イリョウ</t>
    </rPh>
    <rPh sb="10" eb="12">
      <t>カンジャ</t>
    </rPh>
    <rPh sb="13" eb="15">
      <t>コクミン</t>
    </rPh>
    <rPh sb="17" eb="19">
      <t>キタイ</t>
    </rPh>
    <rPh sb="20" eb="21">
      <t>タカ</t>
    </rPh>
    <rPh sb="23" eb="24">
      <t>ホン</t>
    </rPh>
    <rPh sb="24" eb="26">
      <t>ジギョウ</t>
    </rPh>
    <rPh sb="29" eb="31">
      <t>ジンソク</t>
    </rPh>
    <rPh sb="32" eb="35">
      <t>ジツヨウカ</t>
    </rPh>
    <rPh sb="36" eb="39">
      <t>アンゼンセイ</t>
    </rPh>
    <rPh sb="40" eb="42">
      <t>カクホ</t>
    </rPh>
    <rPh sb="43" eb="44">
      <t>シ</t>
    </rPh>
    <rPh sb="52" eb="53">
      <t>ヒロ</t>
    </rPh>
    <rPh sb="54" eb="56">
      <t>コクミン</t>
    </rPh>
    <rPh sb="57" eb="59">
      <t>シャカイ</t>
    </rPh>
    <phoneticPr fontId="5"/>
  </si>
  <si>
    <t>再生医療を迅速に実用化するために、国が主体となり取り組む必要があり、民間にゆだねることはできない。</t>
    <rPh sb="34" eb="36">
      <t>ミンカン</t>
    </rPh>
    <phoneticPr fontId="5"/>
  </si>
  <si>
    <t>再生医療を迅速に実用化するために、国が主体となり取り組む必要があることから優先度が高い。</t>
    <rPh sb="37" eb="40">
      <t>ユウセンド</t>
    </rPh>
    <rPh sb="41" eb="42">
      <t>タカ</t>
    </rPh>
    <phoneticPr fontId="5"/>
  </si>
  <si>
    <t>無</t>
  </si>
  <si>
    <t>当該事業の実施に必要な経費のみを予算計上している。</t>
    <rPh sb="0" eb="2">
      <t>トウガイ</t>
    </rPh>
    <rPh sb="2" eb="4">
      <t>ジギョウ</t>
    </rPh>
    <rPh sb="5" eb="7">
      <t>ジッシ</t>
    </rPh>
    <rPh sb="8" eb="10">
      <t>ヒツヨウ</t>
    </rPh>
    <rPh sb="11" eb="13">
      <t>ケイヒ</t>
    </rPh>
    <rPh sb="16" eb="18">
      <t>ヨサン</t>
    </rPh>
    <rPh sb="18" eb="20">
      <t>ケイジョウ</t>
    </rPh>
    <phoneticPr fontId="5"/>
  </si>
  <si>
    <t>当該事業の実施に必要な経費のみを対象としている。</t>
    <rPh sb="16" eb="18">
      <t>タイショウ</t>
    </rPh>
    <phoneticPr fontId="5"/>
  </si>
  <si>
    <t>‐</t>
  </si>
  <si>
    <t>事業内容の達成のために必要な経費のみの計上となっている。</t>
    <rPh sb="0" eb="2">
      <t>ジギョウ</t>
    </rPh>
    <rPh sb="2" eb="4">
      <t>ナイヨウ</t>
    </rPh>
    <rPh sb="5" eb="7">
      <t>タッセイ</t>
    </rPh>
    <rPh sb="11" eb="13">
      <t>ヒツヨウ</t>
    </rPh>
    <rPh sb="14" eb="16">
      <t>ケイヒ</t>
    </rPh>
    <rPh sb="19" eb="21">
      <t>ケイジョウ</t>
    </rPh>
    <phoneticPr fontId="5"/>
  </si>
  <si>
    <t>必要のない作業を行わないように、事業者との打ち合わせを行い、有識者等とのヒアリングもこちらで連絡調整を行うなど工夫した。</t>
    <rPh sb="0" eb="2">
      <t>ヒツヨウ</t>
    </rPh>
    <rPh sb="5" eb="7">
      <t>サギョウ</t>
    </rPh>
    <rPh sb="8" eb="9">
      <t>オコナ</t>
    </rPh>
    <rPh sb="16" eb="19">
      <t>ジギョウシャ</t>
    </rPh>
    <rPh sb="21" eb="22">
      <t>ウ</t>
    </rPh>
    <rPh sb="23" eb="24">
      <t>ア</t>
    </rPh>
    <rPh sb="27" eb="28">
      <t>オコナ</t>
    </rPh>
    <rPh sb="30" eb="33">
      <t>ユウシキシャ</t>
    </rPh>
    <rPh sb="33" eb="34">
      <t>トウ</t>
    </rPh>
    <rPh sb="46" eb="48">
      <t>レンラク</t>
    </rPh>
    <rPh sb="48" eb="50">
      <t>チョウセイ</t>
    </rPh>
    <rPh sb="51" eb="52">
      <t>オコナ</t>
    </rPh>
    <rPh sb="55" eb="57">
      <t>クフウ</t>
    </rPh>
    <phoneticPr fontId="5"/>
  </si>
  <si>
    <t>成果目標に見合ったものとなった。</t>
    <rPh sb="0" eb="2">
      <t>セイカ</t>
    </rPh>
    <rPh sb="2" eb="4">
      <t>モクヒョウ</t>
    </rPh>
    <rPh sb="5" eb="7">
      <t>ミア</t>
    </rPh>
    <phoneticPr fontId="5"/>
  </si>
  <si>
    <t>国が主体的に取り組むことにより、再生医療の迅速な実用化を図ることができるため、効率的な手段である。</t>
    <rPh sb="0" eb="1">
      <t>クニ</t>
    </rPh>
    <rPh sb="2" eb="5">
      <t>シュタイテキ</t>
    </rPh>
    <rPh sb="6" eb="7">
      <t>ト</t>
    </rPh>
    <rPh sb="8" eb="9">
      <t>ク</t>
    </rPh>
    <rPh sb="16" eb="18">
      <t>サイセイ</t>
    </rPh>
    <rPh sb="18" eb="20">
      <t>イリョウ</t>
    </rPh>
    <rPh sb="21" eb="23">
      <t>ジンソク</t>
    </rPh>
    <rPh sb="24" eb="27">
      <t>ジツヨウカ</t>
    </rPh>
    <rPh sb="28" eb="29">
      <t>ハカ</t>
    </rPh>
    <rPh sb="39" eb="42">
      <t>コウリツテキ</t>
    </rPh>
    <rPh sb="43" eb="45">
      <t>シュダン</t>
    </rPh>
    <phoneticPr fontId="5"/>
  </si>
  <si>
    <t>調査結果を再生医療等安全性確保法の改正に活用している。</t>
    <rPh sb="0" eb="2">
      <t>チョウサ</t>
    </rPh>
    <rPh sb="2" eb="4">
      <t>ケッカ</t>
    </rPh>
    <rPh sb="5" eb="7">
      <t>サイセイ</t>
    </rPh>
    <rPh sb="7" eb="9">
      <t>イリョウ</t>
    </rPh>
    <rPh sb="9" eb="10">
      <t>トウ</t>
    </rPh>
    <rPh sb="10" eb="13">
      <t>アンゼンセイ</t>
    </rPh>
    <rPh sb="13" eb="16">
      <t>カクホホウ</t>
    </rPh>
    <rPh sb="17" eb="19">
      <t>カイセイ</t>
    </rPh>
    <rPh sb="20" eb="22">
      <t>カツヨウ</t>
    </rPh>
    <phoneticPr fontId="5"/>
  </si>
  <si>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5"/>
  </si>
  <si>
    <t>再生医療の各種申請書の作成を行うポータルサイトの運営効果もあり、平成31年4月に施行規則の改正に伴う研究計画等の変更についても遅滞なく届出が行われ、再生医療の実用化の促進に一定の効果をあげている。</t>
    <rPh sb="0" eb="2">
      <t>サイセイ</t>
    </rPh>
    <rPh sb="2" eb="4">
      <t>イリョウ</t>
    </rPh>
    <rPh sb="5" eb="7">
      <t>カクシュ</t>
    </rPh>
    <rPh sb="7" eb="10">
      <t>シンセイショ</t>
    </rPh>
    <rPh sb="11" eb="13">
      <t>サクセイ</t>
    </rPh>
    <rPh sb="14" eb="15">
      <t>オコナ</t>
    </rPh>
    <rPh sb="24" eb="26">
      <t>ウンエイ</t>
    </rPh>
    <rPh sb="26" eb="28">
      <t>コウカ</t>
    </rPh>
    <rPh sb="54" eb="55">
      <t>トウ</t>
    </rPh>
    <rPh sb="56" eb="58">
      <t>ヘンコウ</t>
    </rPh>
    <rPh sb="63" eb="65">
      <t>チタイ</t>
    </rPh>
    <rPh sb="67" eb="69">
      <t>トドケデ</t>
    </rPh>
    <rPh sb="70" eb="71">
      <t>オコナ</t>
    </rPh>
    <rPh sb="74" eb="76">
      <t>サイセイ</t>
    </rPh>
    <rPh sb="76" eb="78">
      <t>イリョウ</t>
    </rPh>
    <rPh sb="79" eb="82">
      <t>ジツヨウカ</t>
    </rPh>
    <rPh sb="83" eb="85">
      <t>ソクシン</t>
    </rPh>
    <rPh sb="86" eb="88">
      <t>イッテイ</t>
    </rPh>
    <rPh sb="89" eb="91">
      <t>コウカ</t>
    </rPh>
    <phoneticPr fontId="5"/>
  </si>
  <si>
    <t>再生医療の提供計画の届出件数は増加傾向にあり、手続き業務を行うには、各種申請書の作成支援を行うポータルサイトの運営が必須となるため、引き続き、当該事業を継続するとともに、今後も適切な執行に努めてまいりたい。</t>
    <rPh sb="0" eb="2">
      <t>サイセイ</t>
    </rPh>
    <rPh sb="2" eb="4">
      <t>イリョウ</t>
    </rPh>
    <rPh sb="5" eb="7">
      <t>テイキョウ</t>
    </rPh>
    <rPh sb="7" eb="9">
      <t>ケイカク</t>
    </rPh>
    <rPh sb="10" eb="12">
      <t>トドケデ</t>
    </rPh>
    <rPh sb="12" eb="14">
      <t>ケンスウ</t>
    </rPh>
    <rPh sb="15" eb="17">
      <t>ゾウカ</t>
    </rPh>
    <rPh sb="17" eb="19">
      <t>ケイコウ</t>
    </rPh>
    <rPh sb="23" eb="25">
      <t>テツヅ</t>
    </rPh>
    <rPh sb="26" eb="28">
      <t>ギョウム</t>
    </rPh>
    <rPh sb="29" eb="30">
      <t>オコナ</t>
    </rPh>
    <rPh sb="34" eb="36">
      <t>カクシュ</t>
    </rPh>
    <rPh sb="36" eb="39">
      <t>シンセイショ</t>
    </rPh>
    <rPh sb="40" eb="42">
      <t>サクセイ</t>
    </rPh>
    <rPh sb="42" eb="44">
      <t>シエン</t>
    </rPh>
    <rPh sb="45" eb="46">
      <t>オコナ</t>
    </rPh>
    <rPh sb="55" eb="57">
      <t>ウンエイ</t>
    </rPh>
    <rPh sb="58" eb="60">
      <t>ヒッス</t>
    </rPh>
    <rPh sb="66" eb="67">
      <t>ヒ</t>
    </rPh>
    <rPh sb="68" eb="69">
      <t>ツヅ</t>
    </rPh>
    <rPh sb="71" eb="73">
      <t>トウガイ</t>
    </rPh>
    <rPh sb="73" eb="75">
      <t>ジギョウ</t>
    </rPh>
    <rPh sb="76" eb="78">
      <t>ケイゾク</t>
    </rPh>
    <rPh sb="85" eb="87">
      <t>コンゴ</t>
    </rPh>
    <rPh sb="88" eb="90">
      <t>テキセツ</t>
    </rPh>
    <rPh sb="91" eb="93">
      <t>シッコウ</t>
    </rPh>
    <rPh sb="94" eb="95">
      <t>ツト</t>
    </rPh>
    <phoneticPr fontId="5"/>
  </si>
  <si>
    <t>類似事業では、エクソソーム（研究）に関する実態調査を行っており、本事業とは役割が異なるため、適切な役割分担となっている。</t>
    <phoneticPr fontId="5"/>
  </si>
  <si>
    <t>一般競争入札（最低価格方式）を利用し、競争性を確保しながら委託事業者を選定しており、令和2年度は２者応札となっている。</t>
    <rPh sb="0" eb="2">
      <t>イッパン</t>
    </rPh>
    <rPh sb="2" eb="4">
      <t>キョウソウ</t>
    </rPh>
    <rPh sb="4" eb="6">
      <t>ニュウサツ</t>
    </rPh>
    <rPh sb="7" eb="9">
      <t>サイテイ</t>
    </rPh>
    <rPh sb="9" eb="11">
      <t>カカク</t>
    </rPh>
    <rPh sb="11" eb="13">
      <t>ホウシキ</t>
    </rPh>
    <rPh sb="15" eb="17">
      <t>リヨウ</t>
    </rPh>
    <rPh sb="19" eb="22">
      <t>キョウソウセイ</t>
    </rPh>
    <rPh sb="23" eb="25">
      <t>カクホ</t>
    </rPh>
    <rPh sb="29" eb="31">
      <t>イタク</t>
    </rPh>
    <rPh sb="31" eb="34">
      <t>ジギョウシャ</t>
    </rPh>
    <rPh sb="35" eb="37">
      <t>センテイ</t>
    </rPh>
    <rPh sb="42" eb="44">
      <t>レイワ</t>
    </rPh>
    <rPh sb="45" eb="47">
      <t>ネンド</t>
    </rPh>
    <rPh sb="49" eb="50">
      <t>シャ</t>
    </rPh>
    <rPh sb="50" eb="52">
      <t>オウサツ</t>
    </rPh>
    <phoneticPr fontId="5"/>
  </si>
  <si>
    <t>平成31年4月に施行規則の改正に伴い、全体の研究計画数は減少したが見込みどおりである。</t>
    <rPh sb="0" eb="2">
      <t>ヘイセイ</t>
    </rPh>
    <rPh sb="4" eb="5">
      <t>ネン</t>
    </rPh>
    <rPh sb="6" eb="7">
      <t>ガツ</t>
    </rPh>
    <rPh sb="8" eb="10">
      <t>シコウ</t>
    </rPh>
    <rPh sb="10" eb="12">
      <t>キソク</t>
    </rPh>
    <rPh sb="13" eb="15">
      <t>カイセイ</t>
    </rPh>
    <rPh sb="16" eb="17">
      <t>トモナ</t>
    </rPh>
    <rPh sb="19" eb="21">
      <t>ゼンタイ</t>
    </rPh>
    <rPh sb="22" eb="24">
      <t>ケンキュウ</t>
    </rPh>
    <rPh sb="24" eb="27">
      <t>ケイカクスウ</t>
    </rPh>
    <rPh sb="28" eb="30">
      <t>ゲンショウ</t>
    </rPh>
    <rPh sb="33" eb="35">
      <t>ミコ</t>
    </rPh>
    <phoneticPr fontId="5"/>
  </si>
  <si>
    <t>57,591,000/76</t>
    <phoneticPr fontId="5"/>
  </si>
  <si>
    <t>49,095,000/7,532</t>
    <phoneticPr fontId="5"/>
  </si>
  <si>
    <t>B.シードプランニング</t>
    <phoneticPr fontId="5"/>
  </si>
  <si>
    <t>人件費</t>
    <rPh sb="0" eb="3">
      <t>ジンケンヒ</t>
    </rPh>
    <phoneticPr fontId="5"/>
  </si>
  <si>
    <t>委託費</t>
    <rPh sb="0" eb="3">
      <t>イタクヒ</t>
    </rPh>
    <phoneticPr fontId="5"/>
  </si>
  <si>
    <t>サーバーの保守運営等</t>
    <rPh sb="5" eb="7">
      <t>ホシュ</t>
    </rPh>
    <rPh sb="7" eb="9">
      <t>ウンエイ</t>
    </rPh>
    <rPh sb="9" eb="10">
      <t>トウ</t>
    </rPh>
    <phoneticPr fontId="5"/>
  </si>
  <si>
    <t>研究員等の人件費</t>
    <rPh sb="0" eb="3">
      <t>ケンキュウイン</t>
    </rPh>
    <rPh sb="3" eb="4">
      <t>トウ</t>
    </rPh>
    <rPh sb="5" eb="8">
      <t>ジンケンヒ</t>
    </rPh>
    <phoneticPr fontId="5"/>
  </si>
  <si>
    <t>その他</t>
    <rPh sb="2" eb="3">
      <t>タ</t>
    </rPh>
    <phoneticPr fontId="5"/>
  </si>
  <si>
    <t>交通費、備品等</t>
    <rPh sb="0" eb="3">
      <t>コウツウヒ</t>
    </rPh>
    <rPh sb="4" eb="6">
      <t>ビヒン</t>
    </rPh>
    <rPh sb="6" eb="7">
      <t>トウ</t>
    </rPh>
    <phoneticPr fontId="5"/>
  </si>
  <si>
    <t>C.株式会社エスケイワード</t>
    <rPh sb="2" eb="6">
      <t>カブシキガイシャ</t>
    </rPh>
    <phoneticPr fontId="5"/>
  </si>
  <si>
    <t>株式会社シード・プランニング</t>
    <rPh sb="0" eb="4">
      <t>カブシキガイシャ</t>
    </rPh>
    <phoneticPr fontId="5"/>
  </si>
  <si>
    <t>再生医療等の提供状況の把握及び技術の妥当性の審査</t>
    <rPh sb="0" eb="2">
      <t>サイセイ</t>
    </rPh>
    <rPh sb="2" eb="4">
      <t>イリョウ</t>
    </rPh>
    <rPh sb="4" eb="5">
      <t>トウ</t>
    </rPh>
    <rPh sb="6" eb="8">
      <t>テイキョウ</t>
    </rPh>
    <rPh sb="8" eb="10">
      <t>ジョウキョウ</t>
    </rPh>
    <rPh sb="11" eb="13">
      <t>ハアク</t>
    </rPh>
    <rPh sb="13" eb="14">
      <t>オヨ</t>
    </rPh>
    <rPh sb="15" eb="17">
      <t>ギジュツ</t>
    </rPh>
    <rPh sb="18" eb="21">
      <t>ダトウセイ</t>
    </rPh>
    <rPh sb="22" eb="24">
      <t>シンサ</t>
    </rPh>
    <phoneticPr fontId="5"/>
  </si>
  <si>
    <t>株式会社エスケイワード</t>
    <rPh sb="0" eb="4">
      <t>カブシキガイシャ</t>
    </rPh>
    <phoneticPr fontId="5"/>
  </si>
  <si>
    <t>サーバーの保守運用等</t>
    <rPh sb="5" eb="7">
      <t>ホシュ</t>
    </rPh>
    <rPh sb="7" eb="9">
      <t>ウンヨウ</t>
    </rPh>
    <rPh sb="9" eb="10">
      <t>トウ</t>
    </rPh>
    <phoneticPr fontId="5"/>
  </si>
  <si>
    <t>－</t>
    <phoneticPr fontId="5"/>
  </si>
  <si>
    <t>-</t>
    <phoneticPr fontId="5"/>
  </si>
  <si>
    <t>独立行政法人医薬品医療機器総合機構</t>
    <phoneticPr fontId="5"/>
  </si>
  <si>
    <t>細胞培養加工施設の構造設備等が基準に適合するかどうかについての調査</t>
    <phoneticPr fontId="5"/>
  </si>
  <si>
    <t>運営費交付金交付</t>
    <phoneticPr fontId="5"/>
  </si>
  <si>
    <t>-</t>
    <phoneticPr fontId="5"/>
  </si>
  <si>
    <t>常勤職員の人件費</t>
    <phoneticPr fontId="5"/>
  </si>
  <si>
    <t>人件費</t>
    <phoneticPr fontId="5"/>
  </si>
  <si>
    <t>事務庁費</t>
    <phoneticPr fontId="5"/>
  </si>
  <si>
    <t>事務所借料、光熱費等</t>
    <phoneticPr fontId="5"/>
  </si>
  <si>
    <t>A.独立行政法人医薬品医療機器総合機構</t>
    <phoneticPr fontId="5"/>
  </si>
  <si>
    <t>人件費</t>
    <rPh sb="0" eb="3">
      <t>ジンケンヒ</t>
    </rPh>
    <phoneticPr fontId="5"/>
  </si>
  <si>
    <t>サポート窓口費用</t>
    <rPh sb="4" eb="6">
      <t>マドグチ</t>
    </rPh>
    <rPh sb="6" eb="8">
      <t>ヒヨウ</t>
    </rPh>
    <phoneticPr fontId="5"/>
  </si>
  <si>
    <t>雑役務費</t>
    <rPh sb="0" eb="1">
      <t>ザツ</t>
    </rPh>
    <rPh sb="1" eb="3">
      <t>エキム</t>
    </rPh>
    <phoneticPr fontId="5"/>
  </si>
  <si>
    <t>WEBサーバー費用等</t>
    <rPh sb="7" eb="9">
      <t>ヒヨウ</t>
    </rPh>
    <rPh sb="9" eb="10">
      <t>トウ</t>
    </rPh>
    <phoneticPr fontId="5"/>
  </si>
  <si>
    <t>49,095,000/7,532</t>
  </si>
  <si>
    <t>厚労</t>
  </si>
  <si>
    <t>-</t>
    <phoneticPr fontId="5"/>
  </si>
  <si>
    <t>一般競争入札の落札額の差額によるものであり、妥当である。</t>
    <phoneticPr fontId="5"/>
  </si>
  <si>
    <t>基本的には今後とも適切な執行と管理に努めていただきたいが、改めての執行率の向上にもお願いしたい。(井出　健二郎)</t>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</si>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</sst>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190499</xdr:colOff>
      <xdr:row>750</xdr:row>
      <xdr:rowOff>296989</xdr:rowOff>
    </xdr:from>
    <xdr:to>
      <xdr:col>38</xdr:col>
      <xdr:colOff>190499</xdr:colOff>
      <xdr:row>752</xdr:row>
      <xdr:rowOff>240747</xdr:rowOff>
    </xdr:to>
    <xdr:sp macro="" textlink="">
      <xdr:nvSpPr>
        <xdr:cNvPr id="2" name="正方形/長方形 1"/>
        <xdr:cNvSpPr/>
      </xdr:nvSpPr>
      <xdr:spPr>
        <a:xfrm>
          <a:off x="3569803" y="44277641"/>
          <a:ext cx="4174435" cy="656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８９．４百万円</a:t>
          </a:r>
        </a:p>
      </xdr:txBody>
    </xdr:sp>
    <xdr:clientData/>
  </xdr:twoCellAnchor>
  <xdr:twoCellAnchor>
    <xdr:from>
      <xdr:col>20</xdr:col>
      <xdr:colOff>11906</xdr:colOff>
      <xdr:row>757</xdr:row>
      <xdr:rowOff>47625</xdr:rowOff>
    </xdr:from>
    <xdr:to>
      <xdr:col>20</xdr:col>
      <xdr:colOff>13607</xdr:colOff>
      <xdr:row>758</xdr:row>
      <xdr:rowOff>240894</xdr:rowOff>
    </xdr:to>
    <xdr:cxnSp macro="">
      <xdr:nvCxnSpPr>
        <xdr:cNvPr id="3" name="直線矢印コネクタ 2"/>
        <xdr:cNvCxnSpPr/>
      </xdr:nvCxnSpPr>
      <xdr:spPr>
        <a:xfrm>
          <a:off x="4012406" y="49720500"/>
          <a:ext cx="1701" cy="5456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27214</xdr:colOff>
      <xdr:row>759</xdr:row>
      <xdr:rowOff>283936</xdr:rowOff>
    </xdr:from>
    <xdr:to>
      <xdr:col>27</xdr:col>
      <xdr:colOff>27214</xdr:colOff>
      <xdr:row>761</xdr:row>
      <xdr:rowOff>340179</xdr:rowOff>
    </xdr:to>
    <xdr:sp macro="" textlink="">
      <xdr:nvSpPr>
        <xdr:cNvPr id="4" name="正方形/長方形 3"/>
        <xdr:cNvSpPr/>
      </xdr:nvSpPr>
      <xdr:spPr>
        <a:xfrm>
          <a:off x="2627539" y="50661661"/>
          <a:ext cx="2800350" cy="7610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Ａ．独立行政法人医薬品医療機器総合機構　</a:t>
          </a:r>
          <a:endParaRPr kumimoji="1" lang="en-US" altLang="ja-JP" sz="1100">
            <a:solidFill>
              <a:schemeClr val="tx1"/>
            </a:solidFill>
          </a:endParaRPr>
        </a:p>
        <a:p>
          <a:pPr algn="ctr"/>
          <a:r>
            <a:rPr kumimoji="1" lang="ja-JP" altLang="en-US" sz="1100">
              <a:solidFill>
                <a:sysClr val="windowText" lastClr="000000"/>
              </a:solidFill>
            </a:rPr>
            <a:t>５７．６百万円</a:t>
          </a:r>
          <a:endParaRPr kumimoji="1" lang="en-US" altLang="ja-JP" sz="1100">
            <a:solidFill>
              <a:sysClr val="windowText" lastClr="000000"/>
            </a:solidFill>
          </a:endParaRPr>
        </a:p>
      </xdr:txBody>
    </xdr:sp>
    <xdr:clientData/>
  </xdr:twoCellAnchor>
  <xdr:twoCellAnchor>
    <xdr:from>
      <xdr:col>17</xdr:col>
      <xdr:colOff>76200</xdr:colOff>
      <xdr:row>752</xdr:row>
      <xdr:rowOff>259441</xdr:rowOff>
    </xdr:from>
    <xdr:to>
      <xdr:col>39</xdr:col>
      <xdr:colOff>177800</xdr:colOff>
      <xdr:row>756</xdr:row>
      <xdr:rowOff>321469</xdr:rowOff>
    </xdr:to>
    <xdr:sp macro="" textlink="">
      <xdr:nvSpPr>
        <xdr:cNvPr id="5" name="大かっこ 4"/>
        <xdr:cNvSpPr/>
      </xdr:nvSpPr>
      <xdr:spPr>
        <a:xfrm>
          <a:off x="3476625" y="48170191"/>
          <a:ext cx="4502150" cy="14717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・細胞培養加工施設の構造設備等が基準に適合するかどうかについての調査費用を</a:t>
          </a:r>
          <a:r>
            <a:rPr kumimoji="1" lang="ja-JP" altLang="ja-JP" sz="1100">
              <a:solidFill>
                <a:schemeClr val="tx1"/>
              </a:solidFill>
              <a:effectLst/>
              <a:latin typeface="+mn-lt"/>
              <a:ea typeface="+mn-ea"/>
              <a:cs typeface="+mn-cs"/>
            </a:rPr>
            <a:t>独立行政法人医薬品医療機器総合機構</a:t>
          </a:r>
          <a:r>
            <a:rPr kumimoji="1" lang="ja-JP" altLang="en-US" sz="1100">
              <a:solidFill>
                <a:schemeClr val="tx1"/>
              </a:solidFill>
              <a:effectLst/>
              <a:latin typeface="+mn-lt"/>
              <a:ea typeface="+mn-ea"/>
              <a:cs typeface="+mn-cs"/>
            </a:rPr>
            <a:t>へ交付。</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a:solidFill>
                <a:schemeClr val="tx1"/>
              </a:solidFill>
              <a:effectLst/>
              <a:latin typeface="+mn-lt"/>
              <a:ea typeface="+mn-ea"/>
              <a:cs typeface="+mn-cs"/>
            </a:rPr>
            <a:t>・届出された再生医療等の提供計画等の台帳管理や提供計画と定期報告との連結、ヒト幹細胞データベースとの連携等、広く国民へ再生医療の正確な知識を普及させるための方策を整備。</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en-US" altLang="ja-JP" sz="1100">
            <a:solidFill>
              <a:schemeClr val="tx1"/>
            </a:solidFill>
            <a:effectLst/>
            <a:latin typeface="+mn-lt"/>
            <a:ea typeface="+mn-ea"/>
            <a:cs typeface="+mn-cs"/>
          </a:endParaRPr>
        </a:p>
      </xdr:txBody>
    </xdr:sp>
    <xdr:clientData/>
  </xdr:twoCellAnchor>
  <xdr:twoCellAnchor>
    <xdr:from>
      <xdr:col>13</xdr:col>
      <xdr:colOff>13608</xdr:colOff>
      <xdr:row>762</xdr:row>
      <xdr:rowOff>218621</xdr:rowOff>
    </xdr:from>
    <xdr:to>
      <xdr:col>27</xdr:col>
      <xdr:colOff>13608</xdr:colOff>
      <xdr:row>765</xdr:row>
      <xdr:rowOff>122465</xdr:rowOff>
    </xdr:to>
    <xdr:sp macro="" textlink="">
      <xdr:nvSpPr>
        <xdr:cNvPr id="6" name="大かっこ 5"/>
        <xdr:cNvSpPr/>
      </xdr:nvSpPr>
      <xdr:spPr>
        <a:xfrm>
          <a:off x="2613933" y="51653621"/>
          <a:ext cx="2800350" cy="961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r>
            <a:rPr kumimoji="1" lang="ja-JP" altLang="ja-JP" sz="1100">
              <a:solidFill>
                <a:schemeClr val="tx1"/>
              </a:solidFill>
              <a:effectLst/>
              <a:latin typeface="+mn-lt"/>
              <a:ea typeface="+mn-ea"/>
              <a:cs typeface="+mn-cs"/>
            </a:rPr>
            <a:t>細胞培養加工施設の構造設備等が基準に適合するかどうかについての調査</a:t>
          </a:r>
          <a:r>
            <a:rPr kumimoji="1" lang="ja-JP" altLang="en-US" sz="1100">
              <a:solidFill>
                <a:schemeClr val="tx1"/>
              </a:solidFill>
              <a:effectLst/>
              <a:latin typeface="+mn-lt"/>
              <a:ea typeface="+mn-ea"/>
              <a:cs typeface="+mn-cs"/>
            </a:rPr>
            <a:t>の実施</a:t>
          </a:r>
          <a:endParaRPr lang="ja-JP" altLang="ja-JP">
            <a:effectLst/>
          </a:endParaRPr>
        </a:p>
      </xdr:txBody>
    </xdr:sp>
    <xdr:clientData/>
  </xdr:twoCellAnchor>
  <xdr:twoCellAnchor>
    <xdr:from>
      <xdr:col>37</xdr:col>
      <xdr:colOff>176893</xdr:colOff>
      <xdr:row>756</xdr:row>
      <xdr:rowOff>345281</xdr:rowOff>
    </xdr:from>
    <xdr:to>
      <xdr:col>37</xdr:col>
      <xdr:colOff>178594</xdr:colOff>
      <xdr:row>758</xdr:row>
      <xdr:rowOff>250872</xdr:rowOff>
    </xdr:to>
    <xdr:cxnSp macro="">
      <xdr:nvCxnSpPr>
        <xdr:cNvPr id="7" name="直線矢印コネクタ 6"/>
        <xdr:cNvCxnSpPr/>
      </xdr:nvCxnSpPr>
      <xdr:spPr>
        <a:xfrm flipH="1">
          <a:off x="7577818" y="49665731"/>
          <a:ext cx="1701" cy="6104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163286</xdr:colOff>
      <xdr:row>759</xdr:row>
      <xdr:rowOff>270329</xdr:rowOff>
    </xdr:from>
    <xdr:to>
      <xdr:col>44</xdr:col>
      <xdr:colOff>163286</xdr:colOff>
      <xdr:row>761</xdr:row>
      <xdr:rowOff>285750</xdr:rowOff>
    </xdr:to>
    <xdr:sp macro="" textlink="">
      <xdr:nvSpPr>
        <xdr:cNvPr id="8" name="正方形/長方形 7"/>
        <xdr:cNvSpPr/>
      </xdr:nvSpPr>
      <xdr:spPr>
        <a:xfrm>
          <a:off x="6164036" y="50648054"/>
          <a:ext cx="2800350" cy="7202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Ｂ．株式会社シード・プランニング</a:t>
          </a:r>
          <a:endParaRPr kumimoji="1" lang="en-US" altLang="ja-JP" sz="1100">
            <a:solidFill>
              <a:sysClr val="windowText" lastClr="000000"/>
            </a:solidFill>
          </a:endParaRPr>
        </a:p>
        <a:p>
          <a:pPr algn="ctr"/>
          <a:r>
            <a:rPr kumimoji="1" lang="ja-JP" altLang="en-US" sz="1100">
              <a:solidFill>
                <a:sysClr val="windowText" lastClr="000000"/>
              </a:solidFill>
            </a:rPr>
            <a:t>　３１．８百万円</a:t>
          </a:r>
          <a:endParaRPr kumimoji="1" lang="en-US" altLang="ja-JP" sz="1100">
            <a:solidFill>
              <a:sysClr val="windowText" lastClr="000000"/>
            </a:solidFill>
          </a:endParaRPr>
        </a:p>
      </xdr:txBody>
    </xdr:sp>
    <xdr:clientData/>
  </xdr:twoCellAnchor>
  <xdr:twoCellAnchor>
    <xdr:from>
      <xdr:col>31</xdr:col>
      <xdr:colOff>0</xdr:colOff>
      <xdr:row>762</xdr:row>
      <xdr:rowOff>218620</xdr:rowOff>
    </xdr:from>
    <xdr:to>
      <xdr:col>45</xdr:col>
      <xdr:colOff>0</xdr:colOff>
      <xdr:row>766</xdr:row>
      <xdr:rowOff>190499</xdr:rowOff>
    </xdr:to>
    <xdr:sp macro="" textlink="">
      <xdr:nvSpPr>
        <xdr:cNvPr id="9" name="大かっこ 8"/>
        <xdr:cNvSpPr/>
      </xdr:nvSpPr>
      <xdr:spPr>
        <a:xfrm>
          <a:off x="6200775" y="51653620"/>
          <a:ext cx="2800350" cy="1695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再生医療等の提供計画等のデータの保管や提供状況の管理を行い、さらには、安全性等を事後的に検証するために専門家を集め議論を行う。また、再生医療等の提供状況の公表資料を作成する。</a:t>
          </a:r>
          <a:endParaRPr lang="ja-JP" altLang="ja-JP">
            <a:effectLst/>
          </a:endParaRPr>
        </a:p>
      </xdr:txBody>
    </xdr:sp>
    <xdr:clientData/>
  </xdr:twoCellAnchor>
  <xdr:twoCellAnchor>
    <xdr:from>
      <xdr:col>16</xdr:col>
      <xdr:colOff>54428</xdr:colOff>
      <xdr:row>758</xdr:row>
      <xdr:rowOff>330201</xdr:rowOff>
    </xdr:from>
    <xdr:to>
      <xdr:col>24</xdr:col>
      <xdr:colOff>84591</xdr:colOff>
      <xdr:row>759</xdr:row>
      <xdr:rowOff>149679</xdr:rowOff>
    </xdr:to>
    <xdr:sp macro="" textlink="">
      <xdr:nvSpPr>
        <xdr:cNvPr id="10" name="テキスト ボックス 9"/>
        <xdr:cNvSpPr txBox="1"/>
      </xdr:nvSpPr>
      <xdr:spPr>
        <a:xfrm>
          <a:off x="3254828" y="50355501"/>
          <a:ext cx="1630363" cy="17190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33</xdr:col>
      <xdr:colOff>192312</xdr:colOff>
      <xdr:row>758</xdr:row>
      <xdr:rowOff>342900</xdr:rowOff>
    </xdr:from>
    <xdr:to>
      <xdr:col>44</xdr:col>
      <xdr:colOff>190499</xdr:colOff>
      <xdr:row>759</xdr:row>
      <xdr:rowOff>149679</xdr:rowOff>
    </xdr:to>
    <xdr:sp macro="" textlink="">
      <xdr:nvSpPr>
        <xdr:cNvPr id="11" name="テキスト ボックス 10"/>
        <xdr:cNvSpPr txBox="1"/>
      </xdr:nvSpPr>
      <xdr:spPr>
        <a:xfrm>
          <a:off x="6793137" y="50368200"/>
          <a:ext cx="2198462" cy="15920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63022</xdr:colOff>
      <xdr:row>769</xdr:row>
      <xdr:rowOff>251846</xdr:rowOff>
    </xdr:from>
    <xdr:to>
      <xdr:col>45</xdr:col>
      <xdr:colOff>63023</xdr:colOff>
      <xdr:row>771</xdr:row>
      <xdr:rowOff>273326</xdr:rowOff>
    </xdr:to>
    <xdr:sp macro="" textlink="">
      <xdr:nvSpPr>
        <xdr:cNvPr id="12" name="正方形/長方形 11"/>
        <xdr:cNvSpPr/>
      </xdr:nvSpPr>
      <xdr:spPr>
        <a:xfrm>
          <a:off x="6225283" y="51835933"/>
          <a:ext cx="2782957" cy="84974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Ｃ．株式会社エスケイワード</a:t>
          </a:r>
          <a:endParaRPr kumimoji="1" lang="en-US" altLang="ja-JP" sz="1100">
            <a:solidFill>
              <a:sysClr val="windowText" lastClr="000000"/>
            </a:solidFill>
          </a:endParaRPr>
        </a:p>
        <a:p>
          <a:pPr algn="ctr"/>
          <a:r>
            <a:rPr kumimoji="1" lang="ja-JP" altLang="en-US" sz="1100">
              <a:solidFill>
                <a:sysClr val="windowText" lastClr="000000"/>
              </a:solidFill>
            </a:rPr>
            <a:t>１０百万円</a:t>
          </a:r>
          <a:endParaRPr kumimoji="1" lang="en-US" altLang="ja-JP" sz="1100">
            <a:solidFill>
              <a:sysClr val="windowText" lastClr="000000"/>
            </a:solidFill>
          </a:endParaRPr>
        </a:p>
      </xdr:txBody>
    </xdr:sp>
    <xdr:clientData/>
  </xdr:twoCellAnchor>
  <xdr:twoCellAnchor>
    <xdr:from>
      <xdr:col>31</xdr:col>
      <xdr:colOff>96432</xdr:colOff>
      <xdr:row>772</xdr:row>
      <xdr:rowOff>52379</xdr:rowOff>
    </xdr:from>
    <xdr:to>
      <xdr:col>45</xdr:col>
      <xdr:colOff>47329</xdr:colOff>
      <xdr:row>774</xdr:row>
      <xdr:rowOff>201151</xdr:rowOff>
    </xdr:to>
    <xdr:sp macro="" textlink="">
      <xdr:nvSpPr>
        <xdr:cNvPr id="13" name="大かっこ 12"/>
        <xdr:cNvSpPr/>
      </xdr:nvSpPr>
      <xdr:spPr>
        <a:xfrm>
          <a:off x="6258693" y="52779466"/>
          <a:ext cx="2733853" cy="7782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再生医療等提供状況の申請および報告等のＷＥＢ管理システムの開発・専用サーバ整備。</a:t>
          </a:r>
          <a:endParaRPr lang="ja-JP" altLang="ja-JP">
            <a:effectLst/>
          </a:endParaRPr>
        </a:p>
      </xdr:txBody>
    </xdr:sp>
    <xdr:clientData/>
  </xdr:twoCellAnchor>
  <xdr:twoCellAnchor>
    <xdr:from>
      <xdr:col>34</xdr:col>
      <xdr:colOff>1814</xdr:colOff>
      <xdr:row>768</xdr:row>
      <xdr:rowOff>302079</xdr:rowOff>
    </xdr:from>
    <xdr:to>
      <xdr:col>42</xdr:col>
      <xdr:colOff>31977</xdr:colOff>
      <xdr:row>769</xdr:row>
      <xdr:rowOff>149679</xdr:rowOff>
    </xdr:to>
    <xdr:sp macro="" textlink="">
      <xdr:nvSpPr>
        <xdr:cNvPr id="14" name="テキスト ボックス 13"/>
        <xdr:cNvSpPr txBox="1"/>
      </xdr:nvSpPr>
      <xdr:spPr>
        <a:xfrm>
          <a:off x="6802664" y="54794604"/>
          <a:ext cx="1630363" cy="219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37</xdr:col>
      <xdr:colOff>136071</xdr:colOff>
      <xdr:row>766</xdr:row>
      <xdr:rowOff>244928</xdr:rowOff>
    </xdr:from>
    <xdr:to>
      <xdr:col>37</xdr:col>
      <xdr:colOff>136071</xdr:colOff>
      <xdr:row>768</xdr:row>
      <xdr:rowOff>245429</xdr:rowOff>
    </xdr:to>
    <xdr:cxnSp macro="">
      <xdr:nvCxnSpPr>
        <xdr:cNvPr id="15" name="直線矢印コネクタ 14"/>
        <xdr:cNvCxnSpPr/>
      </xdr:nvCxnSpPr>
      <xdr:spPr>
        <a:xfrm>
          <a:off x="7536996" y="53403953"/>
          <a:ext cx="0" cy="13340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 zoomScale="85" zoomScaleNormal="100" zoomScaleSheetLayoutView="85" zoomScalePageLayoutView="85" workbookViewId="0">
      <selection activeCell="BF18" sqref="BF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795</v>
      </c>
      <c r="AK2" s="940"/>
      <c r="AL2" s="940"/>
      <c r="AM2" s="940"/>
      <c r="AN2" s="98" t="s">
        <v>404</v>
      </c>
      <c r="AO2" s="940">
        <v>20</v>
      </c>
      <c r="AP2" s="940"/>
      <c r="AQ2" s="940"/>
      <c r="AR2" s="99" t="s">
        <v>707</v>
      </c>
      <c r="AS2" s="946">
        <v>315</v>
      </c>
      <c r="AT2" s="946"/>
      <c r="AU2" s="946"/>
      <c r="AV2" s="98" t="str">
        <f>IF(AW2="","","-")</f>
        <v/>
      </c>
      <c r="AW2" s="906"/>
      <c r="AX2" s="906"/>
    </row>
    <row r="3" spans="1:50" ht="21" customHeight="1" thickBot="1" x14ac:dyDescent="0.2">
      <c r="A3" s="862" t="s">
        <v>700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708</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709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711</v>
      </c>
      <c r="AR5" s="700"/>
      <c r="AS5" s="700"/>
      <c r="AT5" s="700"/>
      <c r="AU5" s="700"/>
      <c r="AV5" s="700"/>
      <c r="AW5" s="700"/>
      <c r="AX5" s="701"/>
    </row>
    <row r="6" spans="1:50" ht="24"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c r="H7" s="498"/>
      <c r="I7" s="498"/>
      <c r="J7" s="498"/>
      <c r="K7" s="498"/>
      <c r="L7" s="498"/>
      <c r="M7" s="498"/>
      <c r="N7" s="498"/>
      <c r="O7" s="498"/>
      <c r="P7" s="498"/>
      <c r="Q7" s="498"/>
      <c r="R7" s="498"/>
      <c r="S7" s="498"/>
      <c r="T7" s="498"/>
      <c r="U7" s="498"/>
      <c r="V7" s="498"/>
      <c r="W7" s="498"/>
      <c r="X7" s="499"/>
      <c r="Y7" s="918" t="s">
        <v>387</v>
      </c>
      <c r="Z7" s="439"/>
      <c r="AA7" s="439"/>
      <c r="AB7" s="439"/>
      <c r="AC7" s="439"/>
      <c r="AD7" s="919"/>
      <c r="AE7" s="907" t="s">
        <v>715</v>
      </c>
      <c r="AF7" s="908"/>
      <c r="AG7" s="908"/>
      <c r="AH7" s="908"/>
      <c r="AI7" s="908"/>
      <c r="AJ7" s="908"/>
      <c r="AK7" s="908"/>
      <c r="AL7" s="908"/>
      <c r="AM7" s="908"/>
      <c r="AN7" s="908"/>
      <c r="AO7" s="908"/>
      <c r="AP7" s="908"/>
      <c r="AQ7" s="908"/>
      <c r="AR7" s="908"/>
      <c r="AS7" s="908"/>
      <c r="AT7" s="908"/>
      <c r="AU7" s="908"/>
      <c r="AV7" s="908"/>
      <c r="AW7" s="908"/>
      <c r="AX7" s="909"/>
    </row>
    <row r="8" spans="1:50" ht="24"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24" customHeight="1" x14ac:dyDescent="0.15">
      <c r="A11" s="658" t="s">
        <v>5</v>
      </c>
      <c r="B11" s="659"/>
      <c r="C11" s="659"/>
      <c r="D11" s="659"/>
      <c r="E11" s="659"/>
      <c r="F11" s="660"/>
      <c r="G11" s="693" t="str">
        <f>入力規則等!P10</f>
        <v>委託・請負、交付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0"/>
      <c r="B13" s="611"/>
      <c r="C13" s="611"/>
      <c r="D13" s="611"/>
      <c r="E13" s="611"/>
      <c r="F13" s="612"/>
      <c r="G13" s="721" t="s">
        <v>6</v>
      </c>
      <c r="H13" s="722"/>
      <c r="I13" s="762" t="s">
        <v>7</v>
      </c>
      <c r="J13" s="763"/>
      <c r="K13" s="763"/>
      <c r="L13" s="763"/>
      <c r="M13" s="763"/>
      <c r="N13" s="763"/>
      <c r="O13" s="764"/>
      <c r="P13" s="655">
        <v>107</v>
      </c>
      <c r="Q13" s="656"/>
      <c r="R13" s="656"/>
      <c r="S13" s="656"/>
      <c r="T13" s="656"/>
      <c r="U13" s="656"/>
      <c r="V13" s="657"/>
      <c r="W13" s="655">
        <v>107</v>
      </c>
      <c r="X13" s="656"/>
      <c r="Y13" s="656"/>
      <c r="Z13" s="656"/>
      <c r="AA13" s="656"/>
      <c r="AB13" s="656"/>
      <c r="AC13" s="657"/>
      <c r="AD13" s="655">
        <v>107</v>
      </c>
      <c r="AE13" s="656"/>
      <c r="AF13" s="656"/>
      <c r="AG13" s="656"/>
      <c r="AH13" s="656"/>
      <c r="AI13" s="656"/>
      <c r="AJ13" s="657"/>
      <c r="AK13" s="655">
        <v>107</v>
      </c>
      <c r="AL13" s="656"/>
      <c r="AM13" s="656"/>
      <c r="AN13" s="656"/>
      <c r="AO13" s="656"/>
      <c r="AP13" s="656"/>
      <c r="AQ13" s="657"/>
      <c r="AR13" s="915">
        <v>107</v>
      </c>
      <c r="AS13" s="916"/>
      <c r="AT13" s="916"/>
      <c r="AU13" s="916"/>
      <c r="AV13" s="916"/>
      <c r="AW13" s="916"/>
      <c r="AX13" s="917"/>
    </row>
    <row r="14" spans="1:50" ht="21" customHeight="1" x14ac:dyDescent="0.15">
      <c r="A14" s="610"/>
      <c r="B14" s="611"/>
      <c r="C14" s="611"/>
      <c r="D14" s="611"/>
      <c r="E14" s="611"/>
      <c r="F14" s="612"/>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0"/>
      <c r="B15" s="611"/>
      <c r="C15" s="611"/>
      <c r="D15" s="611"/>
      <c r="E15" s="611"/>
      <c r="F15" s="612"/>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0"/>
      <c r="B16" s="611"/>
      <c r="C16" s="611"/>
      <c r="D16" s="611"/>
      <c r="E16" s="611"/>
      <c r="F16" s="612"/>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0"/>
      <c r="B17" s="611"/>
      <c r="C17" s="611"/>
      <c r="D17" s="611"/>
      <c r="E17" s="611"/>
      <c r="F17" s="612"/>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0"/>
      <c r="B18" s="611"/>
      <c r="C18" s="611"/>
      <c r="D18" s="611"/>
      <c r="E18" s="611"/>
      <c r="F18" s="612"/>
      <c r="G18" s="725"/>
      <c r="H18" s="726"/>
      <c r="I18" s="714" t="s">
        <v>20</v>
      </c>
      <c r="J18" s="715"/>
      <c r="K18" s="715"/>
      <c r="L18" s="715"/>
      <c r="M18" s="715"/>
      <c r="N18" s="715"/>
      <c r="O18" s="716"/>
      <c r="P18" s="873">
        <f>SUM(P13:V17)</f>
        <v>107</v>
      </c>
      <c r="Q18" s="874"/>
      <c r="R18" s="874"/>
      <c r="S18" s="874"/>
      <c r="T18" s="874"/>
      <c r="U18" s="874"/>
      <c r="V18" s="875"/>
      <c r="W18" s="873">
        <f>SUM(W13:AC17)</f>
        <v>107</v>
      </c>
      <c r="X18" s="874"/>
      <c r="Y18" s="874"/>
      <c r="Z18" s="874"/>
      <c r="AA18" s="874"/>
      <c r="AB18" s="874"/>
      <c r="AC18" s="875"/>
      <c r="AD18" s="873">
        <f>SUM(AD13:AJ17)</f>
        <v>107</v>
      </c>
      <c r="AE18" s="874"/>
      <c r="AF18" s="874"/>
      <c r="AG18" s="874"/>
      <c r="AH18" s="874"/>
      <c r="AI18" s="874"/>
      <c r="AJ18" s="875"/>
      <c r="AK18" s="873">
        <f>SUM(AK13:AQ17)</f>
        <v>107</v>
      </c>
      <c r="AL18" s="874"/>
      <c r="AM18" s="874"/>
      <c r="AN18" s="874"/>
      <c r="AO18" s="874"/>
      <c r="AP18" s="874"/>
      <c r="AQ18" s="875"/>
      <c r="AR18" s="873">
        <f>SUM(AR13:AX17)</f>
        <v>107</v>
      </c>
      <c r="AS18" s="874"/>
      <c r="AT18" s="874"/>
      <c r="AU18" s="874"/>
      <c r="AV18" s="874"/>
      <c r="AW18" s="874"/>
      <c r="AX18" s="876"/>
    </row>
    <row r="19" spans="1:50" ht="24.75" customHeight="1" x14ac:dyDescent="0.15">
      <c r="A19" s="610"/>
      <c r="B19" s="611"/>
      <c r="C19" s="611"/>
      <c r="D19" s="611"/>
      <c r="E19" s="611"/>
      <c r="F19" s="612"/>
      <c r="G19" s="871" t="s">
        <v>9</v>
      </c>
      <c r="H19" s="872"/>
      <c r="I19" s="872"/>
      <c r="J19" s="872"/>
      <c r="K19" s="872"/>
      <c r="L19" s="872"/>
      <c r="M19" s="872"/>
      <c r="N19" s="872"/>
      <c r="O19" s="872"/>
      <c r="P19" s="655">
        <v>107</v>
      </c>
      <c r="Q19" s="656"/>
      <c r="R19" s="656"/>
      <c r="S19" s="656"/>
      <c r="T19" s="656"/>
      <c r="U19" s="656"/>
      <c r="V19" s="657"/>
      <c r="W19" s="655">
        <v>105</v>
      </c>
      <c r="X19" s="656"/>
      <c r="Y19" s="656"/>
      <c r="Z19" s="656"/>
      <c r="AA19" s="656"/>
      <c r="AB19" s="656"/>
      <c r="AC19" s="657"/>
      <c r="AD19" s="655">
        <v>89</v>
      </c>
      <c r="AE19" s="656"/>
      <c r="AF19" s="656"/>
      <c r="AG19" s="656"/>
      <c r="AH19" s="656"/>
      <c r="AI19" s="656"/>
      <c r="AJ19" s="657"/>
      <c r="AK19" s="326"/>
      <c r="AL19" s="326"/>
      <c r="AM19" s="326"/>
      <c r="AN19" s="326"/>
      <c r="AO19" s="326"/>
      <c r="AP19" s="326"/>
      <c r="AQ19" s="326"/>
      <c r="AR19" s="326"/>
      <c r="AS19" s="326"/>
      <c r="AT19" s="326"/>
      <c r="AU19" s="326"/>
      <c r="AV19" s="326"/>
      <c r="AW19" s="326"/>
      <c r="AX19" s="328"/>
    </row>
    <row r="20" spans="1:50" ht="24.75" customHeight="1" x14ac:dyDescent="0.15">
      <c r="A20" s="610"/>
      <c r="B20" s="611"/>
      <c r="C20" s="611"/>
      <c r="D20" s="611"/>
      <c r="E20" s="611"/>
      <c r="F20" s="612"/>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0.98130841121495327</v>
      </c>
      <c r="X20" s="316"/>
      <c r="Y20" s="316"/>
      <c r="Z20" s="316"/>
      <c r="AA20" s="316"/>
      <c r="AB20" s="316"/>
      <c r="AC20" s="316"/>
      <c r="AD20" s="316">
        <f t="shared" ref="AD20" si="1">IF(AD18=0, "-", SUM(AD19)/AD18)</f>
        <v>0.83177570093457942</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62"/>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0.98130841121495327</v>
      </c>
      <c r="X21" s="316"/>
      <c r="Y21" s="316"/>
      <c r="Z21" s="316"/>
      <c r="AA21" s="316"/>
      <c r="AB21" s="316"/>
      <c r="AC21" s="316"/>
      <c r="AD21" s="316">
        <f t="shared" ref="AD21" si="3">IF(AD19=0, "-", SUM(AD19)/SUM(AD13,AD14))</f>
        <v>0.83177570093457942</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68" t="s">
        <v>705</v>
      </c>
      <c r="B22" s="969"/>
      <c r="C22" s="969"/>
      <c r="D22" s="969"/>
      <c r="E22" s="969"/>
      <c r="F22" s="970"/>
      <c r="G22" s="964" t="s">
        <v>332</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43.5" customHeight="1" x14ac:dyDescent="0.15">
      <c r="A23" s="971"/>
      <c r="B23" s="972"/>
      <c r="C23" s="972"/>
      <c r="D23" s="972"/>
      <c r="E23" s="972"/>
      <c r="F23" s="973"/>
      <c r="G23" s="965" t="s">
        <v>719</v>
      </c>
      <c r="H23" s="966"/>
      <c r="I23" s="966"/>
      <c r="J23" s="966"/>
      <c r="K23" s="966"/>
      <c r="L23" s="966"/>
      <c r="M23" s="966"/>
      <c r="N23" s="966"/>
      <c r="O23" s="967"/>
      <c r="P23" s="915">
        <v>58</v>
      </c>
      <c r="Q23" s="916"/>
      <c r="R23" s="916"/>
      <c r="S23" s="916"/>
      <c r="T23" s="916"/>
      <c r="U23" s="916"/>
      <c r="V23" s="930"/>
      <c r="W23" s="915">
        <v>58</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30.75" customHeight="1" x14ac:dyDescent="0.15">
      <c r="A24" s="971"/>
      <c r="B24" s="972"/>
      <c r="C24" s="972"/>
      <c r="D24" s="972"/>
      <c r="E24" s="972"/>
      <c r="F24" s="973"/>
      <c r="G24" s="931" t="s">
        <v>720</v>
      </c>
      <c r="H24" s="932"/>
      <c r="I24" s="932"/>
      <c r="J24" s="932"/>
      <c r="K24" s="932"/>
      <c r="L24" s="932"/>
      <c r="M24" s="932"/>
      <c r="N24" s="932"/>
      <c r="O24" s="933"/>
      <c r="P24" s="655">
        <v>49</v>
      </c>
      <c r="Q24" s="656"/>
      <c r="R24" s="656"/>
      <c r="S24" s="656"/>
      <c r="T24" s="656"/>
      <c r="U24" s="656"/>
      <c r="V24" s="657"/>
      <c r="W24" s="655">
        <v>49</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336</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107</v>
      </c>
      <c r="Q29" s="656"/>
      <c r="R29" s="656"/>
      <c r="S29" s="656"/>
      <c r="T29" s="656"/>
      <c r="U29" s="656"/>
      <c r="V29" s="657"/>
      <c r="W29" s="947">
        <f>AR13</f>
        <v>107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388</v>
      </c>
      <c r="AF30" s="854"/>
      <c r="AG30" s="854"/>
      <c r="AH30" s="855"/>
      <c r="AI30" s="910" t="s">
        <v>410</v>
      </c>
      <c r="AJ30" s="910"/>
      <c r="AK30" s="910"/>
      <c r="AL30" s="853"/>
      <c r="AM30" s="910" t="s">
        <v>507</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v>1</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78</v>
      </c>
      <c r="AF32" s="219"/>
      <c r="AG32" s="219"/>
      <c r="AH32" s="219"/>
      <c r="AI32" s="218">
        <v>67</v>
      </c>
      <c r="AJ32" s="219"/>
      <c r="AK32" s="219"/>
      <c r="AL32" s="219"/>
      <c r="AM32" s="218">
        <v>68</v>
      </c>
      <c r="AN32" s="219"/>
      <c r="AO32" s="219"/>
      <c r="AP32" s="219"/>
      <c r="AQ32" s="321" t="s">
        <v>718</v>
      </c>
      <c r="AR32" s="208"/>
      <c r="AS32" s="208"/>
      <c r="AT32" s="322"/>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t="s">
        <v>718</v>
      </c>
      <c r="AF33" s="219"/>
      <c r="AG33" s="219"/>
      <c r="AH33" s="219"/>
      <c r="AI33" s="218" t="s">
        <v>718</v>
      </c>
      <c r="AJ33" s="219"/>
      <c r="AK33" s="219"/>
      <c r="AL33" s="219"/>
      <c r="AM33" s="218" t="s">
        <v>718</v>
      </c>
      <c r="AN33" s="219"/>
      <c r="AO33" s="219"/>
      <c r="AP33" s="219"/>
      <c r="AQ33" s="321" t="s">
        <v>718</v>
      </c>
      <c r="AR33" s="208"/>
      <c r="AS33" s="208"/>
      <c r="AT33" s="322"/>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718</v>
      </c>
      <c r="AN34" s="219"/>
      <c r="AO34" s="219"/>
      <c r="AP34" s="219"/>
      <c r="AQ34" s="321" t="s">
        <v>718</v>
      </c>
      <c r="AR34" s="208"/>
      <c r="AS34" s="208"/>
      <c r="AT34" s="322"/>
      <c r="AU34" s="219" t="s">
        <v>718</v>
      </c>
      <c r="AV34" s="219"/>
      <c r="AW34" s="219"/>
      <c r="AX34" s="221"/>
    </row>
    <row r="35" spans="1:51" ht="23.25" customHeight="1" x14ac:dyDescent="0.15">
      <c r="A35" s="228" t="s">
        <v>378</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1</v>
      </c>
      <c r="AV38" s="200"/>
      <c r="AW38" s="392" t="s">
        <v>179</v>
      </c>
      <c r="AX38" s="393"/>
      <c r="AY38">
        <f>$AY$37</f>
        <v>1</v>
      </c>
    </row>
    <row r="39" spans="1:51" ht="30" customHeight="1" x14ac:dyDescent="0.15">
      <c r="A39" s="397"/>
      <c r="B39" s="395"/>
      <c r="C39" s="395"/>
      <c r="D39" s="395"/>
      <c r="E39" s="395"/>
      <c r="F39" s="396"/>
      <c r="G39" s="563" t="s">
        <v>725</v>
      </c>
      <c r="H39" s="564"/>
      <c r="I39" s="564"/>
      <c r="J39" s="564"/>
      <c r="K39" s="564"/>
      <c r="L39" s="564"/>
      <c r="M39" s="564"/>
      <c r="N39" s="564"/>
      <c r="O39" s="565"/>
      <c r="P39" s="108" t="s">
        <v>726</v>
      </c>
      <c r="Q39" s="108"/>
      <c r="R39" s="108"/>
      <c r="S39" s="108"/>
      <c r="T39" s="108"/>
      <c r="U39" s="108"/>
      <c r="V39" s="108"/>
      <c r="W39" s="108"/>
      <c r="X39" s="109"/>
      <c r="Y39" s="470" t="s">
        <v>12</v>
      </c>
      <c r="Z39" s="530"/>
      <c r="AA39" s="531"/>
      <c r="AB39" s="460" t="s">
        <v>723</v>
      </c>
      <c r="AC39" s="460"/>
      <c r="AD39" s="460"/>
      <c r="AE39" s="218">
        <v>6654</v>
      </c>
      <c r="AF39" s="219"/>
      <c r="AG39" s="219"/>
      <c r="AH39" s="219"/>
      <c r="AI39" s="218">
        <v>6887</v>
      </c>
      <c r="AJ39" s="219"/>
      <c r="AK39" s="219"/>
      <c r="AL39" s="219"/>
      <c r="AM39" s="218">
        <v>7532</v>
      </c>
      <c r="AN39" s="219"/>
      <c r="AO39" s="219"/>
      <c r="AP39" s="219"/>
      <c r="AQ39" s="321" t="s">
        <v>718</v>
      </c>
      <c r="AR39" s="208"/>
      <c r="AS39" s="208"/>
      <c r="AT39" s="322"/>
      <c r="AU39" s="219" t="s">
        <v>718</v>
      </c>
      <c r="AV39" s="219"/>
      <c r="AW39" s="219"/>
      <c r="AX39" s="221"/>
      <c r="AY39">
        <f t="shared" ref="AY39:AY43" si="4">$AY$37</f>
        <v>1</v>
      </c>
    </row>
    <row r="40" spans="1:51" ht="3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723</v>
      </c>
      <c r="AC40" s="522"/>
      <c r="AD40" s="522"/>
      <c r="AE40" s="218" t="s">
        <v>718</v>
      </c>
      <c r="AF40" s="219"/>
      <c r="AG40" s="219"/>
      <c r="AH40" s="219"/>
      <c r="AI40" s="218" t="s">
        <v>718</v>
      </c>
      <c r="AJ40" s="219"/>
      <c r="AK40" s="219"/>
      <c r="AL40" s="219"/>
      <c r="AM40" s="321" t="s">
        <v>718</v>
      </c>
      <c r="AN40" s="208"/>
      <c r="AO40" s="208"/>
      <c r="AP40" s="322"/>
      <c r="AQ40" s="321" t="s">
        <v>718</v>
      </c>
      <c r="AR40" s="208"/>
      <c r="AS40" s="208"/>
      <c r="AT40" s="322"/>
      <c r="AU40" s="219">
        <v>6700</v>
      </c>
      <c r="AV40" s="219"/>
      <c r="AW40" s="219"/>
      <c r="AX40" s="221"/>
      <c r="AY40">
        <f t="shared" si="4"/>
        <v>1</v>
      </c>
    </row>
    <row r="41" spans="1:51" ht="3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718</v>
      </c>
      <c r="AF41" s="219"/>
      <c r="AG41" s="219"/>
      <c r="AH41" s="219"/>
      <c r="AI41" s="218" t="s">
        <v>718</v>
      </c>
      <c r="AJ41" s="219"/>
      <c r="AK41" s="219"/>
      <c r="AL41" s="219"/>
      <c r="AM41" s="321" t="s">
        <v>718</v>
      </c>
      <c r="AN41" s="208"/>
      <c r="AO41" s="208"/>
      <c r="AP41" s="322"/>
      <c r="AQ41" s="321" t="s">
        <v>718</v>
      </c>
      <c r="AR41" s="208"/>
      <c r="AS41" s="208"/>
      <c r="AT41" s="322"/>
      <c r="AU41" s="219" t="s">
        <v>718</v>
      </c>
      <c r="AV41" s="219"/>
      <c r="AW41" s="219"/>
      <c r="AX41" s="221"/>
      <c r="AY41">
        <f t="shared" si="4"/>
        <v>1</v>
      </c>
    </row>
    <row r="42" spans="1:51" ht="23.25" customHeight="1" x14ac:dyDescent="0.15">
      <c r="A42" s="228" t="s">
        <v>378</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8"/>
      <c r="B76" s="509"/>
      <c r="C76" s="509"/>
      <c r="D76" s="509"/>
      <c r="E76" s="509"/>
      <c r="F76" s="510"/>
      <c r="G76" s="60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8"/>
      <c r="B77" s="509"/>
      <c r="C77" s="509"/>
      <c r="D77" s="509"/>
      <c r="E77" s="509"/>
      <c r="F77" s="510"/>
      <c r="G77" s="607"/>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21"/>
      <c r="AR77" s="208"/>
      <c r="AS77" s="208"/>
      <c r="AT77" s="322"/>
      <c r="AU77" s="219"/>
      <c r="AV77" s="219"/>
      <c r="AW77" s="219"/>
      <c r="AX77" s="221"/>
      <c r="AY77">
        <f t="shared" si="9"/>
        <v>0</v>
      </c>
    </row>
    <row r="78" spans="1:51" ht="69.75" hidden="1" customHeight="1" x14ac:dyDescent="0.15">
      <c r="A78" s="331" t="s">
        <v>381</v>
      </c>
      <c r="B78" s="332"/>
      <c r="C78" s="332"/>
      <c r="D78" s="332"/>
      <c r="E78" s="329" t="s">
        <v>327</v>
      </c>
      <c r="F78" s="330"/>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t="s">
        <v>341</v>
      </c>
      <c r="AS79" s="273"/>
      <c r="AT79" s="274"/>
      <c r="AU79" s="274"/>
      <c r="AV79" s="274"/>
      <c r="AW79" s="274"/>
      <c r="AX79" s="963"/>
      <c r="AY79">
        <f>COUNTIF($AR$79,"☑")</f>
        <v>0</v>
      </c>
    </row>
    <row r="80" spans="1:51" ht="18.75" hidden="1"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76</v>
      </c>
      <c r="AF101" s="282"/>
      <c r="AG101" s="282"/>
      <c r="AH101" s="282"/>
      <c r="AI101" s="282">
        <v>85</v>
      </c>
      <c r="AJ101" s="282"/>
      <c r="AK101" s="282"/>
      <c r="AL101" s="282"/>
      <c r="AM101" s="282">
        <v>82</v>
      </c>
      <c r="AN101" s="282"/>
      <c r="AO101" s="282"/>
      <c r="AP101" s="282"/>
      <c r="AQ101" s="321" t="s">
        <v>718</v>
      </c>
      <c r="AR101" s="208"/>
      <c r="AS101" s="208"/>
      <c r="AT101" s="32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74</v>
      </c>
      <c r="AF102" s="282"/>
      <c r="AG102" s="282"/>
      <c r="AH102" s="282"/>
      <c r="AI102" s="282">
        <v>80</v>
      </c>
      <c r="AJ102" s="282"/>
      <c r="AK102" s="282"/>
      <c r="AL102" s="282"/>
      <c r="AM102" s="282">
        <v>76</v>
      </c>
      <c r="AN102" s="282"/>
      <c r="AO102" s="282"/>
      <c r="AP102" s="282"/>
      <c r="AQ102" s="282">
        <v>81</v>
      </c>
      <c r="AR102" s="282"/>
      <c r="AS102" s="282"/>
      <c r="AT102" s="282"/>
      <c r="AU102" s="225"/>
      <c r="AV102" s="226"/>
      <c r="AW102" s="226"/>
      <c r="AX102" s="323"/>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728</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v>6654</v>
      </c>
      <c r="AF104" s="282"/>
      <c r="AG104" s="282"/>
      <c r="AH104" s="282"/>
      <c r="AI104" s="282">
        <v>6887</v>
      </c>
      <c r="AJ104" s="282"/>
      <c r="AK104" s="282"/>
      <c r="AL104" s="282"/>
      <c r="AM104" s="282">
        <v>7532</v>
      </c>
      <c r="AN104" s="282"/>
      <c r="AO104" s="282"/>
      <c r="AP104" s="282"/>
      <c r="AQ104" s="321" t="s">
        <v>718</v>
      </c>
      <c r="AR104" s="208"/>
      <c r="AS104" s="208"/>
      <c r="AT104" s="32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v>6400</v>
      </c>
      <c r="AF105" s="282"/>
      <c r="AG105" s="282"/>
      <c r="AH105" s="282"/>
      <c r="AI105" s="282">
        <v>6700</v>
      </c>
      <c r="AJ105" s="282"/>
      <c r="AK105" s="282"/>
      <c r="AL105" s="282"/>
      <c r="AM105" s="282">
        <v>6670</v>
      </c>
      <c r="AN105" s="282"/>
      <c r="AO105" s="282"/>
      <c r="AP105" s="282"/>
      <c r="AQ105" s="282">
        <v>7024</v>
      </c>
      <c r="AR105" s="282"/>
      <c r="AS105" s="282"/>
      <c r="AT105" s="282"/>
      <c r="AU105" s="282"/>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729</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730</v>
      </c>
      <c r="AC116" s="462"/>
      <c r="AD116" s="463"/>
      <c r="AE116" s="282">
        <v>757776</v>
      </c>
      <c r="AF116" s="282"/>
      <c r="AG116" s="282"/>
      <c r="AH116" s="282"/>
      <c r="AI116" s="282">
        <v>677541</v>
      </c>
      <c r="AJ116" s="282"/>
      <c r="AK116" s="282"/>
      <c r="AL116" s="282"/>
      <c r="AM116" s="282">
        <v>757776</v>
      </c>
      <c r="AN116" s="282"/>
      <c r="AO116" s="282"/>
      <c r="AP116" s="282"/>
      <c r="AQ116" s="218">
        <v>757776</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732</v>
      </c>
      <c r="AF117" s="550"/>
      <c r="AG117" s="550"/>
      <c r="AH117" s="550"/>
      <c r="AI117" s="550" t="s">
        <v>733</v>
      </c>
      <c r="AJ117" s="550"/>
      <c r="AK117" s="550"/>
      <c r="AL117" s="550"/>
      <c r="AM117" s="550" t="s">
        <v>765</v>
      </c>
      <c r="AN117" s="550"/>
      <c r="AO117" s="550"/>
      <c r="AP117" s="550"/>
      <c r="AQ117" s="550" t="s">
        <v>732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7378</v>
      </c>
      <c r="AF119" s="282"/>
      <c r="AG119" s="282"/>
      <c r="AH119" s="282"/>
      <c r="AI119" s="282">
        <v>7128</v>
      </c>
      <c r="AJ119" s="282"/>
      <c r="AK119" s="282"/>
      <c r="AL119" s="282"/>
      <c r="AM119" s="282">
        <v>6518</v>
      </c>
      <c r="AN119" s="282"/>
      <c r="AO119" s="282"/>
      <c r="AP119" s="282"/>
      <c r="AQ119" s="282">
        <v>6518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735</v>
      </c>
      <c r="AF120" s="550"/>
      <c r="AG120" s="550"/>
      <c r="AH120" s="550"/>
      <c r="AI120" s="550" t="s">
        <v>736</v>
      </c>
      <c r="AJ120" s="550"/>
      <c r="AK120" s="550"/>
      <c r="AL120" s="550"/>
      <c r="AM120" s="550" t="s">
        <v>766</v>
      </c>
      <c r="AN120" s="550"/>
      <c r="AO120" s="550"/>
      <c r="AP120" s="550"/>
      <c r="AQ120" s="550" t="s">
        <v>794</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7"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1.5" customHeight="1" x14ac:dyDescent="0.15">
      <c r="A130" s="189" t="s">
        <v>403</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1.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v>145</v>
      </c>
      <c r="AF134" s="208"/>
      <c r="AG134" s="208"/>
      <c r="AH134" s="208"/>
      <c r="AI134" s="207">
        <v>131</v>
      </c>
      <c r="AJ134" s="208"/>
      <c r="AK134" s="208"/>
      <c r="AL134" s="208"/>
      <c r="AM134" s="207">
        <v>130</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v>145</v>
      </c>
      <c r="AF135" s="208"/>
      <c r="AG135" s="208"/>
      <c r="AH135" s="208"/>
      <c r="AI135" s="207">
        <v>131</v>
      </c>
      <c r="AJ135" s="208"/>
      <c r="AK135" s="208"/>
      <c r="AL135" s="208"/>
      <c r="AM135" s="207">
        <v>130</v>
      </c>
      <c r="AN135" s="208"/>
      <c r="AO135" s="208"/>
      <c r="AP135" s="208"/>
      <c r="AQ135" s="207" t="s">
        <v>718</v>
      </c>
      <c r="AR135" s="208"/>
      <c r="AS135" s="208"/>
      <c r="AT135" s="208"/>
      <c r="AU135" s="207">
        <v>135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hidden="1"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7"/>
      <c r="E430" s="175" t="s">
        <v>397</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3" t="s">
        <v>240</v>
      </c>
      <c r="AF431" s="334"/>
      <c r="AG431" s="334"/>
      <c r="AH431" s="335"/>
      <c r="AI431" s="336" t="s">
        <v>541</v>
      </c>
      <c r="AJ431" s="336"/>
      <c r="AK431" s="336"/>
      <c r="AL431" s="158"/>
      <c r="AM431" s="336" t="s">
        <v>542</v>
      </c>
      <c r="AN431" s="336"/>
      <c r="AO431" s="336"/>
      <c r="AP431" s="158"/>
      <c r="AQ431" s="158" t="s">
        <v>232</v>
      </c>
      <c r="AR431" s="133"/>
      <c r="AS431" s="133"/>
      <c r="AT431" s="134"/>
      <c r="AU431" s="139" t="s">
        <v>134</v>
      </c>
      <c r="AV431" s="139"/>
      <c r="AW431" s="139"/>
      <c r="AX431" s="140"/>
      <c r="AY431">
        <f>COUNTA($G$433)</f>
        <v>1</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7"/>
      <c r="AJ432" s="337"/>
      <c r="AK432" s="337"/>
      <c r="AL432" s="157"/>
      <c r="AM432" s="337"/>
      <c r="AN432" s="337"/>
      <c r="AO432" s="337"/>
      <c r="AP432" s="157"/>
      <c r="AQ432" s="250"/>
      <c r="AR432" s="201"/>
      <c r="AS432" s="136" t="s">
        <v>233</v>
      </c>
      <c r="AT432" s="137"/>
      <c r="AU432" s="201"/>
      <c r="AV432" s="201"/>
      <c r="AW432" s="136" t="s">
        <v>179</v>
      </c>
      <c r="AX432" s="196"/>
      <c r="AY432">
        <f>$AY$431</f>
        <v>1</v>
      </c>
    </row>
    <row r="433" spans="1:51" ht="23.25" hidden="1"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21" t="s">
        <v>718</v>
      </c>
      <c r="AF433" s="208"/>
      <c r="AG433" s="208"/>
      <c r="AH433" s="208"/>
      <c r="AI433" s="321" t="s">
        <v>718</v>
      </c>
      <c r="AJ433" s="208"/>
      <c r="AK433" s="208"/>
      <c r="AL433" s="208"/>
      <c r="AM433" s="321"/>
      <c r="AN433" s="208"/>
      <c r="AO433" s="208"/>
      <c r="AP433" s="322"/>
      <c r="AQ433" s="321" t="s">
        <v>718</v>
      </c>
      <c r="AR433" s="208"/>
      <c r="AS433" s="208"/>
      <c r="AT433" s="322"/>
      <c r="AU433" s="208" t="s">
        <v>718</v>
      </c>
      <c r="AV433" s="208"/>
      <c r="AW433" s="208"/>
      <c r="AX433" s="209"/>
      <c r="AY433">
        <f t="shared" ref="AY433:AY435" si="63">$AY$431</f>
        <v>1</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21" t="s">
        <v>718</v>
      </c>
      <c r="AF434" s="208"/>
      <c r="AG434" s="208"/>
      <c r="AH434" s="322"/>
      <c r="AI434" s="321" t="s">
        <v>718</v>
      </c>
      <c r="AJ434" s="208"/>
      <c r="AK434" s="208"/>
      <c r="AL434" s="208"/>
      <c r="AM434" s="321"/>
      <c r="AN434" s="208"/>
      <c r="AO434" s="208"/>
      <c r="AP434" s="322"/>
      <c r="AQ434" s="321" t="s">
        <v>718</v>
      </c>
      <c r="AR434" s="208"/>
      <c r="AS434" s="208"/>
      <c r="AT434" s="322"/>
      <c r="AU434" s="208" t="s">
        <v>718</v>
      </c>
      <c r="AV434" s="208"/>
      <c r="AW434" s="208"/>
      <c r="AX434" s="209"/>
      <c r="AY434">
        <f t="shared" si="63"/>
        <v>1</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21" t="s">
        <v>718</v>
      </c>
      <c r="AF435" s="208"/>
      <c r="AG435" s="208"/>
      <c r="AH435" s="322"/>
      <c r="AI435" s="321" t="s">
        <v>718</v>
      </c>
      <c r="AJ435" s="208"/>
      <c r="AK435" s="208"/>
      <c r="AL435" s="208"/>
      <c r="AM435" s="321"/>
      <c r="AN435" s="208"/>
      <c r="AO435" s="208"/>
      <c r="AP435" s="322"/>
      <c r="AQ435" s="321" t="s">
        <v>718</v>
      </c>
      <c r="AR435" s="208"/>
      <c r="AS435" s="208"/>
      <c r="AT435" s="322"/>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3" t="s">
        <v>240</v>
      </c>
      <c r="AF436" s="334"/>
      <c r="AG436" s="334"/>
      <c r="AH436" s="335"/>
      <c r="AI436" s="336" t="s">
        <v>541</v>
      </c>
      <c r="AJ436" s="336"/>
      <c r="AK436" s="336"/>
      <c r="AL436" s="158"/>
      <c r="AM436" s="336" t="s">
        <v>542</v>
      </c>
      <c r="AN436" s="336"/>
      <c r="AO436" s="336"/>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7"/>
      <c r="AJ437" s="337"/>
      <c r="AK437" s="337"/>
      <c r="AL437" s="157"/>
      <c r="AM437" s="337"/>
      <c r="AN437" s="337"/>
      <c r="AO437" s="337"/>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3" t="s">
        <v>240</v>
      </c>
      <c r="AF441" s="334"/>
      <c r="AG441" s="334"/>
      <c r="AH441" s="335"/>
      <c r="AI441" s="336" t="s">
        <v>541</v>
      </c>
      <c r="AJ441" s="336"/>
      <c r="AK441" s="336"/>
      <c r="AL441" s="158"/>
      <c r="AM441" s="336" t="s">
        <v>542</v>
      </c>
      <c r="AN441" s="336"/>
      <c r="AO441" s="336"/>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7"/>
      <c r="AJ442" s="337"/>
      <c r="AK442" s="337"/>
      <c r="AL442" s="157"/>
      <c r="AM442" s="337"/>
      <c r="AN442" s="337"/>
      <c r="AO442" s="337"/>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3" t="s">
        <v>240</v>
      </c>
      <c r="AF446" s="334"/>
      <c r="AG446" s="334"/>
      <c r="AH446" s="335"/>
      <c r="AI446" s="336" t="s">
        <v>541</v>
      </c>
      <c r="AJ446" s="336"/>
      <c r="AK446" s="336"/>
      <c r="AL446" s="158"/>
      <c r="AM446" s="336" t="s">
        <v>542</v>
      </c>
      <c r="AN446" s="336"/>
      <c r="AO446" s="336"/>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7"/>
      <c r="AJ447" s="337"/>
      <c r="AK447" s="337"/>
      <c r="AL447" s="157"/>
      <c r="AM447" s="337"/>
      <c r="AN447" s="337"/>
      <c r="AO447" s="337"/>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3" t="s">
        <v>240</v>
      </c>
      <c r="AF451" s="334"/>
      <c r="AG451" s="334"/>
      <c r="AH451" s="335"/>
      <c r="AI451" s="336" t="s">
        <v>541</v>
      </c>
      <c r="AJ451" s="336"/>
      <c r="AK451" s="336"/>
      <c r="AL451" s="158"/>
      <c r="AM451" s="336" t="s">
        <v>542</v>
      </c>
      <c r="AN451" s="336"/>
      <c r="AO451" s="336"/>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7"/>
      <c r="AJ452" s="337"/>
      <c r="AK452" s="337"/>
      <c r="AL452" s="157"/>
      <c r="AM452" s="337"/>
      <c r="AN452" s="337"/>
      <c r="AO452" s="337"/>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3" t="s">
        <v>240</v>
      </c>
      <c r="AF456" s="334"/>
      <c r="AG456" s="334"/>
      <c r="AH456" s="335"/>
      <c r="AI456" s="336" t="s">
        <v>541</v>
      </c>
      <c r="AJ456" s="336"/>
      <c r="AK456" s="336"/>
      <c r="AL456" s="158"/>
      <c r="AM456" s="336" t="s">
        <v>542</v>
      </c>
      <c r="AN456" s="336"/>
      <c r="AO456" s="336"/>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7"/>
      <c r="AJ457" s="337"/>
      <c r="AK457" s="337"/>
      <c r="AL457" s="157"/>
      <c r="AM457" s="337"/>
      <c r="AN457" s="337"/>
      <c r="AO457" s="337"/>
      <c r="AP457" s="157"/>
      <c r="AQ457" s="250"/>
      <c r="AR457" s="201"/>
      <c r="AS457" s="136" t="s">
        <v>233</v>
      </c>
      <c r="AT457" s="137"/>
      <c r="AU457" s="201"/>
      <c r="AV457" s="201"/>
      <c r="AW457" s="136" t="s">
        <v>179</v>
      </c>
      <c r="AX457" s="196"/>
      <c r="AY457">
        <f>$AY$456</f>
        <v>1</v>
      </c>
    </row>
    <row r="458" spans="1:51" ht="23.25" hidden="1"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21" t="s">
        <v>718</v>
      </c>
      <c r="AF458" s="208"/>
      <c r="AG458" s="208"/>
      <c r="AH458" s="208"/>
      <c r="AI458" s="321" t="s">
        <v>718</v>
      </c>
      <c r="AJ458" s="208"/>
      <c r="AK458" s="208"/>
      <c r="AL458" s="208"/>
      <c r="AM458" s="321"/>
      <c r="AN458" s="208"/>
      <c r="AO458" s="208"/>
      <c r="AP458" s="322"/>
      <c r="AQ458" s="321" t="s">
        <v>718</v>
      </c>
      <c r="AR458" s="208"/>
      <c r="AS458" s="208"/>
      <c r="AT458" s="322"/>
      <c r="AU458" s="208" t="s">
        <v>718</v>
      </c>
      <c r="AV458" s="208"/>
      <c r="AW458" s="208"/>
      <c r="AX458" s="209"/>
      <c r="AY458">
        <f t="shared" ref="AY458:AY460" si="68">$AY$456</f>
        <v>1</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21" t="s">
        <v>718</v>
      </c>
      <c r="AF459" s="208"/>
      <c r="AG459" s="208"/>
      <c r="AH459" s="322"/>
      <c r="AI459" s="321" t="s">
        <v>718</v>
      </c>
      <c r="AJ459" s="208"/>
      <c r="AK459" s="208"/>
      <c r="AL459" s="208"/>
      <c r="AM459" s="321"/>
      <c r="AN459" s="208"/>
      <c r="AO459" s="208"/>
      <c r="AP459" s="322"/>
      <c r="AQ459" s="321" t="s">
        <v>718</v>
      </c>
      <c r="AR459" s="208"/>
      <c r="AS459" s="208"/>
      <c r="AT459" s="322"/>
      <c r="AU459" s="208" t="s">
        <v>718</v>
      </c>
      <c r="AV459" s="208"/>
      <c r="AW459" s="208"/>
      <c r="AX459" s="209"/>
      <c r="AY459">
        <f t="shared" si="68"/>
        <v>1</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21" t="s">
        <v>718</v>
      </c>
      <c r="AF460" s="208"/>
      <c r="AG460" s="208"/>
      <c r="AH460" s="322"/>
      <c r="AI460" s="321" t="s">
        <v>718</v>
      </c>
      <c r="AJ460" s="208"/>
      <c r="AK460" s="208"/>
      <c r="AL460" s="208"/>
      <c r="AM460" s="321"/>
      <c r="AN460" s="208"/>
      <c r="AO460" s="208"/>
      <c r="AP460" s="322"/>
      <c r="AQ460" s="321" t="s">
        <v>718</v>
      </c>
      <c r="AR460" s="208"/>
      <c r="AS460" s="208"/>
      <c r="AT460" s="322"/>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3" t="s">
        <v>240</v>
      </c>
      <c r="AF461" s="334"/>
      <c r="AG461" s="334"/>
      <c r="AH461" s="335"/>
      <c r="AI461" s="336" t="s">
        <v>541</v>
      </c>
      <c r="AJ461" s="336"/>
      <c r="AK461" s="336"/>
      <c r="AL461" s="158"/>
      <c r="AM461" s="336" t="s">
        <v>542</v>
      </c>
      <c r="AN461" s="336"/>
      <c r="AO461" s="336"/>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7"/>
      <c r="AJ462" s="337"/>
      <c r="AK462" s="337"/>
      <c r="AL462" s="157"/>
      <c r="AM462" s="337"/>
      <c r="AN462" s="337"/>
      <c r="AO462" s="337"/>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3" t="s">
        <v>240</v>
      </c>
      <c r="AF466" s="334"/>
      <c r="AG466" s="334"/>
      <c r="AH466" s="335"/>
      <c r="AI466" s="336" t="s">
        <v>541</v>
      </c>
      <c r="AJ466" s="336"/>
      <c r="AK466" s="336"/>
      <c r="AL466" s="158"/>
      <c r="AM466" s="336" t="s">
        <v>542</v>
      </c>
      <c r="AN466" s="336"/>
      <c r="AO466" s="336"/>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7"/>
      <c r="AJ467" s="337"/>
      <c r="AK467" s="337"/>
      <c r="AL467" s="157"/>
      <c r="AM467" s="337"/>
      <c r="AN467" s="337"/>
      <c r="AO467" s="337"/>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3" t="s">
        <v>240</v>
      </c>
      <c r="AF471" s="334"/>
      <c r="AG471" s="334"/>
      <c r="AH471" s="335"/>
      <c r="AI471" s="336" t="s">
        <v>541</v>
      </c>
      <c r="AJ471" s="336"/>
      <c r="AK471" s="336"/>
      <c r="AL471" s="158"/>
      <c r="AM471" s="336" t="s">
        <v>542</v>
      </c>
      <c r="AN471" s="336"/>
      <c r="AO471" s="336"/>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7"/>
      <c r="AJ472" s="337"/>
      <c r="AK472" s="337"/>
      <c r="AL472" s="157"/>
      <c r="AM472" s="337"/>
      <c r="AN472" s="337"/>
      <c r="AO472" s="337"/>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3" t="s">
        <v>240</v>
      </c>
      <c r="AF476" s="334"/>
      <c r="AG476" s="334"/>
      <c r="AH476" s="335"/>
      <c r="AI476" s="336" t="s">
        <v>541</v>
      </c>
      <c r="AJ476" s="336"/>
      <c r="AK476" s="336"/>
      <c r="AL476" s="158"/>
      <c r="AM476" s="336" t="s">
        <v>542</v>
      </c>
      <c r="AN476" s="336"/>
      <c r="AO476" s="336"/>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7"/>
      <c r="AJ477" s="337"/>
      <c r="AK477" s="337"/>
      <c r="AL477" s="157"/>
      <c r="AM477" s="337"/>
      <c r="AN477" s="337"/>
      <c r="AO477" s="337"/>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3" t="s">
        <v>240</v>
      </c>
      <c r="AF485" s="334"/>
      <c r="AG485" s="334"/>
      <c r="AH485" s="335"/>
      <c r="AI485" s="336" t="s">
        <v>541</v>
      </c>
      <c r="AJ485" s="336"/>
      <c r="AK485" s="336"/>
      <c r="AL485" s="158"/>
      <c r="AM485" s="336" t="s">
        <v>542</v>
      </c>
      <c r="AN485" s="336"/>
      <c r="AO485" s="336"/>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7"/>
      <c r="AJ486" s="337"/>
      <c r="AK486" s="337"/>
      <c r="AL486" s="157"/>
      <c r="AM486" s="337"/>
      <c r="AN486" s="337"/>
      <c r="AO486" s="337"/>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3" t="s">
        <v>240</v>
      </c>
      <c r="AF490" s="334"/>
      <c r="AG490" s="334"/>
      <c r="AH490" s="335"/>
      <c r="AI490" s="336" t="s">
        <v>541</v>
      </c>
      <c r="AJ490" s="336"/>
      <c r="AK490" s="336"/>
      <c r="AL490" s="158"/>
      <c r="AM490" s="336" t="s">
        <v>542</v>
      </c>
      <c r="AN490" s="336"/>
      <c r="AO490" s="336"/>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7"/>
      <c r="AJ491" s="337"/>
      <c r="AK491" s="337"/>
      <c r="AL491" s="157"/>
      <c r="AM491" s="337"/>
      <c r="AN491" s="337"/>
      <c r="AO491" s="337"/>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3" t="s">
        <v>240</v>
      </c>
      <c r="AF495" s="334"/>
      <c r="AG495" s="334"/>
      <c r="AH495" s="335"/>
      <c r="AI495" s="336" t="s">
        <v>541</v>
      </c>
      <c r="AJ495" s="336"/>
      <c r="AK495" s="336"/>
      <c r="AL495" s="158"/>
      <c r="AM495" s="336" t="s">
        <v>542</v>
      </c>
      <c r="AN495" s="336"/>
      <c r="AO495" s="336"/>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7"/>
      <c r="AJ496" s="337"/>
      <c r="AK496" s="337"/>
      <c r="AL496" s="157"/>
      <c r="AM496" s="337"/>
      <c r="AN496" s="337"/>
      <c r="AO496" s="337"/>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3" t="s">
        <v>240</v>
      </c>
      <c r="AF500" s="334"/>
      <c r="AG500" s="334"/>
      <c r="AH500" s="335"/>
      <c r="AI500" s="336" t="s">
        <v>541</v>
      </c>
      <c r="AJ500" s="336"/>
      <c r="AK500" s="336"/>
      <c r="AL500" s="158"/>
      <c r="AM500" s="336" t="s">
        <v>542</v>
      </c>
      <c r="AN500" s="336"/>
      <c r="AO500" s="336"/>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7"/>
      <c r="AJ501" s="337"/>
      <c r="AK501" s="337"/>
      <c r="AL501" s="157"/>
      <c r="AM501" s="337"/>
      <c r="AN501" s="337"/>
      <c r="AO501" s="337"/>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3" t="s">
        <v>240</v>
      </c>
      <c r="AF505" s="334"/>
      <c r="AG505" s="334"/>
      <c r="AH505" s="335"/>
      <c r="AI505" s="336" t="s">
        <v>541</v>
      </c>
      <c r="AJ505" s="336"/>
      <c r="AK505" s="336"/>
      <c r="AL505" s="158"/>
      <c r="AM505" s="336" t="s">
        <v>542</v>
      </c>
      <c r="AN505" s="336"/>
      <c r="AO505" s="336"/>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7"/>
      <c r="AJ506" s="337"/>
      <c r="AK506" s="337"/>
      <c r="AL506" s="157"/>
      <c r="AM506" s="337"/>
      <c r="AN506" s="337"/>
      <c r="AO506" s="337"/>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3" t="s">
        <v>240</v>
      </c>
      <c r="AF510" s="334"/>
      <c r="AG510" s="334"/>
      <c r="AH510" s="335"/>
      <c r="AI510" s="336" t="s">
        <v>541</v>
      </c>
      <c r="AJ510" s="336"/>
      <c r="AK510" s="336"/>
      <c r="AL510" s="158"/>
      <c r="AM510" s="336" t="s">
        <v>542</v>
      </c>
      <c r="AN510" s="336"/>
      <c r="AO510" s="336"/>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7"/>
      <c r="AJ511" s="337"/>
      <c r="AK511" s="337"/>
      <c r="AL511" s="157"/>
      <c r="AM511" s="337"/>
      <c r="AN511" s="337"/>
      <c r="AO511" s="337"/>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3" t="s">
        <v>240</v>
      </c>
      <c r="AF515" s="334"/>
      <c r="AG515" s="334"/>
      <c r="AH515" s="335"/>
      <c r="AI515" s="336" t="s">
        <v>541</v>
      </c>
      <c r="AJ515" s="336"/>
      <c r="AK515" s="336"/>
      <c r="AL515" s="158"/>
      <c r="AM515" s="336" t="s">
        <v>542</v>
      </c>
      <c r="AN515" s="336"/>
      <c r="AO515" s="336"/>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7"/>
      <c r="AJ516" s="337"/>
      <c r="AK516" s="337"/>
      <c r="AL516" s="157"/>
      <c r="AM516" s="337"/>
      <c r="AN516" s="337"/>
      <c r="AO516" s="337"/>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3" t="s">
        <v>240</v>
      </c>
      <c r="AF520" s="334"/>
      <c r="AG520" s="334"/>
      <c r="AH520" s="335"/>
      <c r="AI520" s="336" t="s">
        <v>541</v>
      </c>
      <c r="AJ520" s="336"/>
      <c r="AK520" s="336"/>
      <c r="AL520" s="158"/>
      <c r="AM520" s="336" t="s">
        <v>542</v>
      </c>
      <c r="AN520" s="336"/>
      <c r="AO520" s="336"/>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7"/>
      <c r="AJ521" s="337"/>
      <c r="AK521" s="337"/>
      <c r="AL521" s="157"/>
      <c r="AM521" s="337"/>
      <c r="AN521" s="337"/>
      <c r="AO521" s="337"/>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3" t="s">
        <v>240</v>
      </c>
      <c r="AF525" s="334"/>
      <c r="AG525" s="334"/>
      <c r="AH525" s="335"/>
      <c r="AI525" s="336" t="s">
        <v>541</v>
      </c>
      <c r="AJ525" s="336"/>
      <c r="AK525" s="336"/>
      <c r="AL525" s="158"/>
      <c r="AM525" s="336" t="s">
        <v>542</v>
      </c>
      <c r="AN525" s="336"/>
      <c r="AO525" s="336"/>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7"/>
      <c r="AJ526" s="337"/>
      <c r="AK526" s="337"/>
      <c r="AL526" s="157"/>
      <c r="AM526" s="337"/>
      <c r="AN526" s="337"/>
      <c r="AO526" s="337"/>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3" t="s">
        <v>240</v>
      </c>
      <c r="AF530" s="334"/>
      <c r="AG530" s="334"/>
      <c r="AH530" s="335"/>
      <c r="AI530" s="336" t="s">
        <v>541</v>
      </c>
      <c r="AJ530" s="336"/>
      <c r="AK530" s="336"/>
      <c r="AL530" s="158"/>
      <c r="AM530" s="336" t="s">
        <v>542</v>
      </c>
      <c r="AN530" s="336"/>
      <c r="AO530" s="336"/>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7"/>
      <c r="AJ531" s="337"/>
      <c r="AK531" s="337"/>
      <c r="AL531" s="157"/>
      <c r="AM531" s="337"/>
      <c r="AN531" s="337"/>
      <c r="AO531" s="337"/>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3" t="s">
        <v>240</v>
      </c>
      <c r="AF539" s="334"/>
      <c r="AG539" s="334"/>
      <c r="AH539" s="335"/>
      <c r="AI539" s="336" t="s">
        <v>541</v>
      </c>
      <c r="AJ539" s="336"/>
      <c r="AK539" s="336"/>
      <c r="AL539" s="158"/>
      <c r="AM539" s="336" t="s">
        <v>542</v>
      </c>
      <c r="AN539" s="336"/>
      <c r="AO539" s="336"/>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7"/>
      <c r="AJ540" s="337"/>
      <c r="AK540" s="337"/>
      <c r="AL540" s="157"/>
      <c r="AM540" s="337"/>
      <c r="AN540" s="337"/>
      <c r="AO540" s="337"/>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3" t="s">
        <v>240</v>
      </c>
      <c r="AF544" s="334"/>
      <c r="AG544" s="334"/>
      <c r="AH544" s="335"/>
      <c r="AI544" s="336" t="s">
        <v>541</v>
      </c>
      <c r="AJ544" s="336"/>
      <c r="AK544" s="336"/>
      <c r="AL544" s="158"/>
      <c r="AM544" s="336" t="s">
        <v>542</v>
      </c>
      <c r="AN544" s="336"/>
      <c r="AO544" s="336"/>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7"/>
      <c r="AJ545" s="337"/>
      <c r="AK545" s="337"/>
      <c r="AL545" s="157"/>
      <c r="AM545" s="337"/>
      <c r="AN545" s="337"/>
      <c r="AO545" s="337"/>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3" t="s">
        <v>240</v>
      </c>
      <c r="AF549" s="334"/>
      <c r="AG549" s="334"/>
      <c r="AH549" s="335"/>
      <c r="AI549" s="336" t="s">
        <v>541</v>
      </c>
      <c r="AJ549" s="336"/>
      <c r="AK549" s="336"/>
      <c r="AL549" s="158"/>
      <c r="AM549" s="336" t="s">
        <v>542</v>
      </c>
      <c r="AN549" s="336"/>
      <c r="AO549" s="336"/>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7"/>
      <c r="AJ550" s="337"/>
      <c r="AK550" s="337"/>
      <c r="AL550" s="157"/>
      <c r="AM550" s="337"/>
      <c r="AN550" s="337"/>
      <c r="AO550" s="337"/>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3" t="s">
        <v>240</v>
      </c>
      <c r="AF554" s="334"/>
      <c r="AG554" s="334"/>
      <c r="AH554" s="335"/>
      <c r="AI554" s="336" t="s">
        <v>541</v>
      </c>
      <c r="AJ554" s="336"/>
      <c r="AK554" s="336"/>
      <c r="AL554" s="158"/>
      <c r="AM554" s="336" t="s">
        <v>542</v>
      </c>
      <c r="AN554" s="336"/>
      <c r="AO554" s="336"/>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7"/>
      <c r="AJ555" s="337"/>
      <c r="AK555" s="337"/>
      <c r="AL555" s="157"/>
      <c r="AM555" s="337"/>
      <c r="AN555" s="337"/>
      <c r="AO555" s="337"/>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3" t="s">
        <v>240</v>
      </c>
      <c r="AF559" s="334"/>
      <c r="AG559" s="334"/>
      <c r="AH559" s="335"/>
      <c r="AI559" s="336" t="s">
        <v>541</v>
      </c>
      <c r="AJ559" s="336"/>
      <c r="AK559" s="336"/>
      <c r="AL559" s="158"/>
      <c r="AM559" s="336" t="s">
        <v>542</v>
      </c>
      <c r="AN559" s="336"/>
      <c r="AO559" s="336"/>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7"/>
      <c r="AJ560" s="337"/>
      <c r="AK560" s="337"/>
      <c r="AL560" s="157"/>
      <c r="AM560" s="337"/>
      <c r="AN560" s="337"/>
      <c r="AO560" s="337"/>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3" t="s">
        <v>240</v>
      </c>
      <c r="AF564" s="334"/>
      <c r="AG564" s="334"/>
      <c r="AH564" s="335"/>
      <c r="AI564" s="336" t="s">
        <v>541</v>
      </c>
      <c r="AJ564" s="336"/>
      <c r="AK564" s="336"/>
      <c r="AL564" s="158"/>
      <c r="AM564" s="336" t="s">
        <v>542</v>
      </c>
      <c r="AN564" s="336"/>
      <c r="AO564" s="336"/>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7"/>
      <c r="AJ565" s="337"/>
      <c r="AK565" s="337"/>
      <c r="AL565" s="157"/>
      <c r="AM565" s="337"/>
      <c r="AN565" s="337"/>
      <c r="AO565" s="337"/>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3" t="s">
        <v>240</v>
      </c>
      <c r="AF569" s="334"/>
      <c r="AG569" s="334"/>
      <c r="AH569" s="335"/>
      <c r="AI569" s="336" t="s">
        <v>541</v>
      </c>
      <c r="AJ569" s="336"/>
      <c r="AK569" s="336"/>
      <c r="AL569" s="158"/>
      <c r="AM569" s="336" t="s">
        <v>542</v>
      </c>
      <c r="AN569" s="336"/>
      <c r="AO569" s="336"/>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7"/>
      <c r="AJ570" s="337"/>
      <c r="AK570" s="337"/>
      <c r="AL570" s="157"/>
      <c r="AM570" s="337"/>
      <c r="AN570" s="337"/>
      <c r="AO570" s="337"/>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3" t="s">
        <v>240</v>
      </c>
      <c r="AF574" s="334"/>
      <c r="AG574" s="334"/>
      <c r="AH574" s="335"/>
      <c r="AI574" s="336" t="s">
        <v>541</v>
      </c>
      <c r="AJ574" s="336"/>
      <c r="AK574" s="336"/>
      <c r="AL574" s="158"/>
      <c r="AM574" s="336" t="s">
        <v>542</v>
      </c>
      <c r="AN574" s="336"/>
      <c r="AO574" s="336"/>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7"/>
      <c r="AJ575" s="337"/>
      <c r="AK575" s="337"/>
      <c r="AL575" s="157"/>
      <c r="AM575" s="337"/>
      <c r="AN575" s="337"/>
      <c r="AO575" s="337"/>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3" t="s">
        <v>240</v>
      </c>
      <c r="AF579" s="334"/>
      <c r="AG579" s="334"/>
      <c r="AH579" s="335"/>
      <c r="AI579" s="336" t="s">
        <v>541</v>
      </c>
      <c r="AJ579" s="336"/>
      <c r="AK579" s="336"/>
      <c r="AL579" s="158"/>
      <c r="AM579" s="336" t="s">
        <v>542</v>
      </c>
      <c r="AN579" s="336"/>
      <c r="AO579" s="336"/>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7"/>
      <c r="AJ580" s="337"/>
      <c r="AK580" s="337"/>
      <c r="AL580" s="157"/>
      <c r="AM580" s="337"/>
      <c r="AN580" s="337"/>
      <c r="AO580" s="337"/>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3" t="s">
        <v>240</v>
      </c>
      <c r="AF584" s="334"/>
      <c r="AG584" s="334"/>
      <c r="AH584" s="335"/>
      <c r="AI584" s="336" t="s">
        <v>541</v>
      </c>
      <c r="AJ584" s="336"/>
      <c r="AK584" s="336"/>
      <c r="AL584" s="158"/>
      <c r="AM584" s="336" t="s">
        <v>542</v>
      </c>
      <c r="AN584" s="336"/>
      <c r="AO584" s="336"/>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7"/>
      <c r="AJ585" s="337"/>
      <c r="AK585" s="337"/>
      <c r="AL585" s="157"/>
      <c r="AM585" s="337"/>
      <c r="AN585" s="337"/>
      <c r="AO585" s="337"/>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3" t="s">
        <v>240</v>
      </c>
      <c r="AF593" s="334"/>
      <c r="AG593" s="334"/>
      <c r="AH593" s="335"/>
      <c r="AI593" s="336" t="s">
        <v>541</v>
      </c>
      <c r="AJ593" s="336"/>
      <c r="AK593" s="336"/>
      <c r="AL593" s="158"/>
      <c r="AM593" s="336" t="s">
        <v>542</v>
      </c>
      <c r="AN593" s="336"/>
      <c r="AO593" s="336"/>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7"/>
      <c r="AJ594" s="337"/>
      <c r="AK594" s="337"/>
      <c r="AL594" s="157"/>
      <c r="AM594" s="337"/>
      <c r="AN594" s="337"/>
      <c r="AO594" s="337"/>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3" t="s">
        <v>240</v>
      </c>
      <c r="AF598" s="334"/>
      <c r="AG598" s="334"/>
      <c r="AH598" s="335"/>
      <c r="AI598" s="336" t="s">
        <v>541</v>
      </c>
      <c r="AJ598" s="336"/>
      <c r="AK598" s="336"/>
      <c r="AL598" s="158"/>
      <c r="AM598" s="336" t="s">
        <v>542</v>
      </c>
      <c r="AN598" s="336"/>
      <c r="AO598" s="336"/>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7"/>
      <c r="AJ599" s="337"/>
      <c r="AK599" s="337"/>
      <c r="AL599" s="157"/>
      <c r="AM599" s="337"/>
      <c r="AN599" s="337"/>
      <c r="AO599" s="337"/>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3" t="s">
        <v>240</v>
      </c>
      <c r="AF603" s="334"/>
      <c r="AG603" s="334"/>
      <c r="AH603" s="335"/>
      <c r="AI603" s="336" t="s">
        <v>541</v>
      </c>
      <c r="AJ603" s="336"/>
      <c r="AK603" s="336"/>
      <c r="AL603" s="158"/>
      <c r="AM603" s="336" t="s">
        <v>542</v>
      </c>
      <c r="AN603" s="336"/>
      <c r="AO603" s="336"/>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7"/>
      <c r="AJ604" s="337"/>
      <c r="AK604" s="337"/>
      <c r="AL604" s="157"/>
      <c r="AM604" s="337"/>
      <c r="AN604" s="337"/>
      <c r="AO604" s="337"/>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3" t="s">
        <v>240</v>
      </c>
      <c r="AF608" s="334"/>
      <c r="AG608" s="334"/>
      <c r="AH608" s="335"/>
      <c r="AI608" s="336" t="s">
        <v>541</v>
      </c>
      <c r="AJ608" s="336"/>
      <c r="AK608" s="336"/>
      <c r="AL608" s="158"/>
      <c r="AM608" s="336" t="s">
        <v>542</v>
      </c>
      <c r="AN608" s="336"/>
      <c r="AO608" s="336"/>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7"/>
      <c r="AJ609" s="337"/>
      <c r="AK609" s="337"/>
      <c r="AL609" s="157"/>
      <c r="AM609" s="337"/>
      <c r="AN609" s="337"/>
      <c r="AO609" s="337"/>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3" t="s">
        <v>240</v>
      </c>
      <c r="AF613" s="334"/>
      <c r="AG613" s="334"/>
      <c r="AH613" s="335"/>
      <c r="AI613" s="336" t="s">
        <v>541</v>
      </c>
      <c r="AJ613" s="336"/>
      <c r="AK613" s="336"/>
      <c r="AL613" s="158"/>
      <c r="AM613" s="336" t="s">
        <v>542</v>
      </c>
      <c r="AN613" s="336"/>
      <c r="AO613" s="336"/>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7"/>
      <c r="AJ614" s="337"/>
      <c r="AK614" s="337"/>
      <c r="AL614" s="157"/>
      <c r="AM614" s="337"/>
      <c r="AN614" s="337"/>
      <c r="AO614" s="337"/>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3" t="s">
        <v>240</v>
      </c>
      <c r="AF618" s="334"/>
      <c r="AG618" s="334"/>
      <c r="AH618" s="335"/>
      <c r="AI618" s="336" t="s">
        <v>541</v>
      </c>
      <c r="AJ618" s="336"/>
      <c r="AK618" s="336"/>
      <c r="AL618" s="158"/>
      <c r="AM618" s="336" t="s">
        <v>542</v>
      </c>
      <c r="AN618" s="336"/>
      <c r="AO618" s="336"/>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7"/>
      <c r="AJ619" s="337"/>
      <c r="AK619" s="337"/>
      <c r="AL619" s="157"/>
      <c r="AM619" s="337"/>
      <c r="AN619" s="337"/>
      <c r="AO619" s="337"/>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3" t="s">
        <v>240</v>
      </c>
      <c r="AF623" s="334"/>
      <c r="AG623" s="334"/>
      <c r="AH623" s="335"/>
      <c r="AI623" s="336" t="s">
        <v>541</v>
      </c>
      <c r="AJ623" s="336"/>
      <c r="AK623" s="336"/>
      <c r="AL623" s="158"/>
      <c r="AM623" s="336" t="s">
        <v>542</v>
      </c>
      <c r="AN623" s="336"/>
      <c r="AO623" s="336"/>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7"/>
      <c r="AJ624" s="337"/>
      <c r="AK624" s="337"/>
      <c r="AL624" s="157"/>
      <c r="AM624" s="337"/>
      <c r="AN624" s="337"/>
      <c r="AO624" s="337"/>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3" t="s">
        <v>240</v>
      </c>
      <c r="AF628" s="334"/>
      <c r="AG628" s="334"/>
      <c r="AH628" s="335"/>
      <c r="AI628" s="336" t="s">
        <v>541</v>
      </c>
      <c r="AJ628" s="336"/>
      <c r="AK628" s="336"/>
      <c r="AL628" s="158"/>
      <c r="AM628" s="336" t="s">
        <v>542</v>
      </c>
      <c r="AN628" s="336"/>
      <c r="AO628" s="336"/>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7"/>
      <c r="AJ629" s="337"/>
      <c r="AK629" s="337"/>
      <c r="AL629" s="157"/>
      <c r="AM629" s="337"/>
      <c r="AN629" s="337"/>
      <c r="AO629" s="337"/>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3" t="s">
        <v>240</v>
      </c>
      <c r="AF633" s="334"/>
      <c r="AG633" s="334"/>
      <c r="AH633" s="335"/>
      <c r="AI633" s="336" t="s">
        <v>541</v>
      </c>
      <c r="AJ633" s="336"/>
      <c r="AK633" s="336"/>
      <c r="AL633" s="158"/>
      <c r="AM633" s="336" t="s">
        <v>542</v>
      </c>
      <c r="AN633" s="336"/>
      <c r="AO633" s="336"/>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7"/>
      <c r="AJ634" s="337"/>
      <c r="AK634" s="337"/>
      <c r="AL634" s="157"/>
      <c r="AM634" s="337"/>
      <c r="AN634" s="337"/>
      <c r="AO634" s="337"/>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3" t="s">
        <v>240</v>
      </c>
      <c r="AF638" s="334"/>
      <c r="AG638" s="334"/>
      <c r="AH638" s="335"/>
      <c r="AI638" s="336" t="s">
        <v>541</v>
      </c>
      <c r="AJ638" s="336"/>
      <c r="AK638" s="336"/>
      <c r="AL638" s="158"/>
      <c r="AM638" s="336" t="s">
        <v>542</v>
      </c>
      <c r="AN638" s="336"/>
      <c r="AO638" s="336"/>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7"/>
      <c r="AJ639" s="337"/>
      <c r="AK639" s="337"/>
      <c r="AL639" s="157"/>
      <c r="AM639" s="337"/>
      <c r="AN639" s="337"/>
      <c r="AO639" s="337"/>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3" t="s">
        <v>240</v>
      </c>
      <c r="AF647" s="334"/>
      <c r="AG647" s="334"/>
      <c r="AH647" s="335"/>
      <c r="AI647" s="336" t="s">
        <v>541</v>
      </c>
      <c r="AJ647" s="336"/>
      <c r="AK647" s="336"/>
      <c r="AL647" s="158"/>
      <c r="AM647" s="336" t="s">
        <v>542</v>
      </c>
      <c r="AN647" s="336"/>
      <c r="AO647" s="336"/>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7"/>
      <c r="AJ648" s="337"/>
      <c r="AK648" s="337"/>
      <c r="AL648" s="157"/>
      <c r="AM648" s="337"/>
      <c r="AN648" s="337"/>
      <c r="AO648" s="337"/>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3" t="s">
        <v>240</v>
      </c>
      <c r="AF652" s="334"/>
      <c r="AG652" s="334"/>
      <c r="AH652" s="335"/>
      <c r="AI652" s="336" t="s">
        <v>541</v>
      </c>
      <c r="AJ652" s="336"/>
      <c r="AK652" s="336"/>
      <c r="AL652" s="158"/>
      <c r="AM652" s="336" t="s">
        <v>542</v>
      </c>
      <c r="AN652" s="336"/>
      <c r="AO652" s="336"/>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7"/>
      <c r="AJ653" s="337"/>
      <c r="AK653" s="337"/>
      <c r="AL653" s="157"/>
      <c r="AM653" s="337"/>
      <c r="AN653" s="337"/>
      <c r="AO653" s="337"/>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3" t="s">
        <v>240</v>
      </c>
      <c r="AF657" s="334"/>
      <c r="AG657" s="334"/>
      <c r="AH657" s="335"/>
      <c r="AI657" s="336" t="s">
        <v>541</v>
      </c>
      <c r="AJ657" s="336"/>
      <c r="AK657" s="336"/>
      <c r="AL657" s="158"/>
      <c r="AM657" s="336" t="s">
        <v>542</v>
      </c>
      <c r="AN657" s="336"/>
      <c r="AO657" s="336"/>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7"/>
      <c r="AJ658" s="337"/>
      <c r="AK658" s="337"/>
      <c r="AL658" s="157"/>
      <c r="AM658" s="337"/>
      <c r="AN658" s="337"/>
      <c r="AO658" s="337"/>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3" t="s">
        <v>240</v>
      </c>
      <c r="AF662" s="334"/>
      <c r="AG662" s="334"/>
      <c r="AH662" s="335"/>
      <c r="AI662" s="336" t="s">
        <v>541</v>
      </c>
      <c r="AJ662" s="336"/>
      <c r="AK662" s="336"/>
      <c r="AL662" s="158"/>
      <c r="AM662" s="336" t="s">
        <v>542</v>
      </c>
      <c r="AN662" s="336"/>
      <c r="AO662" s="336"/>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7"/>
      <c r="AJ663" s="337"/>
      <c r="AK663" s="337"/>
      <c r="AL663" s="157"/>
      <c r="AM663" s="337"/>
      <c r="AN663" s="337"/>
      <c r="AO663" s="337"/>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3" t="s">
        <v>240</v>
      </c>
      <c r="AF667" s="334"/>
      <c r="AG667" s="334"/>
      <c r="AH667" s="335"/>
      <c r="AI667" s="336" t="s">
        <v>541</v>
      </c>
      <c r="AJ667" s="336"/>
      <c r="AK667" s="336"/>
      <c r="AL667" s="158"/>
      <c r="AM667" s="336" t="s">
        <v>542</v>
      </c>
      <c r="AN667" s="336"/>
      <c r="AO667" s="336"/>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7"/>
      <c r="AJ668" s="337"/>
      <c r="AK668" s="337"/>
      <c r="AL668" s="157"/>
      <c r="AM668" s="337"/>
      <c r="AN668" s="337"/>
      <c r="AO668" s="337"/>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3" t="s">
        <v>240</v>
      </c>
      <c r="AF672" s="334"/>
      <c r="AG672" s="334"/>
      <c r="AH672" s="335"/>
      <c r="AI672" s="336" t="s">
        <v>541</v>
      </c>
      <c r="AJ672" s="336"/>
      <c r="AK672" s="336"/>
      <c r="AL672" s="158"/>
      <c r="AM672" s="336" t="s">
        <v>542</v>
      </c>
      <c r="AN672" s="336"/>
      <c r="AO672" s="336"/>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7"/>
      <c r="AJ673" s="337"/>
      <c r="AK673" s="337"/>
      <c r="AL673" s="157"/>
      <c r="AM673" s="337"/>
      <c r="AN673" s="337"/>
      <c r="AO673" s="337"/>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3" t="s">
        <v>240</v>
      </c>
      <c r="AF677" s="334"/>
      <c r="AG677" s="334"/>
      <c r="AH677" s="335"/>
      <c r="AI677" s="336" t="s">
        <v>541</v>
      </c>
      <c r="AJ677" s="336"/>
      <c r="AK677" s="336"/>
      <c r="AL677" s="158"/>
      <c r="AM677" s="336" t="s">
        <v>542</v>
      </c>
      <c r="AN677" s="336"/>
      <c r="AO677" s="336"/>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7"/>
      <c r="AJ678" s="337"/>
      <c r="AK678" s="337"/>
      <c r="AL678" s="157"/>
      <c r="AM678" s="337"/>
      <c r="AN678" s="337"/>
      <c r="AO678" s="337"/>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3" t="s">
        <v>240</v>
      </c>
      <c r="AF682" s="334"/>
      <c r="AG682" s="334"/>
      <c r="AH682" s="335"/>
      <c r="AI682" s="336" t="s">
        <v>541</v>
      </c>
      <c r="AJ682" s="336"/>
      <c r="AK682" s="336"/>
      <c r="AL682" s="158"/>
      <c r="AM682" s="336" t="s">
        <v>542</v>
      </c>
      <c r="AN682" s="336"/>
      <c r="AO682" s="336"/>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7"/>
      <c r="AJ683" s="337"/>
      <c r="AK683" s="337"/>
      <c r="AL683" s="157"/>
      <c r="AM683" s="337"/>
      <c r="AN683" s="337"/>
      <c r="AO683" s="337"/>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3" t="s">
        <v>240</v>
      </c>
      <c r="AF687" s="334"/>
      <c r="AG687" s="334"/>
      <c r="AH687" s="335"/>
      <c r="AI687" s="336" t="s">
        <v>541</v>
      </c>
      <c r="AJ687" s="336"/>
      <c r="AK687" s="336"/>
      <c r="AL687" s="158"/>
      <c r="AM687" s="336" t="s">
        <v>542</v>
      </c>
      <c r="AN687" s="336"/>
      <c r="AO687" s="336"/>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7"/>
      <c r="AJ688" s="337"/>
      <c r="AK688" s="337"/>
      <c r="AL688" s="157"/>
      <c r="AM688" s="337"/>
      <c r="AN688" s="337"/>
      <c r="AO688" s="337"/>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3" t="s">
        <v>240</v>
      </c>
      <c r="AF692" s="334"/>
      <c r="AG692" s="334"/>
      <c r="AH692" s="335"/>
      <c r="AI692" s="336" t="s">
        <v>541</v>
      </c>
      <c r="AJ692" s="336"/>
      <c r="AK692" s="336"/>
      <c r="AL692" s="158"/>
      <c r="AM692" s="336" t="s">
        <v>542</v>
      </c>
      <c r="AN692" s="336"/>
      <c r="AO692" s="336"/>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7"/>
      <c r="AJ693" s="337"/>
      <c r="AK693" s="337"/>
      <c r="AL693" s="157"/>
      <c r="AM693" s="337"/>
      <c r="AN693" s="337"/>
      <c r="AO693" s="337"/>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8.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746</v>
      </c>
      <c r="AE702" s="342"/>
      <c r="AF702" s="342"/>
      <c r="AG702" s="379" t="s">
        <v>747</v>
      </c>
      <c r="AH702" s="380"/>
      <c r="AI702" s="380"/>
      <c r="AJ702" s="380"/>
      <c r="AK702" s="380"/>
      <c r="AL702" s="380"/>
      <c r="AM702" s="380"/>
      <c r="AN702" s="380"/>
      <c r="AO702" s="380"/>
      <c r="AP702" s="380"/>
      <c r="AQ702" s="380"/>
      <c r="AR702" s="380"/>
      <c r="AS702" s="380"/>
      <c r="AT702" s="380"/>
      <c r="AU702" s="380"/>
      <c r="AV702" s="380"/>
      <c r="AW702" s="380"/>
      <c r="AX702" s="381"/>
    </row>
    <row r="703" spans="1:51" ht="30"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4" t="s">
        <v>746</v>
      </c>
      <c r="AE703" s="325"/>
      <c r="AF703" s="325"/>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3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746</v>
      </c>
      <c r="AE704" s="781"/>
      <c r="AF704" s="781"/>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6" t="s">
        <v>39</v>
      </c>
      <c r="B705" s="637"/>
      <c r="C705" s="816" t="s">
        <v>41</v>
      </c>
      <c r="D705" s="817"/>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8"/>
      <c r="AD705" s="712" t="s">
        <v>746</v>
      </c>
      <c r="AE705" s="713"/>
      <c r="AF705" s="713"/>
      <c r="AG705" s="128" t="s">
        <v>763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8"/>
      <c r="B706" s="639"/>
      <c r="C706" s="792"/>
      <c r="D706" s="793"/>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4" t="s">
        <v>750</v>
      </c>
      <c r="AE706" s="325"/>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8"/>
      <c r="B707" s="639"/>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750</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8"/>
      <c r="B708" s="640"/>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52" t="s">
        <v>746</v>
      </c>
      <c r="AE708" s="653"/>
      <c r="AF708" s="65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38"/>
      <c r="B709" s="640"/>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4" t="s">
        <v>746</v>
      </c>
      <c r="AE709" s="325"/>
      <c r="AF709" s="325"/>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8"/>
      <c r="B710" s="640"/>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4" t="s">
        <v>753</v>
      </c>
      <c r="AE710" s="325"/>
      <c r="AF710" s="325"/>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8"/>
      <c r="B711" s="640"/>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4" t="s">
        <v>746</v>
      </c>
      <c r="AE711" s="325"/>
      <c r="AF711" s="325"/>
      <c r="AG711" s="104" t="s">
        <v>754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8"/>
      <c r="B712" s="640"/>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780" t="s">
        <v>753</v>
      </c>
      <c r="AE712" s="781"/>
      <c r="AF712" s="781"/>
      <c r="AG712" s="805" t="s">
        <v>797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8"/>
      <c r="B713" s="640"/>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4" t="s">
        <v>753</v>
      </c>
      <c r="AE713" s="325"/>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45" customHeight="1" x14ac:dyDescent="0.15">
      <c r="A714" s="641"/>
      <c r="B714" s="642"/>
      <c r="C714" s="643" t="s">
        <v>324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2" t="s">
        <v>746</v>
      </c>
      <c r="AE714" s="803"/>
      <c r="AF714" s="804"/>
      <c r="AG714" s="734" t="s">
        <v>755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6"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52" t="s">
        <v>746</v>
      </c>
      <c r="AE715" s="653"/>
      <c r="AF715" s="654"/>
      <c r="AG715" s="740" t="s">
        <v>756</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746</v>
      </c>
      <c r="AE716" s="623"/>
      <c r="AF716" s="623"/>
      <c r="AG716" s="104" t="s">
        <v>757</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38"/>
      <c r="B717" s="640"/>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4" t="s">
        <v>746</v>
      </c>
      <c r="AE717" s="325"/>
      <c r="AF717" s="325"/>
      <c r="AG717" s="104" t="s">
        <v>764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1"/>
      <c r="B718" s="642"/>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4" t="s">
        <v>746</v>
      </c>
      <c r="AE718" s="325"/>
      <c r="AF718" s="325"/>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324" t="s">
        <v>746</v>
      </c>
      <c r="AE719" s="325"/>
      <c r="AF719" s="325"/>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c r="H721" s="285"/>
      <c r="I721" s="77" t="str">
        <f>IF(OR(G721="　", G721=""), "", "-")</f>
        <v/>
      </c>
      <c r="J721" s="288">
        <v>311</v>
      </c>
      <c r="K721" s="288"/>
      <c r="L721" s="77" t="str">
        <f>IF(M721="","","-")</f>
        <v/>
      </c>
      <c r="M721" s="78"/>
      <c r="N721" s="301" t="s">
        <v>740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1.75" customHeight="1" x14ac:dyDescent="0.15">
      <c r="A726" s="636" t="s">
        <v>48</v>
      </c>
      <c r="B726" s="797"/>
      <c r="C726" s="810" t="s">
        <v>53</v>
      </c>
      <c r="D726" s="832"/>
      <c r="E726" s="832"/>
      <c r="F726" s="833"/>
      <c r="G726" s="576" t="s">
        <v>760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51.75" customHeight="1" thickBot="1" x14ac:dyDescent="0.2">
      <c r="A727" s="798"/>
      <c r="B727" s="799"/>
      <c r="C727" s="746" t="s">
        <v>57</v>
      </c>
      <c r="D727" s="747"/>
      <c r="E727" s="747"/>
      <c r="F727" s="748"/>
      <c r="G727" s="574" t="s">
        <v>761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6.5" customHeight="1" thickBot="1" x14ac:dyDescent="0.2">
      <c r="A729" s="630" t="s">
        <v>798</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46.5" customHeight="1" thickBot="1" x14ac:dyDescent="0.2">
      <c r="A731" s="671" t="s">
        <v>138</v>
      </c>
      <c r="B731" s="672"/>
      <c r="C731" s="672"/>
      <c r="D731" s="672"/>
      <c r="E731" s="673"/>
      <c r="F731" s="727" t="s">
        <v>800</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6.5" customHeight="1" thickBot="1" x14ac:dyDescent="0.2">
      <c r="A733" s="671" t="s">
        <v>138</v>
      </c>
      <c r="B733" s="672"/>
      <c r="C733" s="672"/>
      <c r="D733" s="672"/>
      <c r="E733" s="673"/>
      <c r="F733" s="633" t="s">
        <v>799</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46.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c r="AZ736" s="10"/>
    </row>
    <row r="737" spans="1:51" ht="24.75" customHeight="1" x14ac:dyDescent="0.15">
      <c r="A737" s="986" t="s">
        <v>670</v>
      </c>
      <c r="B737" s="211"/>
      <c r="C737" s="211"/>
      <c r="D737" s="212"/>
      <c r="E737" s="950" t="s">
        <v>718</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718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718</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718</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742</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254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264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0" t="s">
        <v>382</v>
      </c>
      <c r="B748" s="611"/>
      <c r="C748" s="611"/>
      <c r="D748" s="611"/>
      <c r="E748" s="611"/>
      <c r="F748" s="61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0"/>
      <c r="B749" s="611"/>
      <c r="C749" s="611"/>
      <c r="D749" s="611"/>
      <c r="E749" s="611"/>
      <c r="F749" s="61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0"/>
      <c r="B750" s="611"/>
      <c r="C750" s="611"/>
      <c r="D750" s="611"/>
      <c r="E750" s="611"/>
      <c r="F750" s="61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0"/>
      <c r="B751" s="611"/>
      <c r="C751" s="611"/>
      <c r="D751" s="611"/>
      <c r="E751" s="611"/>
      <c r="F751" s="61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0"/>
      <c r="B752" s="611"/>
      <c r="C752" s="611"/>
      <c r="D752" s="611"/>
      <c r="E752" s="611"/>
      <c r="F752" s="61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0"/>
      <c r="B753" s="611"/>
      <c r="C753" s="611"/>
      <c r="D753" s="611"/>
      <c r="E753" s="611"/>
      <c r="F753" s="61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0"/>
      <c r="B754" s="611"/>
      <c r="C754" s="611"/>
      <c r="D754" s="611"/>
      <c r="E754" s="611"/>
      <c r="F754" s="61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0"/>
      <c r="B755" s="611"/>
      <c r="C755" s="611"/>
      <c r="D755" s="611"/>
      <c r="E755" s="611"/>
      <c r="F755" s="61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0"/>
      <c r="B756" s="611"/>
      <c r="C756" s="611"/>
      <c r="D756" s="611"/>
      <c r="E756" s="611"/>
      <c r="F756" s="61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0"/>
      <c r="B757" s="611"/>
      <c r="C757" s="611"/>
      <c r="D757" s="611"/>
      <c r="E757" s="611"/>
      <c r="F757" s="61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0"/>
      <c r="B758" s="611"/>
      <c r="C758" s="611"/>
      <c r="D758" s="611"/>
      <c r="E758" s="611"/>
      <c r="F758" s="61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0"/>
      <c r="B759" s="611"/>
      <c r="C759" s="611"/>
      <c r="D759" s="611"/>
      <c r="E759" s="611"/>
      <c r="F759" s="61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0"/>
      <c r="B760" s="611"/>
      <c r="C760" s="611"/>
      <c r="D760" s="611"/>
      <c r="E760" s="611"/>
      <c r="F760" s="61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0"/>
      <c r="B761" s="611"/>
      <c r="C761" s="611"/>
      <c r="D761" s="611"/>
      <c r="E761" s="611"/>
      <c r="F761" s="61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0"/>
      <c r="B762" s="611"/>
      <c r="C762" s="611"/>
      <c r="D762" s="611"/>
      <c r="E762" s="611"/>
      <c r="F762" s="61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0"/>
      <c r="B763" s="611"/>
      <c r="C763" s="611"/>
      <c r="D763" s="611"/>
      <c r="E763" s="611"/>
      <c r="F763" s="61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0"/>
      <c r="B764" s="611"/>
      <c r="C764" s="611"/>
      <c r="D764" s="611"/>
      <c r="E764" s="611"/>
      <c r="F764" s="61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0"/>
      <c r="B765" s="611"/>
      <c r="C765" s="611"/>
      <c r="D765" s="611"/>
      <c r="E765" s="611"/>
      <c r="F765" s="61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0"/>
      <c r="B766" s="611"/>
      <c r="C766" s="611"/>
      <c r="D766" s="611"/>
      <c r="E766" s="611"/>
      <c r="F766" s="61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0"/>
      <c r="B767" s="611"/>
      <c r="C767" s="611"/>
      <c r="D767" s="611"/>
      <c r="E767" s="611"/>
      <c r="F767" s="61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0"/>
      <c r="B768" s="611"/>
      <c r="C768" s="611"/>
      <c r="D768" s="611"/>
      <c r="E768" s="611"/>
      <c r="F768" s="61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0"/>
      <c r="B769" s="611"/>
      <c r="C769" s="611"/>
      <c r="D769" s="611"/>
      <c r="E769" s="611"/>
      <c r="F769" s="61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0"/>
      <c r="B770" s="611"/>
      <c r="C770" s="611"/>
      <c r="D770" s="611"/>
      <c r="E770" s="611"/>
      <c r="F770" s="61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0"/>
      <c r="B771" s="611"/>
      <c r="C771" s="611"/>
      <c r="D771" s="611"/>
      <c r="E771" s="611"/>
      <c r="F771" s="61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0"/>
      <c r="B772" s="611"/>
      <c r="C772" s="611"/>
      <c r="D772" s="611"/>
      <c r="E772" s="611"/>
      <c r="F772" s="61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0"/>
      <c r="B773" s="611"/>
      <c r="C773" s="611"/>
      <c r="D773" s="611"/>
      <c r="E773" s="611"/>
      <c r="F773" s="61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0"/>
      <c r="B774" s="611"/>
      <c r="C774" s="611"/>
      <c r="D774" s="611"/>
      <c r="E774" s="611"/>
      <c r="F774" s="61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10"/>
      <c r="B775" s="611"/>
      <c r="C775" s="611"/>
      <c r="D775" s="611"/>
      <c r="E775" s="611"/>
      <c r="F775" s="61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0"/>
      <c r="B776" s="611"/>
      <c r="C776" s="611"/>
      <c r="D776" s="611"/>
      <c r="E776" s="611"/>
      <c r="F776" s="61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0"/>
      <c r="B777" s="611"/>
      <c r="C777" s="611"/>
      <c r="D777" s="611"/>
      <c r="E777" s="611"/>
      <c r="F777" s="61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0"/>
      <c r="B778" s="611"/>
      <c r="C778" s="611"/>
      <c r="D778" s="611"/>
      <c r="E778" s="611"/>
      <c r="F778" s="61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0"/>
      <c r="B779" s="611"/>
      <c r="C779" s="611"/>
      <c r="D779" s="611"/>
      <c r="E779" s="611"/>
      <c r="F779" s="61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0"/>
      <c r="B780" s="611"/>
      <c r="C780" s="611"/>
      <c r="D780" s="611"/>
      <c r="E780" s="611"/>
      <c r="F780" s="61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0"/>
      <c r="B781" s="611"/>
      <c r="C781" s="611"/>
      <c r="D781" s="611"/>
      <c r="E781" s="611"/>
      <c r="F781" s="61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0"/>
      <c r="B782" s="611"/>
      <c r="C782" s="611"/>
      <c r="D782" s="611"/>
      <c r="E782" s="611"/>
      <c r="F782" s="61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0"/>
      <c r="B783" s="611"/>
      <c r="C783" s="611"/>
      <c r="D783" s="611"/>
      <c r="E783" s="611"/>
      <c r="F783" s="61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0"/>
      <c r="B784" s="611"/>
      <c r="C784" s="611"/>
      <c r="D784" s="611"/>
      <c r="E784" s="611"/>
      <c r="F784" s="61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0"/>
      <c r="B785" s="611"/>
      <c r="C785" s="611"/>
      <c r="D785" s="611"/>
      <c r="E785" s="611"/>
      <c r="F785" s="61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3"/>
      <c r="B786" s="614"/>
      <c r="C786" s="614"/>
      <c r="D786" s="614"/>
      <c r="E786" s="614"/>
      <c r="F786" s="61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4" t="s">
        <v>384</v>
      </c>
      <c r="B787" s="625"/>
      <c r="C787" s="625"/>
      <c r="D787" s="625"/>
      <c r="E787" s="625"/>
      <c r="F787" s="626"/>
      <c r="G787" s="593" t="s">
        <v>789</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767</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7"/>
      <c r="B788" s="628"/>
      <c r="C788" s="628"/>
      <c r="D788" s="628"/>
      <c r="E788" s="628"/>
      <c r="F788" s="629"/>
      <c r="G788" s="810" t="s">
        <v>17</v>
      </c>
      <c r="H788" s="666"/>
      <c r="I788" s="666"/>
      <c r="J788" s="666"/>
      <c r="K788" s="666"/>
      <c r="L788" s="665" t="s">
        <v>18</v>
      </c>
      <c r="M788" s="666"/>
      <c r="N788" s="666"/>
      <c r="O788" s="666"/>
      <c r="P788" s="666"/>
      <c r="Q788" s="666"/>
      <c r="R788" s="666"/>
      <c r="S788" s="666"/>
      <c r="T788" s="666"/>
      <c r="U788" s="666"/>
      <c r="V788" s="666"/>
      <c r="W788" s="666"/>
      <c r="X788" s="667"/>
      <c r="Y788" s="649" t="s">
        <v>19</v>
      </c>
      <c r="Z788" s="650"/>
      <c r="AA788" s="650"/>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49" t="s">
        <v>19</v>
      </c>
      <c r="AV788" s="650"/>
      <c r="AW788" s="650"/>
      <c r="AX788" s="651"/>
    </row>
    <row r="789" spans="1:51" ht="24.75" customHeight="1" x14ac:dyDescent="0.15">
      <c r="A789" s="627"/>
      <c r="B789" s="628"/>
      <c r="C789" s="628"/>
      <c r="D789" s="628"/>
      <c r="E789" s="628"/>
      <c r="F789" s="629"/>
      <c r="G789" s="668" t="s">
        <v>786</v>
      </c>
      <c r="H789" s="669"/>
      <c r="I789" s="669"/>
      <c r="J789" s="669"/>
      <c r="K789" s="670"/>
      <c r="L789" s="662" t="s">
        <v>785</v>
      </c>
      <c r="M789" s="663"/>
      <c r="N789" s="663"/>
      <c r="O789" s="663"/>
      <c r="P789" s="663"/>
      <c r="Q789" s="663"/>
      <c r="R789" s="663"/>
      <c r="S789" s="663"/>
      <c r="T789" s="663"/>
      <c r="U789" s="663"/>
      <c r="V789" s="663"/>
      <c r="W789" s="663"/>
      <c r="X789" s="664"/>
      <c r="Y789" s="382">
        <v>46.8</v>
      </c>
      <c r="Z789" s="383"/>
      <c r="AA789" s="383"/>
      <c r="AB789" s="800"/>
      <c r="AC789" s="668" t="s">
        <v>768</v>
      </c>
      <c r="AD789" s="669"/>
      <c r="AE789" s="669"/>
      <c r="AF789" s="669"/>
      <c r="AG789" s="670"/>
      <c r="AH789" s="662" t="s">
        <v>771</v>
      </c>
      <c r="AI789" s="663"/>
      <c r="AJ789" s="663"/>
      <c r="AK789" s="663"/>
      <c r="AL789" s="663"/>
      <c r="AM789" s="663"/>
      <c r="AN789" s="663"/>
      <c r="AO789" s="663"/>
      <c r="AP789" s="663"/>
      <c r="AQ789" s="663"/>
      <c r="AR789" s="663"/>
      <c r="AS789" s="663"/>
      <c r="AT789" s="664"/>
      <c r="AU789" s="382">
        <v>18.8</v>
      </c>
      <c r="AV789" s="383"/>
      <c r="AW789" s="383"/>
      <c r="AX789" s="384"/>
    </row>
    <row r="790" spans="1:51" ht="24.75" customHeight="1" x14ac:dyDescent="0.15">
      <c r="A790" s="627"/>
      <c r="B790" s="628"/>
      <c r="C790" s="628"/>
      <c r="D790" s="628"/>
      <c r="E790" s="628"/>
      <c r="F790" s="629"/>
      <c r="G790" s="602" t="s">
        <v>787</v>
      </c>
      <c r="H790" s="603"/>
      <c r="I790" s="603"/>
      <c r="J790" s="603"/>
      <c r="K790" s="604"/>
      <c r="L790" s="596" t="s">
        <v>788</v>
      </c>
      <c r="M790" s="597"/>
      <c r="N790" s="597"/>
      <c r="O790" s="597"/>
      <c r="P790" s="597"/>
      <c r="Q790" s="597"/>
      <c r="R790" s="597"/>
      <c r="S790" s="597"/>
      <c r="T790" s="597"/>
      <c r="U790" s="597"/>
      <c r="V790" s="597"/>
      <c r="W790" s="597"/>
      <c r="X790" s="598"/>
      <c r="Y790" s="599">
        <v>10.8</v>
      </c>
      <c r="Z790" s="600"/>
      <c r="AA790" s="600"/>
      <c r="AB790" s="608"/>
      <c r="AC790" s="602" t="s">
        <v>769</v>
      </c>
      <c r="AD790" s="603"/>
      <c r="AE790" s="603"/>
      <c r="AF790" s="603"/>
      <c r="AG790" s="604"/>
      <c r="AH790" s="596" t="s">
        <v>770</v>
      </c>
      <c r="AI790" s="597"/>
      <c r="AJ790" s="597"/>
      <c r="AK790" s="597"/>
      <c r="AL790" s="597"/>
      <c r="AM790" s="597"/>
      <c r="AN790" s="597"/>
      <c r="AO790" s="597"/>
      <c r="AP790" s="597"/>
      <c r="AQ790" s="597"/>
      <c r="AR790" s="597"/>
      <c r="AS790" s="597"/>
      <c r="AT790" s="598"/>
      <c r="AU790" s="599">
        <v>10</v>
      </c>
      <c r="AV790" s="600"/>
      <c r="AW790" s="600"/>
      <c r="AX790" s="601"/>
    </row>
    <row r="791" spans="1:51" ht="24.75" customHeight="1" x14ac:dyDescent="0.15">
      <c r="A791" s="627"/>
      <c r="B791" s="628"/>
      <c r="C791" s="628"/>
      <c r="D791" s="628"/>
      <c r="E791" s="628"/>
      <c r="F791" s="629"/>
      <c r="G791" s="602"/>
      <c r="H791" s="603"/>
      <c r="I791" s="603"/>
      <c r="J791" s="603"/>
      <c r="K791" s="604"/>
      <c r="L791" s="596"/>
      <c r="M791" s="597"/>
      <c r="N791" s="597"/>
      <c r="O791" s="597"/>
      <c r="P791" s="597"/>
      <c r="Q791" s="597"/>
      <c r="R791" s="597"/>
      <c r="S791" s="597"/>
      <c r="T791" s="597"/>
      <c r="U791" s="597"/>
      <c r="V791" s="597"/>
      <c r="W791" s="597"/>
      <c r="X791" s="598"/>
      <c r="Y791" s="599"/>
      <c r="Z791" s="600"/>
      <c r="AA791" s="600"/>
      <c r="AB791" s="608"/>
      <c r="AC791" s="602" t="s">
        <v>772</v>
      </c>
      <c r="AD791" s="603"/>
      <c r="AE791" s="603"/>
      <c r="AF791" s="603"/>
      <c r="AG791" s="604"/>
      <c r="AH791" s="596" t="s">
        <v>773</v>
      </c>
      <c r="AI791" s="597"/>
      <c r="AJ791" s="597"/>
      <c r="AK791" s="597"/>
      <c r="AL791" s="597"/>
      <c r="AM791" s="597"/>
      <c r="AN791" s="597"/>
      <c r="AO791" s="597"/>
      <c r="AP791" s="597"/>
      <c r="AQ791" s="597"/>
      <c r="AR791" s="597"/>
      <c r="AS791" s="597"/>
      <c r="AT791" s="598"/>
      <c r="AU791" s="599">
        <v>3</v>
      </c>
      <c r="AV791" s="600"/>
      <c r="AW791" s="600"/>
      <c r="AX791" s="601"/>
    </row>
    <row r="792" spans="1:51" ht="24.75" hidden="1" customHeight="1" x14ac:dyDescent="0.15">
      <c r="A792" s="627"/>
      <c r="B792" s="628"/>
      <c r="C792" s="628"/>
      <c r="D792" s="628"/>
      <c r="E792" s="628"/>
      <c r="F792" s="629"/>
      <c r="G792" s="602"/>
      <c r="H792" s="603"/>
      <c r="I792" s="603"/>
      <c r="J792" s="603"/>
      <c r="K792" s="604"/>
      <c r="L792" s="596"/>
      <c r="M792" s="597"/>
      <c r="N792" s="597"/>
      <c r="O792" s="597"/>
      <c r="P792" s="597"/>
      <c r="Q792" s="597"/>
      <c r="R792" s="597"/>
      <c r="S792" s="597"/>
      <c r="T792" s="597"/>
      <c r="U792" s="597"/>
      <c r="V792" s="597"/>
      <c r="W792" s="597"/>
      <c r="X792" s="598"/>
      <c r="Y792" s="599"/>
      <c r="Z792" s="600"/>
      <c r="AA792" s="600"/>
      <c r="AB792" s="608"/>
      <c r="AC792" s="602"/>
      <c r="AD792" s="603"/>
      <c r="AE792" s="603"/>
      <c r="AF792" s="603"/>
      <c r="AG792" s="604"/>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7"/>
      <c r="B793" s="628"/>
      <c r="C793" s="628"/>
      <c r="D793" s="628"/>
      <c r="E793" s="628"/>
      <c r="F793" s="629"/>
      <c r="G793" s="602"/>
      <c r="H793" s="603"/>
      <c r="I793" s="603"/>
      <c r="J793" s="603"/>
      <c r="K793" s="604"/>
      <c r="L793" s="596"/>
      <c r="M793" s="597"/>
      <c r="N793" s="597"/>
      <c r="O793" s="597"/>
      <c r="P793" s="597"/>
      <c r="Q793" s="597"/>
      <c r="R793" s="597"/>
      <c r="S793" s="597"/>
      <c r="T793" s="597"/>
      <c r="U793" s="597"/>
      <c r="V793" s="597"/>
      <c r="W793" s="597"/>
      <c r="X793" s="598"/>
      <c r="Y793" s="599"/>
      <c r="Z793" s="600"/>
      <c r="AA793" s="600"/>
      <c r="AB793" s="608"/>
      <c r="AC793" s="602"/>
      <c r="AD793" s="603"/>
      <c r="AE793" s="603"/>
      <c r="AF793" s="603"/>
      <c r="AG793" s="604"/>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7"/>
      <c r="B794" s="628"/>
      <c r="C794" s="628"/>
      <c r="D794" s="628"/>
      <c r="E794" s="628"/>
      <c r="F794" s="629"/>
      <c r="G794" s="602"/>
      <c r="H794" s="603"/>
      <c r="I794" s="603"/>
      <c r="J794" s="603"/>
      <c r="K794" s="604"/>
      <c r="L794" s="596"/>
      <c r="M794" s="597"/>
      <c r="N794" s="597"/>
      <c r="O794" s="597"/>
      <c r="P794" s="597"/>
      <c r="Q794" s="597"/>
      <c r="R794" s="597"/>
      <c r="S794" s="597"/>
      <c r="T794" s="597"/>
      <c r="U794" s="597"/>
      <c r="V794" s="597"/>
      <c r="W794" s="597"/>
      <c r="X794" s="598"/>
      <c r="Y794" s="599"/>
      <c r="Z794" s="600"/>
      <c r="AA794" s="600"/>
      <c r="AB794" s="608"/>
      <c r="AC794" s="602"/>
      <c r="AD794" s="603"/>
      <c r="AE794" s="603"/>
      <c r="AF794" s="603"/>
      <c r="AG794" s="604"/>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7"/>
      <c r="B795" s="628"/>
      <c r="C795" s="628"/>
      <c r="D795" s="628"/>
      <c r="E795" s="628"/>
      <c r="F795" s="629"/>
      <c r="G795" s="602"/>
      <c r="H795" s="603"/>
      <c r="I795" s="603"/>
      <c r="J795" s="603"/>
      <c r="K795" s="604"/>
      <c r="L795" s="596"/>
      <c r="M795" s="597"/>
      <c r="N795" s="597"/>
      <c r="O795" s="597"/>
      <c r="P795" s="597"/>
      <c r="Q795" s="597"/>
      <c r="R795" s="597"/>
      <c r="S795" s="597"/>
      <c r="T795" s="597"/>
      <c r="U795" s="597"/>
      <c r="V795" s="597"/>
      <c r="W795" s="597"/>
      <c r="X795" s="598"/>
      <c r="Y795" s="599"/>
      <c r="Z795" s="600"/>
      <c r="AA795" s="600"/>
      <c r="AB795" s="608"/>
      <c r="AC795" s="602"/>
      <c r="AD795" s="603"/>
      <c r="AE795" s="603"/>
      <c r="AF795" s="603"/>
      <c r="AG795" s="604"/>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7"/>
      <c r="B796" s="628"/>
      <c r="C796" s="628"/>
      <c r="D796" s="628"/>
      <c r="E796" s="628"/>
      <c r="F796" s="629"/>
      <c r="G796" s="602"/>
      <c r="H796" s="603"/>
      <c r="I796" s="603"/>
      <c r="J796" s="603"/>
      <c r="K796" s="604"/>
      <c r="L796" s="596"/>
      <c r="M796" s="597"/>
      <c r="N796" s="597"/>
      <c r="O796" s="597"/>
      <c r="P796" s="597"/>
      <c r="Q796" s="597"/>
      <c r="R796" s="597"/>
      <c r="S796" s="597"/>
      <c r="T796" s="597"/>
      <c r="U796" s="597"/>
      <c r="V796" s="597"/>
      <c r="W796" s="597"/>
      <c r="X796" s="598"/>
      <c r="Y796" s="599"/>
      <c r="Z796" s="600"/>
      <c r="AA796" s="600"/>
      <c r="AB796" s="608"/>
      <c r="AC796" s="602"/>
      <c r="AD796" s="603"/>
      <c r="AE796" s="603"/>
      <c r="AF796" s="603"/>
      <c r="AG796" s="604"/>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7"/>
      <c r="B797" s="628"/>
      <c r="C797" s="628"/>
      <c r="D797" s="628"/>
      <c r="E797" s="628"/>
      <c r="F797" s="629"/>
      <c r="G797" s="602"/>
      <c r="H797" s="603"/>
      <c r="I797" s="603"/>
      <c r="J797" s="603"/>
      <c r="K797" s="604"/>
      <c r="L797" s="596"/>
      <c r="M797" s="597"/>
      <c r="N797" s="597"/>
      <c r="O797" s="597"/>
      <c r="P797" s="597"/>
      <c r="Q797" s="597"/>
      <c r="R797" s="597"/>
      <c r="S797" s="597"/>
      <c r="T797" s="597"/>
      <c r="U797" s="597"/>
      <c r="V797" s="597"/>
      <c r="W797" s="597"/>
      <c r="X797" s="598"/>
      <c r="Y797" s="599"/>
      <c r="Z797" s="600"/>
      <c r="AA797" s="600"/>
      <c r="AB797" s="608"/>
      <c r="AC797" s="602"/>
      <c r="AD797" s="603"/>
      <c r="AE797" s="603"/>
      <c r="AF797" s="603"/>
      <c r="AG797" s="604"/>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7"/>
      <c r="B798" s="628"/>
      <c r="C798" s="628"/>
      <c r="D798" s="628"/>
      <c r="E798" s="628"/>
      <c r="F798" s="629"/>
      <c r="G798" s="602"/>
      <c r="H798" s="603"/>
      <c r="I798" s="603"/>
      <c r="J798" s="603"/>
      <c r="K798" s="604"/>
      <c r="L798" s="596"/>
      <c r="M798" s="597"/>
      <c r="N798" s="597"/>
      <c r="O798" s="597"/>
      <c r="P798" s="597"/>
      <c r="Q798" s="597"/>
      <c r="R798" s="597"/>
      <c r="S798" s="597"/>
      <c r="T798" s="597"/>
      <c r="U798" s="597"/>
      <c r="V798" s="597"/>
      <c r="W798" s="597"/>
      <c r="X798" s="598"/>
      <c r="Y798" s="599"/>
      <c r="Z798" s="600"/>
      <c r="AA798" s="600"/>
      <c r="AB798" s="608"/>
      <c r="AC798" s="602"/>
      <c r="AD798" s="603"/>
      <c r="AE798" s="603"/>
      <c r="AF798" s="603"/>
      <c r="AG798" s="604"/>
      <c r="AH798" s="596"/>
      <c r="AI798" s="597"/>
      <c r="AJ798" s="597"/>
      <c r="AK798" s="597"/>
      <c r="AL798" s="597"/>
      <c r="AM798" s="597"/>
      <c r="AN798" s="597"/>
      <c r="AO798" s="597"/>
      <c r="AP798" s="597"/>
      <c r="AQ798" s="597"/>
      <c r="AR798" s="597"/>
      <c r="AS798" s="597"/>
      <c r="AT798" s="598"/>
      <c r="AU798" s="599"/>
      <c r="AV798" s="600"/>
      <c r="AW798" s="600"/>
      <c r="AX798" s="601"/>
    </row>
    <row r="799" spans="1:51" ht="26.25" customHeight="1" thickBot="1" x14ac:dyDescent="0.2">
      <c r="A799" s="627"/>
      <c r="B799" s="628"/>
      <c r="C799" s="628"/>
      <c r="D799" s="628"/>
      <c r="E799" s="628"/>
      <c r="F799" s="629"/>
      <c r="G799" s="821" t="s">
        <v>20</v>
      </c>
      <c r="H799" s="822"/>
      <c r="I799" s="822"/>
      <c r="J799" s="822"/>
      <c r="K799" s="822"/>
      <c r="L799" s="823"/>
      <c r="M799" s="824"/>
      <c r="N799" s="824"/>
      <c r="O799" s="824"/>
      <c r="P799" s="824"/>
      <c r="Q799" s="824"/>
      <c r="R799" s="824"/>
      <c r="S799" s="824"/>
      <c r="T799" s="824"/>
      <c r="U799" s="824"/>
      <c r="V799" s="824"/>
      <c r="W799" s="824"/>
      <c r="X799" s="825"/>
      <c r="Y799" s="826">
        <f>SUM(Y789:AB798)</f>
        <v>57.599999999999994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31.8</v>
      </c>
      <c r="AV799" s="827"/>
      <c r="AW799" s="827"/>
      <c r="AX799" s="829"/>
    </row>
    <row r="800" spans="1:51" ht="26.25" customHeight="1" x14ac:dyDescent="0.15">
      <c r="A800" s="627"/>
      <c r="B800" s="628"/>
      <c r="C800" s="628"/>
      <c r="D800" s="628"/>
      <c r="E800" s="628"/>
      <c r="F800" s="629"/>
      <c r="G800" s="593" t="s">
        <v>774</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1</v>
      </c>
    </row>
    <row r="801" spans="1:51" ht="26.25" customHeight="1" x14ac:dyDescent="0.15">
      <c r="A801" s="627"/>
      <c r="B801" s="628"/>
      <c r="C801" s="628"/>
      <c r="D801" s="628"/>
      <c r="E801" s="628"/>
      <c r="F801" s="629"/>
      <c r="G801" s="810" t="s">
        <v>17</v>
      </c>
      <c r="H801" s="666"/>
      <c r="I801" s="666"/>
      <c r="J801" s="666"/>
      <c r="K801" s="666"/>
      <c r="L801" s="665" t="s">
        <v>18</v>
      </c>
      <c r="M801" s="666"/>
      <c r="N801" s="666"/>
      <c r="O801" s="666"/>
      <c r="P801" s="666"/>
      <c r="Q801" s="666"/>
      <c r="R801" s="666"/>
      <c r="S801" s="666"/>
      <c r="T801" s="666"/>
      <c r="U801" s="666"/>
      <c r="V801" s="666"/>
      <c r="W801" s="666"/>
      <c r="X801" s="667"/>
      <c r="Y801" s="649" t="s">
        <v>19</v>
      </c>
      <c r="Z801" s="650"/>
      <c r="AA801" s="650"/>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49" t="s">
        <v>19</v>
      </c>
      <c r="AV801" s="650"/>
      <c r="AW801" s="650"/>
      <c r="AX801" s="651"/>
      <c r="AY801">
        <f>$AY$800</f>
        <v>1</v>
      </c>
    </row>
    <row r="802" spans="1:51" ht="26.25" customHeight="1" x14ac:dyDescent="0.15">
      <c r="A802" s="627"/>
      <c r="B802" s="628"/>
      <c r="C802" s="628"/>
      <c r="D802" s="628"/>
      <c r="E802" s="628"/>
      <c r="F802" s="629"/>
      <c r="G802" s="668" t="s">
        <v>790</v>
      </c>
      <c r="H802" s="669"/>
      <c r="I802" s="669"/>
      <c r="J802" s="669"/>
      <c r="K802" s="670"/>
      <c r="L802" s="662" t="s">
        <v>791</v>
      </c>
      <c r="M802" s="663"/>
      <c r="N802" s="663"/>
      <c r="O802" s="663"/>
      <c r="P802" s="663"/>
      <c r="Q802" s="663"/>
      <c r="R802" s="663"/>
      <c r="S802" s="663"/>
      <c r="T802" s="663"/>
      <c r="U802" s="663"/>
      <c r="V802" s="663"/>
      <c r="W802" s="663"/>
      <c r="X802" s="664"/>
      <c r="Y802" s="382">
        <v>6</v>
      </c>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6.25" customHeight="1" x14ac:dyDescent="0.15">
      <c r="A803" s="627"/>
      <c r="B803" s="628"/>
      <c r="C803" s="628"/>
      <c r="D803" s="628"/>
      <c r="E803" s="628"/>
      <c r="F803" s="629"/>
      <c r="G803" s="602" t="s">
        <v>792</v>
      </c>
      <c r="H803" s="603"/>
      <c r="I803" s="603"/>
      <c r="J803" s="603"/>
      <c r="K803" s="604"/>
      <c r="L803" s="596" t="s">
        <v>793</v>
      </c>
      <c r="M803" s="597"/>
      <c r="N803" s="597"/>
      <c r="O803" s="597"/>
      <c r="P803" s="597"/>
      <c r="Q803" s="597"/>
      <c r="R803" s="597"/>
      <c r="S803" s="597"/>
      <c r="T803" s="597"/>
      <c r="U803" s="597"/>
      <c r="V803" s="597"/>
      <c r="W803" s="597"/>
      <c r="X803" s="598"/>
      <c r="Y803" s="599">
        <v>4</v>
      </c>
      <c r="Z803" s="600"/>
      <c r="AA803" s="600"/>
      <c r="AB803" s="608"/>
      <c r="AC803" s="602"/>
      <c r="AD803" s="603"/>
      <c r="AE803" s="603"/>
      <c r="AF803" s="603"/>
      <c r="AG803" s="604"/>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6.25" hidden="1" customHeight="1" x14ac:dyDescent="0.15">
      <c r="A804" s="627"/>
      <c r="B804" s="628"/>
      <c r="C804" s="628"/>
      <c r="D804" s="628"/>
      <c r="E804" s="628"/>
      <c r="F804" s="629"/>
      <c r="G804" s="602"/>
      <c r="H804" s="603"/>
      <c r="I804" s="603"/>
      <c r="J804" s="603"/>
      <c r="K804" s="604"/>
      <c r="L804" s="596"/>
      <c r="M804" s="597"/>
      <c r="N804" s="597"/>
      <c r="O804" s="597"/>
      <c r="P804" s="597"/>
      <c r="Q804" s="597"/>
      <c r="R804" s="597"/>
      <c r="S804" s="597"/>
      <c r="T804" s="597"/>
      <c r="U804" s="597"/>
      <c r="V804" s="597"/>
      <c r="W804" s="597"/>
      <c r="X804" s="598"/>
      <c r="Y804" s="599"/>
      <c r="Z804" s="600"/>
      <c r="AA804" s="600"/>
      <c r="AB804" s="608"/>
      <c r="AC804" s="602"/>
      <c r="AD804" s="603"/>
      <c r="AE804" s="603"/>
      <c r="AF804" s="603"/>
      <c r="AG804" s="604"/>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6.25" hidden="1" customHeight="1" x14ac:dyDescent="0.15">
      <c r="A805" s="627"/>
      <c r="B805" s="628"/>
      <c r="C805" s="628"/>
      <c r="D805" s="628"/>
      <c r="E805" s="628"/>
      <c r="F805" s="629"/>
      <c r="G805" s="602"/>
      <c r="H805" s="603"/>
      <c r="I805" s="603"/>
      <c r="J805" s="603"/>
      <c r="K805" s="604"/>
      <c r="L805" s="596"/>
      <c r="M805" s="597"/>
      <c r="N805" s="597"/>
      <c r="O805" s="597"/>
      <c r="P805" s="597"/>
      <c r="Q805" s="597"/>
      <c r="R805" s="597"/>
      <c r="S805" s="597"/>
      <c r="T805" s="597"/>
      <c r="U805" s="597"/>
      <c r="V805" s="597"/>
      <c r="W805" s="597"/>
      <c r="X805" s="598"/>
      <c r="Y805" s="599"/>
      <c r="Z805" s="600"/>
      <c r="AA805" s="600"/>
      <c r="AB805" s="608"/>
      <c r="AC805" s="602"/>
      <c r="AD805" s="603"/>
      <c r="AE805" s="603"/>
      <c r="AF805" s="603"/>
      <c r="AG805" s="604"/>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6.25" hidden="1" customHeight="1" x14ac:dyDescent="0.15">
      <c r="A806" s="627"/>
      <c r="B806" s="628"/>
      <c r="C806" s="628"/>
      <c r="D806" s="628"/>
      <c r="E806" s="628"/>
      <c r="F806" s="629"/>
      <c r="G806" s="602"/>
      <c r="H806" s="603"/>
      <c r="I806" s="603"/>
      <c r="J806" s="603"/>
      <c r="K806" s="604"/>
      <c r="L806" s="596"/>
      <c r="M806" s="597"/>
      <c r="N806" s="597"/>
      <c r="O806" s="597"/>
      <c r="P806" s="597"/>
      <c r="Q806" s="597"/>
      <c r="R806" s="597"/>
      <c r="S806" s="597"/>
      <c r="T806" s="597"/>
      <c r="U806" s="597"/>
      <c r="V806" s="597"/>
      <c r="W806" s="597"/>
      <c r="X806" s="598"/>
      <c r="Y806" s="599"/>
      <c r="Z806" s="600"/>
      <c r="AA806" s="600"/>
      <c r="AB806" s="608"/>
      <c r="AC806" s="602"/>
      <c r="AD806" s="603"/>
      <c r="AE806" s="603"/>
      <c r="AF806" s="603"/>
      <c r="AG806" s="604"/>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6.25" hidden="1" customHeight="1" x14ac:dyDescent="0.15">
      <c r="A807" s="627"/>
      <c r="B807" s="628"/>
      <c r="C807" s="628"/>
      <c r="D807" s="628"/>
      <c r="E807" s="628"/>
      <c r="F807" s="629"/>
      <c r="G807" s="602"/>
      <c r="H807" s="603"/>
      <c r="I807" s="603"/>
      <c r="J807" s="603"/>
      <c r="K807" s="604"/>
      <c r="L807" s="596"/>
      <c r="M807" s="597"/>
      <c r="N807" s="597"/>
      <c r="O807" s="597"/>
      <c r="P807" s="597"/>
      <c r="Q807" s="597"/>
      <c r="R807" s="597"/>
      <c r="S807" s="597"/>
      <c r="T807" s="597"/>
      <c r="U807" s="597"/>
      <c r="V807" s="597"/>
      <c r="W807" s="597"/>
      <c r="X807" s="598"/>
      <c r="Y807" s="599"/>
      <c r="Z807" s="600"/>
      <c r="AA807" s="600"/>
      <c r="AB807" s="608"/>
      <c r="AC807" s="602"/>
      <c r="AD807" s="603"/>
      <c r="AE807" s="603"/>
      <c r="AF807" s="603"/>
      <c r="AG807" s="604"/>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6.25" hidden="1" customHeight="1" x14ac:dyDescent="0.15">
      <c r="A808" s="627"/>
      <c r="B808" s="628"/>
      <c r="C808" s="628"/>
      <c r="D808" s="628"/>
      <c r="E808" s="628"/>
      <c r="F808" s="629"/>
      <c r="G808" s="602"/>
      <c r="H808" s="603"/>
      <c r="I808" s="603"/>
      <c r="J808" s="603"/>
      <c r="K808" s="604"/>
      <c r="L808" s="596"/>
      <c r="M808" s="597"/>
      <c r="N808" s="597"/>
      <c r="O808" s="597"/>
      <c r="P808" s="597"/>
      <c r="Q808" s="597"/>
      <c r="R808" s="597"/>
      <c r="S808" s="597"/>
      <c r="T808" s="597"/>
      <c r="U808" s="597"/>
      <c r="V808" s="597"/>
      <c r="W808" s="597"/>
      <c r="X808" s="598"/>
      <c r="Y808" s="599"/>
      <c r="Z808" s="600"/>
      <c r="AA808" s="600"/>
      <c r="AB808" s="608"/>
      <c r="AC808" s="602"/>
      <c r="AD808" s="603"/>
      <c r="AE808" s="603"/>
      <c r="AF808" s="603"/>
      <c r="AG808" s="604"/>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6.25" hidden="1" customHeight="1" x14ac:dyDescent="0.15">
      <c r="A809" s="627"/>
      <c r="B809" s="628"/>
      <c r="C809" s="628"/>
      <c r="D809" s="628"/>
      <c r="E809" s="628"/>
      <c r="F809" s="629"/>
      <c r="G809" s="602"/>
      <c r="H809" s="603"/>
      <c r="I809" s="603"/>
      <c r="J809" s="603"/>
      <c r="K809" s="604"/>
      <c r="L809" s="596"/>
      <c r="M809" s="597"/>
      <c r="N809" s="597"/>
      <c r="O809" s="597"/>
      <c r="P809" s="597"/>
      <c r="Q809" s="597"/>
      <c r="R809" s="597"/>
      <c r="S809" s="597"/>
      <c r="T809" s="597"/>
      <c r="U809" s="597"/>
      <c r="V809" s="597"/>
      <c r="W809" s="597"/>
      <c r="X809" s="598"/>
      <c r="Y809" s="599"/>
      <c r="Z809" s="600"/>
      <c r="AA809" s="600"/>
      <c r="AB809" s="608"/>
      <c r="AC809" s="602"/>
      <c r="AD809" s="603"/>
      <c r="AE809" s="603"/>
      <c r="AF809" s="603"/>
      <c r="AG809" s="604"/>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6.25" hidden="1" customHeight="1" x14ac:dyDescent="0.15">
      <c r="A810" s="627"/>
      <c r="B810" s="628"/>
      <c r="C810" s="628"/>
      <c r="D810" s="628"/>
      <c r="E810" s="628"/>
      <c r="F810" s="629"/>
      <c r="G810" s="602"/>
      <c r="H810" s="603"/>
      <c r="I810" s="603"/>
      <c r="J810" s="603"/>
      <c r="K810" s="604"/>
      <c r="L810" s="596"/>
      <c r="M810" s="597"/>
      <c r="N810" s="597"/>
      <c r="O810" s="597"/>
      <c r="P810" s="597"/>
      <c r="Q810" s="597"/>
      <c r="R810" s="597"/>
      <c r="S810" s="597"/>
      <c r="T810" s="597"/>
      <c r="U810" s="597"/>
      <c r="V810" s="597"/>
      <c r="W810" s="597"/>
      <c r="X810" s="598"/>
      <c r="Y810" s="599"/>
      <c r="Z810" s="600"/>
      <c r="AA810" s="600"/>
      <c r="AB810" s="608"/>
      <c r="AC810" s="602"/>
      <c r="AD810" s="603"/>
      <c r="AE810" s="603"/>
      <c r="AF810" s="603"/>
      <c r="AG810" s="604"/>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6.25" hidden="1" customHeight="1" x14ac:dyDescent="0.15">
      <c r="A811" s="627"/>
      <c r="B811" s="628"/>
      <c r="C811" s="628"/>
      <c r="D811" s="628"/>
      <c r="E811" s="628"/>
      <c r="F811" s="629"/>
      <c r="G811" s="602"/>
      <c r="H811" s="603"/>
      <c r="I811" s="603"/>
      <c r="J811" s="603"/>
      <c r="K811" s="604"/>
      <c r="L811" s="596"/>
      <c r="M811" s="597"/>
      <c r="N811" s="597"/>
      <c r="O811" s="597"/>
      <c r="P811" s="597"/>
      <c r="Q811" s="597"/>
      <c r="R811" s="597"/>
      <c r="S811" s="597"/>
      <c r="T811" s="597"/>
      <c r="U811" s="597"/>
      <c r="V811" s="597"/>
      <c r="W811" s="597"/>
      <c r="X811" s="598"/>
      <c r="Y811" s="599"/>
      <c r="Z811" s="600"/>
      <c r="AA811" s="600"/>
      <c r="AB811" s="608"/>
      <c r="AC811" s="602"/>
      <c r="AD811" s="603"/>
      <c r="AE811" s="603"/>
      <c r="AF811" s="603"/>
      <c r="AG811" s="604"/>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6.25" customHeight="1" x14ac:dyDescent="0.15">
      <c r="A812" s="627"/>
      <c r="B812" s="628"/>
      <c r="C812" s="628"/>
      <c r="D812" s="628"/>
      <c r="E812" s="628"/>
      <c r="F812" s="629"/>
      <c r="G812" s="821" t="s">
        <v>20</v>
      </c>
      <c r="H812" s="822"/>
      <c r="I812" s="822"/>
      <c r="J812" s="822"/>
      <c r="K812" s="822"/>
      <c r="L812" s="823"/>
      <c r="M812" s="824"/>
      <c r="N812" s="824"/>
      <c r="O812" s="824"/>
      <c r="P812" s="824"/>
      <c r="Q812" s="824"/>
      <c r="R812" s="824"/>
      <c r="S812" s="824"/>
      <c r="T812" s="824"/>
      <c r="U812" s="824"/>
      <c r="V812" s="824"/>
      <c r="W812" s="824"/>
      <c r="X812" s="825"/>
      <c r="Y812" s="826">
        <f>SUM(Y802:AB811)</f>
        <v>10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1</v>
      </c>
    </row>
    <row r="813" spans="1:51" ht="26.25" hidden="1" customHeight="1" x14ac:dyDescent="0.15">
      <c r="A813" s="627"/>
      <c r="B813" s="628"/>
      <c r="C813" s="628"/>
      <c r="D813" s="628"/>
      <c r="E813" s="628"/>
      <c r="F813" s="629"/>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6.25" hidden="1" customHeight="1" x14ac:dyDescent="0.15">
      <c r="A814" s="627"/>
      <c r="B814" s="628"/>
      <c r="C814" s="628"/>
      <c r="D814" s="628"/>
      <c r="E814" s="628"/>
      <c r="F814" s="629"/>
      <c r="G814" s="810" t="s">
        <v>17</v>
      </c>
      <c r="H814" s="666"/>
      <c r="I814" s="666"/>
      <c r="J814" s="666"/>
      <c r="K814" s="666"/>
      <c r="L814" s="665" t="s">
        <v>18</v>
      </c>
      <c r="M814" s="666"/>
      <c r="N814" s="666"/>
      <c r="O814" s="666"/>
      <c r="P814" s="666"/>
      <c r="Q814" s="666"/>
      <c r="R814" s="666"/>
      <c r="S814" s="666"/>
      <c r="T814" s="666"/>
      <c r="U814" s="666"/>
      <c r="V814" s="666"/>
      <c r="W814" s="666"/>
      <c r="X814" s="667"/>
      <c r="Y814" s="649" t="s">
        <v>19</v>
      </c>
      <c r="Z814" s="650"/>
      <c r="AA814" s="650"/>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49" t="s">
        <v>19</v>
      </c>
      <c r="AV814" s="650"/>
      <c r="AW814" s="650"/>
      <c r="AX814" s="651"/>
      <c r="AY814">
        <f>$AY$813</f>
        <v>0</v>
      </c>
    </row>
    <row r="815" spans="1:51" ht="26.25" hidden="1" customHeight="1" x14ac:dyDescent="0.15">
      <c r="A815" s="627"/>
      <c r="B815" s="628"/>
      <c r="C815" s="628"/>
      <c r="D815" s="628"/>
      <c r="E815" s="628"/>
      <c r="F815" s="629"/>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6.25" hidden="1" customHeight="1" x14ac:dyDescent="0.15">
      <c r="A816" s="627"/>
      <c r="B816" s="628"/>
      <c r="C816" s="628"/>
      <c r="D816" s="628"/>
      <c r="E816" s="628"/>
      <c r="F816" s="629"/>
      <c r="G816" s="602"/>
      <c r="H816" s="603"/>
      <c r="I816" s="603"/>
      <c r="J816" s="603"/>
      <c r="K816" s="604"/>
      <c r="L816" s="596"/>
      <c r="M816" s="597"/>
      <c r="N816" s="597"/>
      <c r="O816" s="597"/>
      <c r="P816" s="597"/>
      <c r="Q816" s="597"/>
      <c r="R816" s="597"/>
      <c r="S816" s="597"/>
      <c r="T816" s="597"/>
      <c r="U816" s="597"/>
      <c r="V816" s="597"/>
      <c r="W816" s="597"/>
      <c r="X816" s="598"/>
      <c r="Y816" s="599"/>
      <c r="Z816" s="600"/>
      <c r="AA816" s="600"/>
      <c r="AB816" s="608"/>
      <c r="AC816" s="602"/>
      <c r="AD816" s="603"/>
      <c r="AE816" s="603"/>
      <c r="AF816" s="603"/>
      <c r="AG816" s="604"/>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6.25" hidden="1" customHeight="1" x14ac:dyDescent="0.15">
      <c r="A817" s="627"/>
      <c r="B817" s="628"/>
      <c r="C817" s="628"/>
      <c r="D817" s="628"/>
      <c r="E817" s="628"/>
      <c r="F817" s="629"/>
      <c r="G817" s="602"/>
      <c r="H817" s="603"/>
      <c r="I817" s="603"/>
      <c r="J817" s="603"/>
      <c r="K817" s="604"/>
      <c r="L817" s="596"/>
      <c r="M817" s="597"/>
      <c r="N817" s="597"/>
      <c r="O817" s="597"/>
      <c r="P817" s="597"/>
      <c r="Q817" s="597"/>
      <c r="R817" s="597"/>
      <c r="S817" s="597"/>
      <c r="T817" s="597"/>
      <c r="U817" s="597"/>
      <c r="V817" s="597"/>
      <c r="W817" s="597"/>
      <c r="X817" s="598"/>
      <c r="Y817" s="599"/>
      <c r="Z817" s="600"/>
      <c r="AA817" s="600"/>
      <c r="AB817" s="608"/>
      <c r="AC817" s="602"/>
      <c r="AD817" s="603"/>
      <c r="AE817" s="603"/>
      <c r="AF817" s="603"/>
      <c r="AG817" s="604"/>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6.25" hidden="1" customHeight="1" x14ac:dyDescent="0.15">
      <c r="A818" s="627"/>
      <c r="B818" s="628"/>
      <c r="C818" s="628"/>
      <c r="D818" s="628"/>
      <c r="E818" s="628"/>
      <c r="F818" s="629"/>
      <c r="G818" s="602"/>
      <c r="H818" s="603"/>
      <c r="I818" s="603"/>
      <c r="J818" s="603"/>
      <c r="K818" s="604"/>
      <c r="L818" s="596"/>
      <c r="M818" s="597"/>
      <c r="N818" s="597"/>
      <c r="O818" s="597"/>
      <c r="P818" s="597"/>
      <c r="Q818" s="597"/>
      <c r="R818" s="597"/>
      <c r="S818" s="597"/>
      <c r="T818" s="597"/>
      <c r="U818" s="597"/>
      <c r="V818" s="597"/>
      <c r="W818" s="597"/>
      <c r="X818" s="598"/>
      <c r="Y818" s="599"/>
      <c r="Z818" s="600"/>
      <c r="AA818" s="600"/>
      <c r="AB818" s="608"/>
      <c r="AC818" s="602"/>
      <c r="AD818" s="603"/>
      <c r="AE818" s="603"/>
      <c r="AF818" s="603"/>
      <c r="AG818" s="604"/>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6.25" hidden="1" customHeight="1" x14ac:dyDescent="0.15">
      <c r="A819" s="627"/>
      <c r="B819" s="628"/>
      <c r="C819" s="628"/>
      <c r="D819" s="628"/>
      <c r="E819" s="628"/>
      <c r="F819" s="629"/>
      <c r="G819" s="602"/>
      <c r="H819" s="603"/>
      <c r="I819" s="603"/>
      <c r="J819" s="603"/>
      <c r="K819" s="604"/>
      <c r="L819" s="596"/>
      <c r="M819" s="597"/>
      <c r="N819" s="597"/>
      <c r="O819" s="597"/>
      <c r="P819" s="597"/>
      <c r="Q819" s="597"/>
      <c r="R819" s="597"/>
      <c r="S819" s="597"/>
      <c r="T819" s="597"/>
      <c r="U819" s="597"/>
      <c r="V819" s="597"/>
      <c r="W819" s="597"/>
      <c r="X819" s="598"/>
      <c r="Y819" s="599"/>
      <c r="Z819" s="600"/>
      <c r="AA819" s="600"/>
      <c r="AB819" s="608"/>
      <c r="AC819" s="602"/>
      <c r="AD819" s="603"/>
      <c r="AE819" s="603"/>
      <c r="AF819" s="603"/>
      <c r="AG819" s="604"/>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6.25" hidden="1" customHeight="1" x14ac:dyDescent="0.15">
      <c r="A820" s="627"/>
      <c r="B820" s="628"/>
      <c r="C820" s="628"/>
      <c r="D820" s="628"/>
      <c r="E820" s="628"/>
      <c r="F820" s="629"/>
      <c r="G820" s="602"/>
      <c r="H820" s="603"/>
      <c r="I820" s="603"/>
      <c r="J820" s="603"/>
      <c r="K820" s="604"/>
      <c r="L820" s="596"/>
      <c r="M820" s="597"/>
      <c r="N820" s="597"/>
      <c r="O820" s="597"/>
      <c r="P820" s="597"/>
      <c r="Q820" s="597"/>
      <c r="R820" s="597"/>
      <c r="S820" s="597"/>
      <c r="T820" s="597"/>
      <c r="U820" s="597"/>
      <c r="V820" s="597"/>
      <c r="W820" s="597"/>
      <c r="X820" s="598"/>
      <c r="Y820" s="599"/>
      <c r="Z820" s="600"/>
      <c r="AA820" s="600"/>
      <c r="AB820" s="608"/>
      <c r="AC820" s="602"/>
      <c r="AD820" s="603"/>
      <c r="AE820" s="603"/>
      <c r="AF820" s="603"/>
      <c r="AG820" s="604"/>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6.25" hidden="1" customHeight="1" x14ac:dyDescent="0.15">
      <c r="A821" s="627"/>
      <c r="B821" s="628"/>
      <c r="C821" s="628"/>
      <c r="D821" s="628"/>
      <c r="E821" s="628"/>
      <c r="F821" s="629"/>
      <c r="G821" s="602"/>
      <c r="H821" s="603"/>
      <c r="I821" s="603"/>
      <c r="J821" s="603"/>
      <c r="K821" s="604"/>
      <c r="L821" s="596"/>
      <c r="M821" s="597"/>
      <c r="N821" s="597"/>
      <c r="O821" s="597"/>
      <c r="P821" s="597"/>
      <c r="Q821" s="597"/>
      <c r="R821" s="597"/>
      <c r="S821" s="597"/>
      <c r="T821" s="597"/>
      <c r="U821" s="597"/>
      <c r="V821" s="597"/>
      <c r="W821" s="597"/>
      <c r="X821" s="598"/>
      <c r="Y821" s="599"/>
      <c r="Z821" s="600"/>
      <c r="AA821" s="600"/>
      <c r="AB821" s="608"/>
      <c r="AC821" s="602"/>
      <c r="AD821" s="603"/>
      <c r="AE821" s="603"/>
      <c r="AF821" s="603"/>
      <c r="AG821" s="604"/>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6.25" hidden="1" customHeight="1" x14ac:dyDescent="0.15">
      <c r="A822" s="627"/>
      <c r="B822" s="628"/>
      <c r="C822" s="628"/>
      <c r="D822" s="628"/>
      <c r="E822" s="628"/>
      <c r="F822" s="629"/>
      <c r="G822" s="602"/>
      <c r="H822" s="603"/>
      <c r="I822" s="603"/>
      <c r="J822" s="603"/>
      <c r="K822" s="604"/>
      <c r="L822" s="596"/>
      <c r="M822" s="597"/>
      <c r="N822" s="597"/>
      <c r="O822" s="597"/>
      <c r="P822" s="597"/>
      <c r="Q822" s="597"/>
      <c r="R822" s="597"/>
      <c r="S822" s="597"/>
      <c r="T822" s="597"/>
      <c r="U822" s="597"/>
      <c r="V822" s="597"/>
      <c r="W822" s="597"/>
      <c r="X822" s="598"/>
      <c r="Y822" s="599"/>
      <c r="Z822" s="600"/>
      <c r="AA822" s="600"/>
      <c r="AB822" s="608"/>
      <c r="AC822" s="602"/>
      <c r="AD822" s="603"/>
      <c r="AE822" s="603"/>
      <c r="AF822" s="603"/>
      <c r="AG822" s="604"/>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6.25" hidden="1" customHeight="1" x14ac:dyDescent="0.15">
      <c r="A823" s="627"/>
      <c r="B823" s="628"/>
      <c r="C823" s="628"/>
      <c r="D823" s="628"/>
      <c r="E823" s="628"/>
      <c r="F823" s="629"/>
      <c r="G823" s="602"/>
      <c r="H823" s="603"/>
      <c r="I823" s="603"/>
      <c r="J823" s="603"/>
      <c r="K823" s="604"/>
      <c r="L823" s="596"/>
      <c r="M823" s="597"/>
      <c r="N823" s="597"/>
      <c r="O823" s="597"/>
      <c r="P823" s="597"/>
      <c r="Q823" s="597"/>
      <c r="R823" s="597"/>
      <c r="S823" s="597"/>
      <c r="T823" s="597"/>
      <c r="U823" s="597"/>
      <c r="V823" s="597"/>
      <c r="W823" s="597"/>
      <c r="X823" s="598"/>
      <c r="Y823" s="599"/>
      <c r="Z823" s="600"/>
      <c r="AA823" s="600"/>
      <c r="AB823" s="608"/>
      <c r="AC823" s="602"/>
      <c r="AD823" s="603"/>
      <c r="AE823" s="603"/>
      <c r="AF823" s="603"/>
      <c r="AG823" s="604"/>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6.25" hidden="1" customHeight="1" x14ac:dyDescent="0.15">
      <c r="A824" s="627"/>
      <c r="B824" s="628"/>
      <c r="C824" s="628"/>
      <c r="D824" s="628"/>
      <c r="E824" s="628"/>
      <c r="F824" s="629"/>
      <c r="G824" s="602"/>
      <c r="H824" s="603"/>
      <c r="I824" s="603"/>
      <c r="J824" s="603"/>
      <c r="K824" s="604"/>
      <c r="L824" s="596"/>
      <c r="M824" s="597"/>
      <c r="N824" s="597"/>
      <c r="O824" s="597"/>
      <c r="P824" s="597"/>
      <c r="Q824" s="597"/>
      <c r="R824" s="597"/>
      <c r="S824" s="597"/>
      <c r="T824" s="597"/>
      <c r="U824" s="597"/>
      <c r="V824" s="597"/>
      <c r="W824" s="597"/>
      <c r="X824" s="598"/>
      <c r="Y824" s="599"/>
      <c r="Z824" s="600"/>
      <c r="AA824" s="600"/>
      <c r="AB824" s="608"/>
      <c r="AC824" s="602"/>
      <c r="AD824" s="603"/>
      <c r="AE824" s="603"/>
      <c r="AF824" s="603"/>
      <c r="AG824" s="604"/>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6.25" hidden="1" customHeight="1" thickBot="1" x14ac:dyDescent="0.2">
      <c r="A825" s="627"/>
      <c r="B825" s="628"/>
      <c r="C825" s="628"/>
      <c r="D825" s="628"/>
      <c r="E825" s="628"/>
      <c r="F825" s="629"/>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6.25" hidden="1" customHeight="1" x14ac:dyDescent="0.15">
      <c r="A826" s="627"/>
      <c r="B826" s="628"/>
      <c r="C826" s="628"/>
      <c r="D826" s="628"/>
      <c r="E826" s="628"/>
      <c r="F826" s="629"/>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6.25" hidden="1" customHeight="1" x14ac:dyDescent="0.15">
      <c r="A827" s="627"/>
      <c r="B827" s="628"/>
      <c r="C827" s="628"/>
      <c r="D827" s="628"/>
      <c r="E827" s="628"/>
      <c r="F827" s="629"/>
      <c r="G827" s="810" t="s">
        <v>17</v>
      </c>
      <c r="H827" s="666"/>
      <c r="I827" s="666"/>
      <c r="J827" s="666"/>
      <c r="K827" s="666"/>
      <c r="L827" s="665" t="s">
        <v>18</v>
      </c>
      <c r="M827" s="666"/>
      <c r="N827" s="666"/>
      <c r="O827" s="666"/>
      <c r="P827" s="666"/>
      <c r="Q827" s="666"/>
      <c r="R827" s="666"/>
      <c r="S827" s="666"/>
      <c r="T827" s="666"/>
      <c r="U827" s="666"/>
      <c r="V827" s="666"/>
      <c r="W827" s="666"/>
      <c r="X827" s="667"/>
      <c r="Y827" s="649" t="s">
        <v>19</v>
      </c>
      <c r="Z827" s="650"/>
      <c r="AA827" s="650"/>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49" t="s">
        <v>19</v>
      </c>
      <c r="AV827" s="650"/>
      <c r="AW827" s="650"/>
      <c r="AX827" s="651"/>
      <c r="AY827">
        <f>$AY$826</f>
        <v>0</v>
      </c>
    </row>
    <row r="828" spans="1:51" s="16" customFormat="1" ht="26.25" hidden="1" customHeight="1" x14ac:dyDescent="0.15">
      <c r="A828" s="627"/>
      <c r="B828" s="628"/>
      <c r="C828" s="628"/>
      <c r="D828" s="628"/>
      <c r="E828" s="628"/>
      <c r="F828" s="629"/>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6.25" hidden="1" customHeight="1" x14ac:dyDescent="0.15">
      <c r="A829" s="627"/>
      <c r="B829" s="628"/>
      <c r="C829" s="628"/>
      <c r="D829" s="628"/>
      <c r="E829" s="628"/>
      <c r="F829" s="629"/>
      <c r="G829" s="602"/>
      <c r="H829" s="603"/>
      <c r="I829" s="603"/>
      <c r="J829" s="603"/>
      <c r="K829" s="604"/>
      <c r="L829" s="596"/>
      <c r="M829" s="597"/>
      <c r="N829" s="597"/>
      <c r="O829" s="597"/>
      <c r="P829" s="597"/>
      <c r="Q829" s="597"/>
      <c r="R829" s="597"/>
      <c r="S829" s="597"/>
      <c r="T829" s="597"/>
      <c r="U829" s="597"/>
      <c r="V829" s="597"/>
      <c r="W829" s="597"/>
      <c r="X829" s="598"/>
      <c r="Y829" s="599"/>
      <c r="Z829" s="600"/>
      <c r="AA829" s="600"/>
      <c r="AB829" s="608"/>
      <c r="AC829" s="602"/>
      <c r="AD829" s="603"/>
      <c r="AE829" s="603"/>
      <c r="AF829" s="603"/>
      <c r="AG829" s="604"/>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6.25" hidden="1" customHeight="1" x14ac:dyDescent="0.15">
      <c r="A830" s="627"/>
      <c r="B830" s="628"/>
      <c r="C830" s="628"/>
      <c r="D830" s="628"/>
      <c r="E830" s="628"/>
      <c r="F830" s="629"/>
      <c r="G830" s="602"/>
      <c r="H830" s="603"/>
      <c r="I830" s="603"/>
      <c r="J830" s="603"/>
      <c r="K830" s="604"/>
      <c r="L830" s="596"/>
      <c r="M830" s="597"/>
      <c r="N830" s="597"/>
      <c r="O830" s="597"/>
      <c r="P830" s="597"/>
      <c r="Q830" s="597"/>
      <c r="R830" s="597"/>
      <c r="S830" s="597"/>
      <c r="T830" s="597"/>
      <c r="U830" s="597"/>
      <c r="V830" s="597"/>
      <c r="W830" s="597"/>
      <c r="X830" s="598"/>
      <c r="Y830" s="599"/>
      <c r="Z830" s="600"/>
      <c r="AA830" s="600"/>
      <c r="AB830" s="608"/>
      <c r="AC830" s="602"/>
      <c r="AD830" s="603"/>
      <c r="AE830" s="603"/>
      <c r="AF830" s="603"/>
      <c r="AG830" s="604"/>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6.25" hidden="1" customHeight="1" x14ac:dyDescent="0.15">
      <c r="A831" s="627"/>
      <c r="B831" s="628"/>
      <c r="C831" s="628"/>
      <c r="D831" s="628"/>
      <c r="E831" s="628"/>
      <c r="F831" s="629"/>
      <c r="G831" s="602"/>
      <c r="H831" s="603"/>
      <c r="I831" s="603"/>
      <c r="J831" s="603"/>
      <c r="K831" s="604"/>
      <c r="L831" s="596"/>
      <c r="M831" s="597"/>
      <c r="N831" s="597"/>
      <c r="O831" s="597"/>
      <c r="P831" s="597"/>
      <c r="Q831" s="597"/>
      <c r="R831" s="597"/>
      <c r="S831" s="597"/>
      <c r="T831" s="597"/>
      <c r="U831" s="597"/>
      <c r="V831" s="597"/>
      <c r="W831" s="597"/>
      <c r="X831" s="598"/>
      <c r="Y831" s="599"/>
      <c r="Z831" s="600"/>
      <c r="AA831" s="600"/>
      <c r="AB831" s="608"/>
      <c r="AC831" s="602"/>
      <c r="AD831" s="603"/>
      <c r="AE831" s="603"/>
      <c r="AF831" s="603"/>
      <c r="AG831" s="604"/>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6.25" hidden="1" customHeight="1" x14ac:dyDescent="0.15">
      <c r="A832" s="627"/>
      <c r="B832" s="628"/>
      <c r="C832" s="628"/>
      <c r="D832" s="628"/>
      <c r="E832" s="628"/>
      <c r="F832" s="629"/>
      <c r="G832" s="602"/>
      <c r="H832" s="603"/>
      <c r="I832" s="603"/>
      <c r="J832" s="603"/>
      <c r="K832" s="604"/>
      <c r="L832" s="596"/>
      <c r="M832" s="597"/>
      <c r="N832" s="597"/>
      <c r="O832" s="597"/>
      <c r="P832" s="597"/>
      <c r="Q832" s="597"/>
      <c r="R832" s="597"/>
      <c r="S832" s="597"/>
      <c r="T832" s="597"/>
      <c r="U832" s="597"/>
      <c r="V832" s="597"/>
      <c r="W832" s="597"/>
      <c r="X832" s="598"/>
      <c r="Y832" s="599"/>
      <c r="Z832" s="600"/>
      <c r="AA832" s="600"/>
      <c r="AB832" s="608"/>
      <c r="AC832" s="602"/>
      <c r="AD832" s="603"/>
      <c r="AE832" s="603"/>
      <c r="AF832" s="603"/>
      <c r="AG832" s="604"/>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6.25" hidden="1" customHeight="1" x14ac:dyDescent="0.15">
      <c r="A833" s="627"/>
      <c r="B833" s="628"/>
      <c r="C833" s="628"/>
      <c r="D833" s="628"/>
      <c r="E833" s="628"/>
      <c r="F833" s="629"/>
      <c r="G833" s="602"/>
      <c r="H833" s="603"/>
      <c r="I833" s="603"/>
      <c r="J833" s="603"/>
      <c r="K833" s="604"/>
      <c r="L833" s="596"/>
      <c r="M833" s="597"/>
      <c r="N833" s="597"/>
      <c r="O833" s="597"/>
      <c r="P833" s="597"/>
      <c r="Q833" s="597"/>
      <c r="R833" s="597"/>
      <c r="S833" s="597"/>
      <c r="T833" s="597"/>
      <c r="U833" s="597"/>
      <c r="V833" s="597"/>
      <c r="W833" s="597"/>
      <c r="X833" s="598"/>
      <c r="Y833" s="599"/>
      <c r="Z833" s="600"/>
      <c r="AA833" s="600"/>
      <c r="AB833" s="608"/>
      <c r="AC833" s="602"/>
      <c r="AD833" s="603"/>
      <c r="AE833" s="603"/>
      <c r="AF833" s="603"/>
      <c r="AG833" s="604"/>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6.25" hidden="1" customHeight="1" x14ac:dyDescent="0.15">
      <c r="A834" s="627"/>
      <c r="B834" s="628"/>
      <c r="C834" s="628"/>
      <c r="D834" s="628"/>
      <c r="E834" s="628"/>
      <c r="F834" s="629"/>
      <c r="G834" s="602"/>
      <c r="H834" s="603"/>
      <c r="I834" s="603"/>
      <c r="J834" s="603"/>
      <c r="K834" s="604"/>
      <c r="L834" s="596"/>
      <c r="M834" s="597"/>
      <c r="N834" s="597"/>
      <c r="O834" s="597"/>
      <c r="P834" s="597"/>
      <c r="Q834" s="597"/>
      <c r="R834" s="597"/>
      <c r="S834" s="597"/>
      <c r="T834" s="597"/>
      <c r="U834" s="597"/>
      <c r="V834" s="597"/>
      <c r="W834" s="597"/>
      <c r="X834" s="598"/>
      <c r="Y834" s="599"/>
      <c r="Z834" s="600"/>
      <c r="AA834" s="600"/>
      <c r="AB834" s="608"/>
      <c r="AC834" s="602"/>
      <c r="AD834" s="603"/>
      <c r="AE834" s="603"/>
      <c r="AF834" s="603"/>
      <c r="AG834" s="604"/>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6.25" hidden="1" customHeight="1" x14ac:dyDescent="0.15">
      <c r="A835" s="627"/>
      <c r="B835" s="628"/>
      <c r="C835" s="628"/>
      <c r="D835" s="628"/>
      <c r="E835" s="628"/>
      <c r="F835" s="629"/>
      <c r="G835" s="602"/>
      <c r="H835" s="603"/>
      <c r="I835" s="603"/>
      <c r="J835" s="603"/>
      <c r="K835" s="604"/>
      <c r="L835" s="596"/>
      <c r="M835" s="597"/>
      <c r="N835" s="597"/>
      <c r="O835" s="597"/>
      <c r="P835" s="597"/>
      <c r="Q835" s="597"/>
      <c r="R835" s="597"/>
      <c r="S835" s="597"/>
      <c r="T835" s="597"/>
      <c r="U835" s="597"/>
      <c r="V835" s="597"/>
      <c r="W835" s="597"/>
      <c r="X835" s="598"/>
      <c r="Y835" s="599"/>
      <c r="Z835" s="600"/>
      <c r="AA835" s="600"/>
      <c r="AB835" s="608"/>
      <c r="AC835" s="602"/>
      <c r="AD835" s="603"/>
      <c r="AE835" s="603"/>
      <c r="AF835" s="603"/>
      <c r="AG835" s="604"/>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6.25" hidden="1" customHeight="1" x14ac:dyDescent="0.15">
      <c r="A836" s="627"/>
      <c r="B836" s="628"/>
      <c r="C836" s="628"/>
      <c r="D836" s="628"/>
      <c r="E836" s="628"/>
      <c r="F836" s="629"/>
      <c r="G836" s="602"/>
      <c r="H836" s="603"/>
      <c r="I836" s="603"/>
      <c r="J836" s="603"/>
      <c r="K836" s="604"/>
      <c r="L836" s="596"/>
      <c r="M836" s="597"/>
      <c r="N836" s="597"/>
      <c r="O836" s="597"/>
      <c r="P836" s="597"/>
      <c r="Q836" s="597"/>
      <c r="R836" s="597"/>
      <c r="S836" s="597"/>
      <c r="T836" s="597"/>
      <c r="U836" s="597"/>
      <c r="V836" s="597"/>
      <c r="W836" s="597"/>
      <c r="X836" s="598"/>
      <c r="Y836" s="599"/>
      <c r="Z836" s="600"/>
      <c r="AA836" s="600"/>
      <c r="AB836" s="608"/>
      <c r="AC836" s="602"/>
      <c r="AD836" s="603"/>
      <c r="AE836" s="603"/>
      <c r="AF836" s="603"/>
      <c r="AG836" s="604"/>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6.25" hidden="1" customHeight="1" x14ac:dyDescent="0.15">
      <c r="A837" s="627"/>
      <c r="B837" s="628"/>
      <c r="C837" s="628"/>
      <c r="D837" s="628"/>
      <c r="E837" s="628"/>
      <c r="F837" s="629"/>
      <c r="G837" s="602"/>
      <c r="H837" s="603"/>
      <c r="I837" s="603"/>
      <c r="J837" s="603"/>
      <c r="K837" s="604"/>
      <c r="L837" s="596"/>
      <c r="M837" s="597"/>
      <c r="N837" s="597"/>
      <c r="O837" s="597"/>
      <c r="P837" s="597"/>
      <c r="Q837" s="597"/>
      <c r="R837" s="597"/>
      <c r="S837" s="597"/>
      <c r="T837" s="597"/>
      <c r="U837" s="597"/>
      <c r="V837" s="597"/>
      <c r="W837" s="597"/>
      <c r="X837" s="598"/>
      <c r="Y837" s="599"/>
      <c r="Z837" s="600"/>
      <c r="AA837" s="600"/>
      <c r="AB837" s="608"/>
      <c r="AC837" s="602"/>
      <c r="AD837" s="603"/>
      <c r="AE837" s="603"/>
      <c r="AF837" s="603"/>
      <c r="AG837" s="604"/>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6.25" hidden="1" customHeight="1" x14ac:dyDescent="0.15">
      <c r="A838" s="627"/>
      <c r="B838" s="628"/>
      <c r="C838" s="628"/>
      <c r="D838" s="628"/>
      <c r="E838" s="628"/>
      <c r="F838" s="629"/>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6.2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6.2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51.75" customHeight="1" x14ac:dyDescent="0.15">
      <c r="A845" s="370">
        <v>1</v>
      </c>
      <c r="B845" s="370">
        <v>1</v>
      </c>
      <c r="C845" s="358" t="s">
        <v>781</v>
      </c>
      <c r="D845" s="343"/>
      <c r="E845" s="343"/>
      <c r="F845" s="343"/>
      <c r="G845" s="343"/>
      <c r="H845" s="343"/>
      <c r="I845" s="343"/>
      <c r="J845" s="344">
        <v>3010005007409</v>
      </c>
      <c r="K845" s="345"/>
      <c r="L845" s="345"/>
      <c r="M845" s="345"/>
      <c r="N845" s="345"/>
      <c r="O845" s="345"/>
      <c r="P845" s="359" t="s">
        <v>782</v>
      </c>
      <c r="Q845" s="346"/>
      <c r="R845" s="346"/>
      <c r="S845" s="346"/>
      <c r="T845" s="346"/>
      <c r="U845" s="346"/>
      <c r="V845" s="346"/>
      <c r="W845" s="346"/>
      <c r="X845" s="346"/>
      <c r="Y845" s="347">
        <v>57.6</v>
      </c>
      <c r="Z845" s="348"/>
      <c r="AA845" s="348"/>
      <c r="AB845" s="349"/>
      <c r="AC845" s="350" t="s">
        <v>783</v>
      </c>
      <c r="AD845" s="351"/>
      <c r="AE845" s="351"/>
      <c r="AF845" s="351"/>
      <c r="AG845" s="351"/>
      <c r="AH845" s="366" t="s">
        <v>784</v>
      </c>
      <c r="AI845" s="367"/>
      <c r="AJ845" s="367"/>
      <c r="AK845" s="367"/>
      <c r="AL845" s="354" t="s">
        <v>784</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1.75"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2" customHeight="1" x14ac:dyDescent="0.15">
      <c r="A878" s="370">
        <v>1</v>
      </c>
      <c r="B878" s="370">
        <v>1</v>
      </c>
      <c r="C878" s="358" t="s">
        <v>775</v>
      </c>
      <c r="D878" s="343"/>
      <c r="E878" s="343"/>
      <c r="F878" s="343"/>
      <c r="G878" s="343"/>
      <c r="H878" s="343"/>
      <c r="I878" s="343"/>
      <c r="J878" s="344">
        <v>9010001144299</v>
      </c>
      <c r="K878" s="345"/>
      <c r="L878" s="345"/>
      <c r="M878" s="345"/>
      <c r="N878" s="345"/>
      <c r="O878" s="345"/>
      <c r="P878" s="359" t="s">
        <v>776</v>
      </c>
      <c r="Q878" s="346"/>
      <c r="R878" s="346"/>
      <c r="S878" s="346"/>
      <c r="T878" s="346"/>
      <c r="U878" s="346"/>
      <c r="V878" s="346"/>
      <c r="W878" s="346"/>
      <c r="X878" s="346"/>
      <c r="Y878" s="347">
        <v>31.8</v>
      </c>
      <c r="Z878" s="348"/>
      <c r="AA878" s="348"/>
      <c r="AB878" s="349"/>
      <c r="AC878" s="350" t="s">
        <v>370</v>
      </c>
      <c r="AD878" s="351"/>
      <c r="AE878" s="351"/>
      <c r="AF878" s="351"/>
      <c r="AG878" s="351"/>
      <c r="AH878" s="366">
        <v>2</v>
      </c>
      <c r="AI878" s="367"/>
      <c r="AJ878" s="367"/>
      <c r="AK878" s="367"/>
      <c r="AL878" s="354">
        <v>77.8</v>
      </c>
      <c r="AM878" s="355"/>
      <c r="AN878" s="355"/>
      <c r="AO878" s="356"/>
      <c r="AP878" s="357" t="s">
        <v>779</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9.5" customHeight="1" x14ac:dyDescent="0.15">
      <c r="A911" s="370">
        <v>1</v>
      </c>
      <c r="B911" s="370">
        <v>1</v>
      </c>
      <c r="C911" s="358" t="s">
        <v>777</v>
      </c>
      <c r="D911" s="343"/>
      <c r="E911" s="343"/>
      <c r="F911" s="343"/>
      <c r="G911" s="343"/>
      <c r="H911" s="343"/>
      <c r="I911" s="343"/>
      <c r="J911" s="344">
        <v>3180001042277</v>
      </c>
      <c r="K911" s="345"/>
      <c r="L911" s="345"/>
      <c r="M911" s="345"/>
      <c r="N911" s="345"/>
      <c r="O911" s="345"/>
      <c r="P911" s="359" t="s">
        <v>778</v>
      </c>
      <c r="Q911" s="346"/>
      <c r="R911" s="346"/>
      <c r="S911" s="346"/>
      <c r="T911" s="346"/>
      <c r="U911" s="346"/>
      <c r="V911" s="346"/>
      <c r="W911" s="346"/>
      <c r="X911" s="346"/>
      <c r="Y911" s="347">
        <v>10</v>
      </c>
      <c r="Z911" s="348"/>
      <c r="AA911" s="348"/>
      <c r="AB911" s="349"/>
      <c r="AC911" s="350" t="s">
        <v>377</v>
      </c>
      <c r="AD911" s="351"/>
      <c r="AE911" s="351"/>
      <c r="AF911" s="351"/>
      <c r="AG911" s="351"/>
      <c r="AH911" s="366" t="s">
        <v>780</v>
      </c>
      <c r="AI911" s="367"/>
      <c r="AJ911" s="367"/>
      <c r="AK911" s="367"/>
      <c r="AL911" s="354" t="s">
        <v>780</v>
      </c>
      <c r="AM911" s="355"/>
      <c r="AN911" s="355"/>
      <c r="AO911" s="356"/>
      <c r="AP911" s="357" t="s">
        <v>779</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9"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796</v>
      </c>
      <c r="F1110" s="369"/>
      <c r="G1110" s="369"/>
      <c r="H1110" s="369"/>
      <c r="I1110" s="369"/>
      <c r="J1110" s="344" t="s">
        <v>796</v>
      </c>
      <c r="K1110" s="345"/>
      <c r="L1110" s="345"/>
      <c r="M1110" s="345"/>
      <c r="N1110" s="345"/>
      <c r="O1110" s="345"/>
      <c r="P1110" s="359" t="s">
        <v>796</v>
      </c>
      <c r="Q1110" s="346"/>
      <c r="R1110" s="346"/>
      <c r="S1110" s="346"/>
      <c r="T1110" s="346"/>
      <c r="U1110" s="346"/>
      <c r="V1110" s="346"/>
      <c r="W1110" s="346"/>
      <c r="X1110" s="346"/>
      <c r="Y1110" s="347" t="s">
        <v>796</v>
      </c>
      <c r="Z1110" s="348"/>
      <c r="AA1110" s="348"/>
      <c r="AB1110" s="349"/>
      <c r="AC1110" s="350"/>
      <c r="AD1110" s="351"/>
      <c r="AE1110" s="351"/>
      <c r="AF1110" s="351"/>
      <c r="AG1110" s="351"/>
      <c r="AH1110" s="352" t="s">
        <v>796</v>
      </c>
      <c r="AI1110" s="353"/>
      <c r="AJ1110" s="353"/>
      <c r="AK1110" s="353"/>
      <c r="AL1110" s="354" t="s">
        <v>796</v>
      </c>
      <c r="AM1110" s="355"/>
      <c r="AN1110" s="355"/>
      <c r="AO1110" s="356"/>
      <c r="AP1110" s="357" t="s">
        <v>796</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90">
    <cfRule type="expression" dxfId="2797" priority="13887">
      <formula>IF(RIGHT(TEXT(Y790,"0.#"),1)=".",FALSE,TRUE)</formula>
    </cfRule>
    <cfRule type="expression" dxfId="2796" priority="13888">
      <formula>IF(RIGHT(TEXT(Y790,"0.#"),1)=".",TRUE,FALSE)</formula>
    </cfRule>
  </conditionalFormatting>
  <conditionalFormatting sqref="Y799">
    <cfRule type="expression" dxfId="2795" priority="13883">
      <formula>IF(RIGHT(TEXT(Y799,"0.#"),1)=".",FALSE,TRUE)</formula>
    </cfRule>
    <cfRule type="expression" dxfId="2794" priority="13884">
      <formula>IF(RIGHT(TEXT(Y799,"0.#"),1)=".",TRUE,FALSE)</formula>
    </cfRule>
  </conditionalFormatting>
  <conditionalFormatting sqref="Y830:Y837 Y828 Y817:Y824 Y815 Y804:Y811 Y802">
    <cfRule type="expression" dxfId="2793" priority="13665">
      <formula>IF(RIGHT(TEXT(Y802,"0.#"),1)=".",FALSE,TRUE)</formula>
    </cfRule>
    <cfRule type="expression" dxfId="2792" priority="13666">
      <formula>IF(RIGHT(TEXT(Y802,"0.#"),1)=".",TRUE,FALSE)</formula>
    </cfRule>
  </conditionalFormatting>
  <conditionalFormatting sqref="P15:AC17 P13:AX13 AK15:AX15 AK16:AQ17">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cfRule type="expression" dxfId="2787" priority="13703">
      <formula>IF(RIGHT(TEXT(AE101,"0.#"),1)=".",FALSE,TRUE)</formula>
    </cfRule>
    <cfRule type="expression" dxfId="2786" priority="13704">
      <formula>IF(RIGHT(TEXT(AE101,"0.#"),1)=".",TRUE,FALSE)</formula>
    </cfRule>
  </conditionalFormatting>
  <conditionalFormatting sqref="Y791:Y798 Y789">
    <cfRule type="expression" dxfId="2785" priority="13689">
      <formula>IF(RIGHT(TEXT(Y789,"0.#"),1)=".",FALSE,TRUE)</formula>
    </cfRule>
    <cfRule type="expression" dxfId="2784" priority="13690">
      <formula>IF(RIGHT(TEXT(Y789,"0.#"),1)=".",TRUE,FALSE)</formula>
    </cfRule>
  </conditionalFormatting>
  <conditionalFormatting sqref="AU790">
    <cfRule type="expression" dxfId="2783" priority="13687">
      <formula>IF(RIGHT(TEXT(AU790,"0.#"),1)=".",FALSE,TRUE)</formula>
    </cfRule>
    <cfRule type="expression" dxfId="2782" priority="13688">
      <formula>IF(RIGHT(TEXT(AU790,"0.#"),1)=".",TRUE,FALSE)</formula>
    </cfRule>
  </conditionalFormatting>
  <conditionalFormatting sqref="AU799">
    <cfRule type="expression" dxfId="2781" priority="13685">
      <formula>IF(RIGHT(TEXT(AU799,"0.#"),1)=".",FALSE,TRUE)</formula>
    </cfRule>
    <cfRule type="expression" dxfId="2780" priority="13686">
      <formula>IF(RIGHT(TEXT(AU799,"0.#"),1)=".",TRUE,FALSE)</formula>
    </cfRule>
  </conditionalFormatting>
  <conditionalFormatting sqref="AU791:AU798 AU789">
    <cfRule type="expression" dxfId="2779" priority="13683">
      <formula>IF(RIGHT(TEXT(AU789,"0.#"),1)=".",FALSE,TRUE)</formula>
    </cfRule>
    <cfRule type="expression" dxfId="2778" priority="13684">
      <formula>IF(RIGHT(TEXT(AU789,"0.#"),1)=".",TRUE,FALSE)</formula>
    </cfRule>
  </conditionalFormatting>
  <conditionalFormatting sqref="Y829 Y816 Y803">
    <cfRule type="expression" dxfId="2777" priority="13669">
      <formula>IF(RIGHT(TEXT(Y803,"0.#"),1)=".",FALSE,TRUE)</formula>
    </cfRule>
    <cfRule type="expression" dxfId="2776" priority="13670">
      <formula>IF(RIGHT(TEXT(Y803,"0.#"),1)=".",TRUE,FALSE)</formula>
    </cfRule>
  </conditionalFormatting>
  <conditionalFormatting sqref="Y838 Y825 Y812">
    <cfRule type="expression" dxfId="2775" priority="13667">
      <formula>IF(RIGHT(TEXT(Y812,"0.#"),1)=".",FALSE,TRUE)</formula>
    </cfRule>
    <cfRule type="expression" dxfId="2774" priority="13668">
      <formula>IF(RIGHT(TEXT(Y812,"0.#"),1)=".",TRUE,FALSE)</formula>
    </cfRule>
  </conditionalFormatting>
  <conditionalFormatting sqref="AU829 AU816 AU803">
    <cfRule type="expression" dxfId="2773" priority="13663">
      <formula>IF(RIGHT(TEXT(AU803,"0.#"),1)=".",FALSE,TRUE)</formula>
    </cfRule>
    <cfRule type="expression" dxfId="2772" priority="13664">
      <formula>IF(RIGHT(TEXT(AU803,"0.#"),1)=".",TRUE,FALSE)</formula>
    </cfRule>
  </conditionalFormatting>
  <conditionalFormatting sqref="AU838 AU825 AU812">
    <cfRule type="expression" dxfId="2771" priority="13661">
      <formula>IF(RIGHT(TEXT(AU812,"0.#"),1)=".",FALSE,TRUE)</formula>
    </cfRule>
    <cfRule type="expression" dxfId="2770" priority="13662">
      <formula>IF(RIGHT(TEXT(AU812,"0.#"),1)=".",TRUE,FALSE)</formula>
    </cfRule>
  </conditionalFormatting>
  <conditionalFormatting sqref="AU830:AU837 AU828 AU817:AU824 AU815 AU804:AU811 AU802">
    <cfRule type="expression" dxfId="2769" priority="13659">
      <formula>IF(RIGHT(TEXT(AU802,"0.#"),1)=".",FALSE,TRUE)</formula>
    </cfRule>
    <cfRule type="expression" dxfId="2768" priority="13660">
      <formula>IF(RIGHT(TEXT(AU802,"0.#"),1)=".",TRUE,FALSE)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74">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AM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74">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10:AO1139">
    <cfRule type="expression" dxfId="2399" priority="2871">
      <formula>IF(AND(AL1110&gt;=0, RIGHT(TEXT(AL1110,"0.#"),1)&lt;&gt;"."),TRUE,FALSE)</formula>
    </cfRule>
    <cfRule type="expression" dxfId="2398" priority="2872">
      <formula>IF(AND(AL1110&gt;=0, RIGHT(TEXT(AL1110,"0.#"),1)="."),TRUE,FALSE)</formula>
    </cfRule>
    <cfRule type="expression" dxfId="2397" priority="2873">
      <formula>IF(AND(AL1110&lt;0, RIGHT(TEXT(AL1110,"0.#"),1)&lt;&gt;"."),TRUE,FALSE)</formula>
    </cfRule>
    <cfRule type="expression" dxfId="2396" priority="2874">
      <formula>IF(AND(AL1110&lt;0, RIGHT(TEXT(AL1110,"0.#"),1)="."),TRUE,FALSE)</formula>
    </cfRule>
  </conditionalFormatting>
  <conditionalFormatting sqref="Y1110:Y1139">
    <cfRule type="expression" dxfId="2395" priority="2869">
      <formula>IF(RIGHT(TEXT(Y1110,"0.#"),1)=".",FALSE,TRUE)</formula>
    </cfRule>
    <cfRule type="expression" dxfId="2394" priority="2870">
      <formula>IF(RIGHT(TEXT(Y1110,"0.#"),1)=".",TRUE,FALSE)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45:AO846">
    <cfRule type="expression" dxfId="2385" priority="2823">
      <formula>IF(AND(AL845&gt;=0, RIGHT(TEXT(AL845,"0.#"),1)&lt;&gt;"."),TRUE,FALSE)</formula>
    </cfRule>
    <cfRule type="expression" dxfId="2384" priority="2824">
      <formula>IF(AND(AL845&gt;=0, RIGHT(TEXT(AL845,"0.#"),1)="."),TRUE,FALSE)</formula>
    </cfRule>
    <cfRule type="expression" dxfId="2383" priority="2825">
      <formula>IF(AND(AL845&lt;0, RIGHT(TEXT(AL845,"0.#"),1)&lt;&gt;"."),TRUE,FALSE)</formula>
    </cfRule>
    <cfRule type="expression" dxfId="2382" priority="2826">
      <formula>IF(AND(AL845&lt;0, RIGHT(TEXT(AL845,"0.#"),1)="."),TRUE,FALSE)</formula>
    </cfRule>
  </conditionalFormatting>
  <conditionalFormatting sqref="Y845:Y846">
    <cfRule type="expression" dxfId="2381" priority="2821">
      <formula>IF(RIGHT(TEXT(Y845,"0.#"),1)=".",FALSE,TRUE)</formula>
    </cfRule>
    <cfRule type="expression" dxfId="2380" priority="2822">
      <formula>IF(RIGHT(TEXT(Y845,"0.#"),1)=".",TRUE,FALSE)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80:Y907">
    <cfRule type="expression" dxfId="2063" priority="2081">
      <formula>IF(RIGHT(TEXT(Y880,"0.#"),1)=".",FALSE,TRUE)</formula>
    </cfRule>
    <cfRule type="expression" dxfId="2062" priority="2082">
      <formula>IF(RIGHT(TEXT(Y880,"0.#"),1)=".",TRUE,FALSE)</formula>
    </cfRule>
  </conditionalFormatting>
  <conditionalFormatting sqref="Y878:Y879">
    <cfRule type="expression" dxfId="2061" priority="2075">
      <formula>IF(RIGHT(TEXT(Y878,"0.#"),1)=".",FALSE,TRUE)</formula>
    </cfRule>
    <cfRule type="expression" dxfId="2060" priority="2076">
      <formula>IF(RIGHT(TEXT(Y878,"0.#"),1)=".",TRUE,FALSE)</formula>
    </cfRule>
  </conditionalFormatting>
  <conditionalFormatting sqref="Y913:Y940">
    <cfRule type="expression" dxfId="2059" priority="2069">
      <formula>IF(RIGHT(TEXT(Y913,"0.#"),1)=".",FALSE,TRUE)</formula>
    </cfRule>
    <cfRule type="expression" dxfId="2058" priority="2070">
      <formula>IF(RIGHT(TEXT(Y913,"0.#"),1)=".",TRUE,FALSE)</formula>
    </cfRule>
  </conditionalFormatting>
  <conditionalFormatting sqref="Y911:Y912">
    <cfRule type="expression" dxfId="2057" priority="2063">
      <formula>IF(RIGHT(TEXT(Y911,"0.#"),1)=".",FALSE,TRUE)</formula>
    </cfRule>
    <cfRule type="expression" dxfId="2056" priority="2064">
      <formula>IF(RIGHT(TEXT(Y911,"0.#"),1)=".",TRUE,FALSE)</formula>
    </cfRule>
  </conditionalFormatting>
  <conditionalFormatting sqref="Y946:Y973">
    <cfRule type="expression" dxfId="2055" priority="2057">
      <formula>IF(RIGHT(TEXT(Y946,"0.#"),1)=".",FALSE,TRUE)</formula>
    </cfRule>
    <cfRule type="expression" dxfId="2054" priority="2058">
      <formula>IF(RIGHT(TEXT(Y946,"0.#"),1)=".",TRUE,FALSE)</formula>
    </cfRule>
  </conditionalFormatting>
  <conditionalFormatting sqref="Y944:Y945">
    <cfRule type="expression" dxfId="2053" priority="2051">
      <formula>IF(RIGHT(TEXT(Y944,"0.#"),1)=".",FALSE,TRUE)</formula>
    </cfRule>
    <cfRule type="expression" dxfId="2052" priority="2052">
      <formula>IF(RIGHT(TEXT(Y944,"0.#"),1)=".",TRUE,FALSE)</formula>
    </cfRule>
  </conditionalFormatting>
  <conditionalFormatting sqref="Y979:Y1006">
    <cfRule type="expression" dxfId="2051" priority="2045">
      <formula>IF(RIGHT(TEXT(Y979,"0.#"),1)=".",FALSE,TRUE)</formula>
    </cfRule>
    <cfRule type="expression" dxfId="2050" priority="2046">
      <formula>IF(RIGHT(TEXT(Y979,"0.#"),1)=".",TRUE,FALSE)</formula>
    </cfRule>
  </conditionalFormatting>
  <conditionalFormatting sqref="Y977:Y978">
    <cfRule type="expression" dxfId="2049" priority="2039">
      <formula>IF(RIGHT(TEXT(Y977,"0.#"),1)=".",FALSE,TRUE)</formula>
    </cfRule>
    <cfRule type="expression" dxfId="2048" priority="2040">
      <formula>IF(RIGHT(TEXT(Y977,"0.#"),1)=".",TRUE,FALSE)</formula>
    </cfRule>
  </conditionalFormatting>
  <conditionalFormatting sqref="Y1012:Y1039">
    <cfRule type="expression" dxfId="2047" priority="2033">
      <formula>IF(RIGHT(TEXT(Y1012,"0.#"),1)=".",FALSE,TRUE)</formula>
    </cfRule>
    <cfRule type="expression" dxfId="2046" priority="2034">
      <formula>IF(RIGHT(TEXT(Y1012,"0.#"),1)=".",TRUE,FALSE)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5">
    <cfRule type="expression" dxfId="2031" priority="2297">
      <formula>IF(RIGHT(TEXT(AQ105,"0.#"),1)=".",FALSE,TRUE)</formula>
    </cfRule>
    <cfRule type="expression" dxfId="2030" priority="2298">
      <formula>IF(RIGHT(TEXT(AQ105,"0.#"),1)=".",TRUE,FALSE)</formula>
    </cfRule>
  </conditionalFormatting>
  <conditionalFormatting sqref="AQ107">
    <cfRule type="expression" dxfId="2029" priority="2295">
      <formula>IF(RIGHT(TEXT(AQ107,"0.#"),1)=".",FALSE,TRUE)</formula>
    </cfRule>
    <cfRule type="expression" dxfId="2028" priority="2296">
      <formula>IF(RIGHT(TEXT(AQ107,"0.#"),1)=".",TRUE,FALSE)</formula>
    </cfRule>
  </conditionalFormatting>
  <conditionalFormatting sqref="AQ108">
    <cfRule type="expression" dxfId="2027" priority="2293">
      <formula>IF(RIGHT(TEXT(AQ108,"0.#"),1)=".",FALSE,TRUE)</formula>
    </cfRule>
    <cfRule type="expression" dxfId="2026" priority="2294">
      <formula>IF(RIGHT(TEXT(AQ108,"0.#"),1)=".",TRUE,FALSE)</formula>
    </cfRule>
  </conditionalFormatting>
  <conditionalFormatting sqref="AQ110">
    <cfRule type="expression" dxfId="2025" priority="2291">
      <formula>IF(RIGHT(TEXT(AQ110,"0.#"),1)=".",FALSE,TRUE)</formula>
    </cfRule>
    <cfRule type="expression" dxfId="2024" priority="2292">
      <formula>IF(RIGHT(TEXT(AQ110,"0.#"),1)=".",TRUE,FALSE)</formula>
    </cfRule>
  </conditionalFormatting>
  <conditionalFormatting sqref="AQ111">
    <cfRule type="expression" dxfId="2023" priority="2289">
      <formula>IF(RIGHT(TEXT(AQ111,"0.#"),1)=".",FALSE,TRUE)</formula>
    </cfRule>
    <cfRule type="expression" dxfId="2022" priority="2290">
      <formula>IF(RIGHT(TEXT(AQ111,"0.#"),1)=".",TRUE,FALSE)</formula>
    </cfRule>
  </conditionalFormatting>
  <conditionalFormatting sqref="AQ113">
    <cfRule type="expression" dxfId="2021" priority="2287">
      <formula>IF(RIGHT(TEXT(AQ113,"0.#"),1)=".",FALSE,TRUE)</formula>
    </cfRule>
    <cfRule type="expression" dxfId="2020" priority="2288">
      <formula>IF(RIGHT(TEXT(AQ113,"0.#"),1)=".",TRUE,FALSE)</formula>
    </cfRule>
  </conditionalFormatting>
  <conditionalFormatting sqref="AE67">
    <cfRule type="expression" dxfId="2019" priority="2217">
      <formula>IF(RIGHT(TEXT(AE67,"0.#"),1)=".",FALSE,TRUE)</formula>
    </cfRule>
    <cfRule type="expression" dxfId="2018" priority="2218">
      <formula>IF(RIGHT(TEXT(AE67,"0.#"),1)=".",TRUE,FALSE)</formula>
    </cfRule>
  </conditionalFormatting>
  <conditionalFormatting sqref="AE68">
    <cfRule type="expression" dxfId="2017" priority="2215">
      <formula>IF(RIGHT(TEXT(AE68,"0.#"),1)=".",FALSE,TRUE)</formula>
    </cfRule>
    <cfRule type="expression" dxfId="2016" priority="2216">
      <formula>IF(RIGHT(TEXT(AE68,"0.#"),1)=".",TRUE,FALSE)</formula>
    </cfRule>
  </conditionalFormatting>
  <conditionalFormatting sqref="AE69">
    <cfRule type="expression" dxfId="2015" priority="2213">
      <formula>IF(RIGHT(TEXT(AE69,"0.#"),1)=".",FALSE,TRUE)</formula>
    </cfRule>
    <cfRule type="expression" dxfId="2014" priority="2214">
      <formula>IF(RIGHT(TEXT(AE69,"0.#"),1)=".",TRUE,FALSE)</formula>
    </cfRule>
  </conditionalFormatting>
  <conditionalFormatting sqref="AI69">
    <cfRule type="expression" dxfId="2013" priority="2211">
      <formula>IF(RIGHT(TEXT(AI69,"0.#"),1)=".",FALSE,TRUE)</formula>
    </cfRule>
    <cfRule type="expression" dxfId="2012" priority="2212">
      <formula>IF(RIGHT(TEXT(AI69,"0.#"),1)=".",TRUE,FALSE)</formula>
    </cfRule>
  </conditionalFormatting>
  <conditionalFormatting sqref="AI68">
    <cfRule type="expression" dxfId="2011" priority="2209">
      <formula>IF(RIGHT(TEXT(AI68,"0.#"),1)=".",FALSE,TRUE)</formula>
    </cfRule>
    <cfRule type="expression" dxfId="2010" priority="2210">
      <formula>IF(RIGHT(TEXT(AI68,"0.#"),1)=".",TRUE,FALSE)</formula>
    </cfRule>
  </conditionalFormatting>
  <conditionalFormatting sqref="AI67">
    <cfRule type="expression" dxfId="2009" priority="2207">
      <formula>IF(RIGHT(TEXT(AI67,"0.#"),1)=".",FALSE,TRUE)</formula>
    </cfRule>
    <cfRule type="expression" dxfId="2008" priority="2208">
      <formula>IF(RIGHT(TEXT(AI67,"0.#"),1)=".",TRUE,FALSE)</formula>
    </cfRule>
  </conditionalFormatting>
  <conditionalFormatting sqref="AM67">
    <cfRule type="expression" dxfId="2007" priority="2205">
      <formula>IF(RIGHT(TEXT(AM67,"0.#"),1)=".",FALSE,TRUE)</formula>
    </cfRule>
    <cfRule type="expression" dxfId="2006" priority="2206">
      <formula>IF(RIGHT(TEXT(AM67,"0.#"),1)=".",TRUE,FALSE)</formula>
    </cfRule>
  </conditionalFormatting>
  <conditionalFormatting sqref="AM68">
    <cfRule type="expression" dxfId="2005" priority="2203">
      <formula>IF(RIGHT(TEXT(AM68,"0.#"),1)=".",FALSE,TRUE)</formula>
    </cfRule>
    <cfRule type="expression" dxfId="2004" priority="2204">
      <formula>IF(RIGHT(TEXT(AM68,"0.#"),1)=".",TRUE,FALSE)</formula>
    </cfRule>
  </conditionalFormatting>
  <conditionalFormatting sqref="AM69">
    <cfRule type="expression" dxfId="2003" priority="2201">
      <formula>IF(RIGHT(TEXT(AM69,"0.#"),1)=".",FALSE,TRUE)</formula>
    </cfRule>
    <cfRule type="expression" dxfId="2002" priority="2202">
      <formula>IF(RIGHT(TEXT(AM69,"0.#"),1)=".",TRUE,FALSE)</formula>
    </cfRule>
  </conditionalFormatting>
  <conditionalFormatting sqref="AQ67:AQ69">
    <cfRule type="expression" dxfId="2001" priority="2199">
      <formula>IF(RIGHT(TEXT(AQ67,"0.#"),1)=".",FALSE,TRUE)</formula>
    </cfRule>
    <cfRule type="expression" dxfId="2000" priority="2200">
      <formula>IF(RIGHT(TEXT(AQ67,"0.#"),1)=".",TRUE,FALSE)</formula>
    </cfRule>
  </conditionalFormatting>
  <conditionalFormatting sqref="AU67:AU69">
    <cfRule type="expression" dxfId="1999" priority="2197">
      <formula>IF(RIGHT(TEXT(AU67,"0.#"),1)=".",FALSE,TRUE)</formula>
    </cfRule>
    <cfRule type="expression" dxfId="1998" priority="2198">
      <formula>IF(RIGHT(TEXT(AU67,"0.#"),1)=".",TRUE,FALSE)</formula>
    </cfRule>
  </conditionalFormatting>
  <conditionalFormatting sqref="AE70">
    <cfRule type="expression" dxfId="1997" priority="2195">
      <formula>IF(RIGHT(TEXT(AE70,"0.#"),1)=".",FALSE,TRUE)</formula>
    </cfRule>
    <cfRule type="expression" dxfId="1996" priority="2196">
      <formula>IF(RIGHT(TEXT(AE70,"0.#"),1)=".",TRUE,FALSE)</formula>
    </cfRule>
  </conditionalFormatting>
  <conditionalFormatting sqref="AE71">
    <cfRule type="expression" dxfId="1995" priority="2193">
      <formula>IF(RIGHT(TEXT(AE71,"0.#"),1)=".",FALSE,TRUE)</formula>
    </cfRule>
    <cfRule type="expression" dxfId="1994" priority="2194">
      <formula>IF(RIGHT(TEXT(AE71,"0.#"),1)=".",TRUE,FALSE)</formula>
    </cfRule>
  </conditionalFormatting>
  <conditionalFormatting sqref="AE72">
    <cfRule type="expression" dxfId="1993" priority="2191">
      <formula>IF(RIGHT(TEXT(AE72,"0.#"),1)=".",FALSE,TRUE)</formula>
    </cfRule>
    <cfRule type="expression" dxfId="1992" priority="2192">
      <formula>IF(RIGHT(TEXT(AE72,"0.#"),1)=".",TRUE,FALSE)</formula>
    </cfRule>
  </conditionalFormatting>
  <conditionalFormatting sqref="AI72">
    <cfRule type="expression" dxfId="1991" priority="2189">
      <formula>IF(RIGHT(TEXT(AI72,"0.#"),1)=".",FALSE,TRUE)</formula>
    </cfRule>
    <cfRule type="expression" dxfId="1990" priority="2190">
      <formula>IF(RIGHT(TEXT(AI72,"0.#"),1)=".",TRUE,FALSE)</formula>
    </cfRule>
  </conditionalFormatting>
  <conditionalFormatting sqref="AI71">
    <cfRule type="expression" dxfId="1989" priority="2187">
      <formula>IF(RIGHT(TEXT(AI71,"0.#"),1)=".",FALSE,TRUE)</formula>
    </cfRule>
    <cfRule type="expression" dxfId="1988" priority="2188">
      <formula>IF(RIGHT(TEXT(AI71,"0.#"),1)=".",TRUE,FALSE)</formula>
    </cfRule>
  </conditionalFormatting>
  <conditionalFormatting sqref="AI70">
    <cfRule type="expression" dxfId="1987" priority="2185">
      <formula>IF(RIGHT(TEXT(AI70,"0.#"),1)=".",FALSE,TRUE)</formula>
    </cfRule>
    <cfRule type="expression" dxfId="1986" priority="2186">
      <formula>IF(RIGHT(TEXT(AI70,"0.#"),1)=".",TRUE,FALSE)</formula>
    </cfRule>
  </conditionalFormatting>
  <conditionalFormatting sqref="AM70">
    <cfRule type="expression" dxfId="1985" priority="2183">
      <formula>IF(RIGHT(TEXT(AM70,"0.#"),1)=".",FALSE,TRUE)</formula>
    </cfRule>
    <cfRule type="expression" dxfId="1984" priority="2184">
      <formula>IF(RIGHT(TEXT(AM70,"0.#"),1)=".",TRUE,FALSE)</formula>
    </cfRule>
  </conditionalFormatting>
  <conditionalFormatting sqref="AM71">
    <cfRule type="expression" dxfId="1983" priority="2181">
      <formula>IF(RIGHT(TEXT(AM71,"0.#"),1)=".",FALSE,TRUE)</formula>
    </cfRule>
    <cfRule type="expression" dxfId="1982" priority="2182">
      <formula>IF(RIGHT(TEXT(AM71,"0.#"),1)=".",TRUE,FALSE)</formula>
    </cfRule>
  </conditionalFormatting>
  <conditionalFormatting sqref="AM72">
    <cfRule type="expression" dxfId="1981" priority="2179">
      <formula>IF(RIGHT(TEXT(AM72,"0.#"),1)=".",FALSE,TRUE)</formula>
    </cfRule>
    <cfRule type="expression" dxfId="1980" priority="2180">
      <formula>IF(RIGHT(TEXT(AM72,"0.#"),1)=".",TRUE,FALSE)</formula>
    </cfRule>
  </conditionalFormatting>
  <conditionalFormatting sqref="AQ70:AQ72">
    <cfRule type="expression" dxfId="1979" priority="2177">
      <formula>IF(RIGHT(TEXT(AQ70,"0.#"),1)=".",FALSE,TRUE)</formula>
    </cfRule>
    <cfRule type="expression" dxfId="1978" priority="2178">
      <formula>IF(RIGHT(TEXT(AQ70,"0.#"),1)=".",TRUE,FALSE)</formula>
    </cfRule>
  </conditionalFormatting>
  <conditionalFormatting sqref="AU70:AU72">
    <cfRule type="expression" dxfId="1977" priority="2175">
      <formula>IF(RIGHT(TEXT(AU70,"0.#"),1)=".",FALSE,TRUE)</formula>
    </cfRule>
    <cfRule type="expression" dxfId="1976" priority="2176">
      <formula>IF(RIGHT(TEXT(AU70,"0.#"),1)=".",TRUE,FALSE)</formula>
    </cfRule>
  </conditionalFormatting>
  <conditionalFormatting sqref="AU656">
    <cfRule type="expression" dxfId="1975" priority="693">
      <formula>IF(RIGHT(TEXT(AU656,"0.#"),1)=".",FALSE,TRUE)</formula>
    </cfRule>
    <cfRule type="expression" dxfId="1974" priority="694">
      <formula>IF(RIGHT(TEXT(AU656,"0.#"),1)=".",TRUE,FALSE)</formula>
    </cfRule>
  </conditionalFormatting>
  <conditionalFormatting sqref="AQ655">
    <cfRule type="expression" dxfId="1973" priority="685">
      <formula>IF(RIGHT(TEXT(AQ655,"0.#"),1)=".",FALSE,TRUE)</formula>
    </cfRule>
    <cfRule type="expression" dxfId="1972" priority="686">
      <formula>IF(RIGHT(TEXT(AQ655,"0.#"),1)=".",TRUE,FALSE)</formula>
    </cfRule>
  </conditionalFormatting>
  <conditionalFormatting sqref="AI696">
    <cfRule type="expression" dxfId="1971" priority="477">
      <formula>IF(RIGHT(TEXT(AI696,"0.#"),1)=".",FALSE,TRUE)</formula>
    </cfRule>
    <cfRule type="expression" dxfId="1970" priority="478">
      <formula>IF(RIGHT(TEXT(AI696,"0.#"),1)=".",TRUE,FALSE)</formula>
    </cfRule>
  </conditionalFormatting>
  <conditionalFormatting sqref="AQ694">
    <cfRule type="expression" dxfId="1969" priority="471">
      <formula>IF(RIGHT(TEXT(AQ694,"0.#"),1)=".",FALSE,TRUE)</formula>
    </cfRule>
    <cfRule type="expression" dxfId="1968" priority="472">
      <formula>IF(RIGHT(TEXT(AQ694,"0.#"),1)=".",TRUE,FALSE)</formula>
    </cfRule>
  </conditionalFormatting>
  <conditionalFormatting sqref="AL880:AO907">
    <cfRule type="expression" dxfId="1967" priority="2083">
      <formula>IF(AND(AL880&gt;=0, RIGHT(TEXT(AL880,"0.#"),1)&lt;&gt;"."),TRUE,FALSE)</formula>
    </cfRule>
    <cfRule type="expression" dxfId="1966" priority="2084">
      <formula>IF(AND(AL880&gt;=0, RIGHT(TEXT(AL880,"0.#"),1)="."),TRUE,FALSE)</formula>
    </cfRule>
    <cfRule type="expression" dxfId="1965" priority="2085">
      <formula>IF(AND(AL880&lt;0, RIGHT(TEXT(AL880,"0.#"),1)&lt;&gt;"."),TRUE,FALSE)</formula>
    </cfRule>
    <cfRule type="expression" dxfId="1964" priority="2086">
      <formula>IF(AND(AL880&lt;0, RIGHT(TEXT(AL880,"0.#"),1)="."),TRUE,FALSE)</formula>
    </cfRule>
  </conditionalFormatting>
  <conditionalFormatting sqref="AL878:AO879">
    <cfRule type="expression" dxfId="1963" priority="2077">
      <formula>IF(AND(AL878&gt;=0, RIGHT(TEXT(AL878,"0.#"),1)&lt;&gt;"."),TRUE,FALSE)</formula>
    </cfRule>
    <cfRule type="expression" dxfId="1962" priority="2078">
      <formula>IF(AND(AL878&gt;=0, RIGHT(TEXT(AL878,"0.#"),1)="."),TRUE,FALSE)</formula>
    </cfRule>
    <cfRule type="expression" dxfId="1961" priority="2079">
      <formula>IF(AND(AL878&lt;0, RIGHT(TEXT(AL878,"0.#"),1)&lt;&gt;"."),TRUE,FALSE)</formula>
    </cfRule>
    <cfRule type="expression" dxfId="1960" priority="2080">
      <formula>IF(AND(AL878&lt;0, RIGHT(TEXT(AL878,"0.#"),1)="."),TRUE,FALSE)</formula>
    </cfRule>
  </conditionalFormatting>
  <conditionalFormatting sqref="AL913:AO940">
    <cfRule type="expression" dxfId="1959" priority="2071">
      <formula>IF(AND(AL913&gt;=0, RIGHT(TEXT(AL913,"0.#"),1)&lt;&gt;"."),TRUE,FALSE)</formula>
    </cfRule>
    <cfRule type="expression" dxfId="1958" priority="2072">
      <formula>IF(AND(AL913&gt;=0, RIGHT(TEXT(AL913,"0.#"),1)="."),TRUE,FALSE)</formula>
    </cfRule>
    <cfRule type="expression" dxfId="1957" priority="2073">
      <formula>IF(AND(AL913&lt;0, RIGHT(TEXT(AL913,"0.#"),1)&lt;&gt;"."),TRUE,FALSE)</formula>
    </cfRule>
    <cfRule type="expression" dxfId="1956" priority="2074">
      <formula>IF(AND(AL913&lt;0, RIGHT(TEXT(AL913,"0.#"),1)="."),TRUE,FALSE)</formula>
    </cfRule>
  </conditionalFormatting>
  <conditionalFormatting sqref="AL911:AO912">
    <cfRule type="expression" dxfId="1955" priority="2065">
      <formula>IF(AND(AL911&gt;=0, RIGHT(TEXT(AL911,"0.#"),1)&lt;&gt;"."),TRUE,FALSE)</formula>
    </cfRule>
    <cfRule type="expression" dxfId="1954" priority="2066">
      <formula>IF(AND(AL911&gt;=0, RIGHT(TEXT(AL911,"0.#"),1)="."),TRUE,FALSE)</formula>
    </cfRule>
    <cfRule type="expression" dxfId="1953" priority="2067">
      <formula>IF(AND(AL911&lt;0, RIGHT(TEXT(AL911,"0.#"),1)&lt;&gt;"."),TRUE,FALSE)</formula>
    </cfRule>
    <cfRule type="expression" dxfId="1952" priority="2068">
      <formula>IF(AND(AL911&lt;0, RIGHT(TEXT(AL911,"0.#"),1)="."),TRUE,FALSE)</formula>
    </cfRule>
  </conditionalFormatting>
  <conditionalFormatting sqref="AL946:AO973">
    <cfRule type="expression" dxfId="1951" priority="2059">
      <formula>IF(AND(AL946&gt;=0, RIGHT(TEXT(AL946,"0.#"),1)&lt;&gt;"."),TRUE,FALSE)</formula>
    </cfRule>
    <cfRule type="expression" dxfId="1950" priority="2060">
      <formula>IF(AND(AL946&gt;=0, RIGHT(TEXT(AL946,"0.#"),1)="."),TRUE,FALSE)</formula>
    </cfRule>
    <cfRule type="expression" dxfId="1949" priority="2061">
      <formula>IF(AND(AL946&lt;0, RIGHT(TEXT(AL946,"0.#"),1)&lt;&gt;"."),TRUE,FALSE)</formula>
    </cfRule>
    <cfRule type="expression" dxfId="1948" priority="2062">
      <formula>IF(AND(AL946&lt;0, RIGHT(TEXT(AL946,"0.#"),1)="."),TRUE,FALSE)</formula>
    </cfRule>
  </conditionalFormatting>
  <conditionalFormatting sqref="AL944:AO945">
    <cfRule type="expression" dxfId="1947" priority="2053">
      <formula>IF(AND(AL944&gt;=0, RIGHT(TEXT(AL944,"0.#"),1)&lt;&gt;"."),TRUE,FALSE)</formula>
    </cfRule>
    <cfRule type="expression" dxfId="1946" priority="2054">
      <formula>IF(AND(AL944&gt;=0, RIGHT(TEXT(AL944,"0.#"),1)="."),TRUE,FALSE)</formula>
    </cfRule>
    <cfRule type="expression" dxfId="1945" priority="2055">
      <formula>IF(AND(AL944&lt;0, RIGHT(TEXT(AL944,"0.#"),1)&lt;&gt;"."),TRUE,FALSE)</formula>
    </cfRule>
    <cfRule type="expression" dxfId="1944" priority="2056">
      <formula>IF(AND(AL944&lt;0, RIGHT(TEXT(AL944,"0.#"),1)="."),TRUE,FALSE)</formula>
    </cfRule>
  </conditionalFormatting>
  <conditionalFormatting sqref="AL979:AO1006">
    <cfRule type="expression" dxfId="1943" priority="2047">
      <formula>IF(AND(AL979&gt;=0, RIGHT(TEXT(AL979,"0.#"),1)&lt;&gt;"."),TRUE,FALSE)</formula>
    </cfRule>
    <cfRule type="expression" dxfId="1942" priority="2048">
      <formula>IF(AND(AL979&gt;=0, RIGHT(TEXT(AL979,"0.#"),1)="."),TRUE,FALSE)</formula>
    </cfRule>
    <cfRule type="expression" dxfId="1941" priority="2049">
      <formula>IF(AND(AL979&lt;0, RIGHT(TEXT(AL979,"0.#"),1)&lt;&gt;"."),TRUE,FALSE)</formula>
    </cfRule>
    <cfRule type="expression" dxfId="1940" priority="2050">
      <formula>IF(AND(AL979&lt;0, RIGHT(TEXT(AL979,"0.#"),1)="."),TRUE,FALSE)</formula>
    </cfRule>
  </conditionalFormatting>
  <conditionalFormatting sqref="AL977:AO978">
    <cfRule type="expression" dxfId="1939" priority="2041">
      <formula>IF(AND(AL977&gt;=0, RIGHT(TEXT(AL977,"0.#"),1)&lt;&gt;"."),TRUE,FALSE)</formula>
    </cfRule>
    <cfRule type="expression" dxfId="1938" priority="2042">
      <formula>IF(AND(AL977&gt;=0, RIGHT(TEXT(AL977,"0.#"),1)="."),TRUE,FALSE)</formula>
    </cfRule>
    <cfRule type="expression" dxfId="1937" priority="2043">
      <formula>IF(AND(AL977&lt;0, RIGHT(TEXT(AL977,"0.#"),1)&lt;&gt;"."),TRUE,FALSE)</formula>
    </cfRule>
    <cfRule type="expression" dxfId="1936" priority="2044">
      <formula>IF(AND(AL977&lt;0, RIGHT(TEXT(AL977,"0.#"),1)="."),TRUE,FALSE)</formula>
    </cfRule>
  </conditionalFormatting>
  <conditionalFormatting sqref="AL1012:AO1039">
    <cfRule type="expression" dxfId="1935" priority="2035">
      <formula>IF(AND(AL1012&gt;=0, RIGHT(TEXT(AL1012,"0.#"),1)&lt;&gt;"."),TRUE,FALSE)</formula>
    </cfRule>
    <cfRule type="expression" dxfId="1934" priority="2036">
      <formula>IF(AND(AL1012&gt;=0, RIGHT(TEXT(AL1012,"0.#"),1)="."),TRUE,FALSE)</formula>
    </cfRule>
    <cfRule type="expression" dxfId="1933" priority="2037">
      <formula>IF(AND(AL1012&lt;0, RIGHT(TEXT(AL1012,"0.#"),1)&lt;&gt;"."),TRUE,FALSE)</formula>
    </cfRule>
    <cfRule type="expression" dxfId="1932" priority="2038">
      <formula>IF(AND(AL1012&lt;0, RIGHT(TEXT(AL1012,"0.#"),1)="."),TRUE,FALSE)</formula>
    </cfRule>
  </conditionalFormatting>
  <conditionalFormatting sqref="AL1010:AO1011">
    <cfRule type="expression" dxfId="1931" priority="2029">
      <formula>IF(AND(AL1010&gt;=0, RIGHT(TEXT(AL1010,"0.#"),1)&lt;&gt;"."),TRUE,FALSE)</formula>
    </cfRule>
    <cfRule type="expression" dxfId="1930" priority="2030">
      <formula>IF(AND(AL1010&gt;=0, RIGHT(TEXT(AL1010,"0.#"),1)="."),TRUE,FALSE)</formula>
    </cfRule>
    <cfRule type="expression" dxfId="1929" priority="2031">
      <formula>IF(AND(AL1010&lt;0, RIGHT(TEXT(AL1010,"0.#"),1)&lt;&gt;"."),TRUE,FALSE)</formula>
    </cfRule>
    <cfRule type="expression" dxfId="1928" priority="2032">
      <formula>IF(AND(AL1010&lt;0, RIGHT(TEXT(AL1010,"0.#"),1)="."),TRUE,FALSE)</formula>
    </cfRule>
  </conditionalFormatting>
  <conditionalFormatting sqref="Y1010:Y1011">
    <cfRule type="expression" dxfId="1927" priority="2027">
      <formula>IF(RIGHT(TEXT(Y1010,"0.#"),1)=".",FALSE,TRUE)</formula>
    </cfRule>
    <cfRule type="expression" dxfId="1926" priority="2028">
      <formula>IF(RIGHT(TEXT(Y1010,"0.#"),1)=".",TRUE,FALSE)</formula>
    </cfRule>
  </conditionalFormatting>
  <conditionalFormatting sqref="AL1045:AO1072">
    <cfRule type="expression" dxfId="1925" priority="2023">
      <formula>IF(AND(AL1045&gt;=0, RIGHT(TEXT(AL1045,"0.#"),1)&lt;&gt;"."),TRUE,FALSE)</formula>
    </cfRule>
    <cfRule type="expression" dxfId="1924" priority="2024">
      <formula>IF(AND(AL1045&gt;=0, RIGHT(TEXT(AL1045,"0.#"),1)="."),TRUE,FALSE)</formula>
    </cfRule>
    <cfRule type="expression" dxfId="1923" priority="2025">
      <formula>IF(AND(AL1045&lt;0, RIGHT(TEXT(AL1045,"0.#"),1)&lt;&gt;"."),TRUE,FALSE)</formula>
    </cfRule>
    <cfRule type="expression" dxfId="1922" priority="2026">
      <formula>IF(AND(AL1045&lt;0, RIGHT(TEXT(AL1045,"0.#"),1)="."),TRUE,FALSE)</formula>
    </cfRule>
  </conditionalFormatting>
  <conditionalFormatting sqref="Y1045:Y1072">
    <cfRule type="expression" dxfId="1921" priority="2021">
      <formula>IF(RIGHT(TEXT(Y1045,"0.#"),1)=".",FALSE,TRUE)</formula>
    </cfRule>
    <cfRule type="expression" dxfId="1920" priority="2022">
      <formula>IF(RIGHT(TEXT(Y1045,"0.#"),1)=".",TRUE,FALSE)</formula>
    </cfRule>
  </conditionalFormatting>
  <conditionalFormatting sqref="AL1043:AO1044">
    <cfRule type="expression" dxfId="1919" priority="2017">
      <formula>IF(AND(AL1043&gt;=0, RIGHT(TEXT(AL1043,"0.#"),1)&lt;&gt;"."),TRUE,FALSE)</formula>
    </cfRule>
    <cfRule type="expression" dxfId="1918" priority="2018">
      <formula>IF(AND(AL1043&gt;=0, RIGHT(TEXT(AL1043,"0.#"),1)="."),TRUE,FALSE)</formula>
    </cfRule>
    <cfRule type="expression" dxfId="1917" priority="2019">
      <formula>IF(AND(AL1043&lt;0, RIGHT(TEXT(AL1043,"0.#"),1)&lt;&gt;"."),TRUE,FALSE)</formula>
    </cfRule>
    <cfRule type="expression" dxfId="1916" priority="2020">
      <formula>IF(AND(AL1043&lt;0, RIGHT(TEXT(AL1043,"0.#"),1)="."),TRUE,FALSE)</formula>
    </cfRule>
  </conditionalFormatting>
  <conditionalFormatting sqref="Y1043:Y1044">
    <cfRule type="expression" dxfId="1915" priority="2015">
      <formula>IF(RIGHT(TEXT(Y1043,"0.#"),1)=".",FALSE,TRUE)</formula>
    </cfRule>
    <cfRule type="expression" dxfId="1914" priority="2016">
      <formula>IF(RIGHT(TEXT(Y1043,"0.#"),1)=".",TRUE,FALSE)</formula>
    </cfRule>
  </conditionalFormatting>
  <conditionalFormatting sqref="AL1078:AO1105">
    <cfRule type="expression" dxfId="1913" priority="2011">
      <formula>IF(AND(AL1078&gt;=0, RIGHT(TEXT(AL1078,"0.#"),1)&lt;&gt;"."),TRUE,FALSE)</formula>
    </cfRule>
    <cfRule type="expression" dxfId="1912" priority="2012">
      <formula>IF(AND(AL1078&gt;=0, RIGHT(TEXT(AL1078,"0.#"),1)="."),TRUE,FALSE)</formula>
    </cfRule>
    <cfRule type="expression" dxfId="1911" priority="2013">
      <formula>IF(AND(AL1078&lt;0, RIGHT(TEXT(AL1078,"0.#"),1)&lt;&gt;"."),TRUE,FALSE)</formula>
    </cfRule>
    <cfRule type="expression" dxfId="1910" priority="2014">
      <formula>IF(AND(AL1078&lt;0, RIGHT(TEXT(AL1078,"0.#"),1)="."),TRUE,FALSE)</formula>
    </cfRule>
  </conditionalFormatting>
  <conditionalFormatting sqref="Y1078:Y1105">
    <cfRule type="expression" dxfId="1909" priority="2009">
      <formula>IF(RIGHT(TEXT(Y1078,"0.#"),1)=".",FALSE,TRUE)</formula>
    </cfRule>
    <cfRule type="expression" dxfId="1908" priority="2010">
      <formula>IF(RIGHT(TEXT(Y1078,"0.#"),1)=".",TRUE,FALSE)</formula>
    </cfRule>
  </conditionalFormatting>
  <conditionalFormatting sqref="AL1076:AO1077">
    <cfRule type="expression" dxfId="1907" priority="2005">
      <formula>IF(AND(AL1076&gt;=0, RIGHT(TEXT(AL1076,"0.#"),1)&lt;&gt;"."),TRUE,FALSE)</formula>
    </cfRule>
    <cfRule type="expression" dxfId="1906" priority="2006">
      <formula>IF(AND(AL1076&gt;=0, RIGHT(TEXT(AL1076,"0.#"),1)="."),TRUE,FALSE)</formula>
    </cfRule>
    <cfRule type="expression" dxfId="1905" priority="2007">
      <formula>IF(AND(AL1076&lt;0, RIGHT(TEXT(AL1076,"0.#"),1)&lt;&gt;"."),TRUE,FALSE)</formula>
    </cfRule>
    <cfRule type="expression" dxfId="1904" priority="2008">
      <formula>IF(AND(AL1076&lt;0, RIGHT(TEXT(AL1076,"0.#"),1)="."),TRUE,FALSE)</formula>
    </cfRule>
  </conditionalFormatting>
  <conditionalFormatting sqref="Y1076:Y1077">
    <cfRule type="expression" dxfId="1903" priority="2003">
      <formula>IF(RIGHT(TEXT(Y1076,"0.#"),1)=".",FALSE,TRUE)</formula>
    </cfRule>
    <cfRule type="expression" dxfId="1902" priority="2004">
      <formula>IF(RIGHT(TEXT(Y1076,"0.#"),1)=".",TRUE,FALSE)</formula>
    </cfRule>
  </conditionalFormatting>
  <conditionalFormatting sqref="AE39">
    <cfRule type="expression" dxfId="1901" priority="2001">
      <formula>IF(RIGHT(TEXT(AE39,"0.#"),1)=".",FALSE,TRUE)</formula>
    </cfRule>
    <cfRule type="expression" dxfId="1900" priority="2002">
      <formula>IF(RIGHT(TEXT(AE39,"0.#"),1)=".",TRUE,FALSE)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Q104">
    <cfRule type="expression" dxfId="711" priority="11">
      <formula>IF(RIGHT(TEXT(AQ104,"0.#"),1)=".",FALSE,TRUE)</formula>
    </cfRule>
    <cfRule type="expression" dxfId="710" priority="12">
      <formula>IF(RIGHT(TEXT(AQ104,"0.#"),1)=".",TRUE,FALSE)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M40:AM41">
    <cfRule type="expression" dxfId="707" priority="7">
      <formula>IF(RIGHT(TEXT(AM40,"0.#"),1)=".",FALSE,TRUE)</formula>
    </cfRule>
    <cfRule type="expression" dxfId="706" priority="8">
      <formula>IF(RIGHT(TEXT(AM40,"0.#"),1)=".",TRUE,FALSE)</formula>
    </cfRule>
  </conditionalFormatting>
  <conditionalFormatting sqref="AD14:AJ14">
    <cfRule type="expression" dxfId="705" priority="5">
      <formula>IF(RIGHT(TEXT(AD14,"0.#"),1)=".",FALSE,TRUE)</formula>
    </cfRule>
    <cfRule type="expression" dxfId="704" priority="6">
      <formula>IF(RIGHT(TEXT(AD14,"0.#"),1)=".",TRUE,FALSE)</formula>
    </cfRule>
  </conditionalFormatting>
  <conditionalFormatting sqref="AD15:AJ17">
    <cfRule type="expression" dxfId="703" priority="3">
      <formula>IF(RIGHT(TEXT(AD15,"0.#"),1)=".",FALSE,TRUE)</formula>
    </cfRule>
    <cfRule type="expression" dxfId="702" priority="4">
      <formula>IF(RIGHT(TEXT(AD15,"0.#"),1)=".",TRUE,FALSE)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746</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746</v>
      </c>
      <c r="R6" s="13" t="str">
        <f t="shared" si="3"/>
        <v>交付</v>
      </c>
      <c r="S6" s="13" t="str">
        <f t="shared" si="4"/>
        <v>委託・請負、交付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委託・請負、交付</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388</v>
      </c>
      <c r="AF2" s="1026"/>
      <c r="AG2" s="1026"/>
      <c r="AH2" s="1026"/>
      <c r="AI2" s="1026" t="s">
        <v>410</v>
      </c>
      <c r="AJ2" s="1026"/>
      <c r="AK2" s="1026"/>
      <c r="AL2" s="556"/>
      <c r="AM2" s="1026" t="s">
        <v>507</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388</v>
      </c>
      <c r="AF9" s="1026"/>
      <c r="AG9" s="1026"/>
      <c r="AH9" s="1026"/>
      <c r="AI9" s="1026" t="s">
        <v>410</v>
      </c>
      <c r="AJ9" s="1026"/>
      <c r="AK9" s="1026"/>
      <c r="AL9" s="556"/>
      <c r="AM9" s="1026" t="s">
        <v>507</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388</v>
      </c>
      <c r="AF16" s="1026"/>
      <c r="AG16" s="1026"/>
      <c r="AH16" s="1026"/>
      <c r="AI16" s="1026" t="s">
        <v>410</v>
      </c>
      <c r="AJ16" s="1026"/>
      <c r="AK16" s="1026"/>
      <c r="AL16" s="556"/>
      <c r="AM16" s="1026" t="s">
        <v>507</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388</v>
      </c>
      <c r="AF23" s="1026"/>
      <c r="AG23" s="1026"/>
      <c r="AH23" s="1026"/>
      <c r="AI23" s="1026" t="s">
        <v>410</v>
      </c>
      <c r="AJ23" s="1026"/>
      <c r="AK23" s="1026"/>
      <c r="AL23" s="556"/>
      <c r="AM23" s="1026" t="s">
        <v>507</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388</v>
      </c>
      <c r="AF30" s="1026"/>
      <c r="AG30" s="1026"/>
      <c r="AH30" s="1026"/>
      <c r="AI30" s="1026" t="s">
        <v>410</v>
      </c>
      <c r="AJ30" s="1026"/>
      <c r="AK30" s="1026"/>
      <c r="AL30" s="556"/>
      <c r="AM30" s="1026" t="s">
        <v>507</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388</v>
      </c>
      <c r="AF37" s="1026"/>
      <c r="AG37" s="1026"/>
      <c r="AH37" s="1026"/>
      <c r="AI37" s="1026" t="s">
        <v>410</v>
      </c>
      <c r="AJ37" s="1026"/>
      <c r="AK37" s="1026"/>
      <c r="AL37" s="556"/>
      <c r="AM37" s="1026" t="s">
        <v>507</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388</v>
      </c>
      <c r="AF44" s="1026"/>
      <c r="AG44" s="1026"/>
      <c r="AH44" s="1026"/>
      <c r="AI44" s="1026" t="s">
        <v>410</v>
      </c>
      <c r="AJ44" s="1026"/>
      <c r="AK44" s="1026"/>
      <c r="AL44" s="556"/>
      <c r="AM44" s="1026" t="s">
        <v>507</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388</v>
      </c>
      <c r="AF51" s="1026"/>
      <c r="AG51" s="1026"/>
      <c r="AH51" s="1026"/>
      <c r="AI51" s="1026" t="s">
        <v>410</v>
      </c>
      <c r="AJ51" s="1026"/>
      <c r="AK51" s="1026"/>
      <c r="AL51" s="556"/>
      <c r="AM51" s="1026" t="s">
        <v>507</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388</v>
      </c>
      <c r="AF58" s="1026"/>
      <c r="AG58" s="1026"/>
      <c r="AH58" s="1026"/>
      <c r="AI58" s="1026" t="s">
        <v>410</v>
      </c>
      <c r="AJ58" s="1026"/>
      <c r="AK58" s="1026"/>
      <c r="AL58" s="556"/>
      <c r="AM58" s="1026" t="s">
        <v>507</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388</v>
      </c>
      <c r="AF65" s="1026"/>
      <c r="AG65" s="1026"/>
      <c r="AH65" s="1026"/>
      <c r="AI65" s="1026" t="s">
        <v>410</v>
      </c>
      <c r="AJ65" s="1026"/>
      <c r="AK65" s="1026"/>
      <c r="AL65" s="556"/>
      <c r="AM65" s="1026" t="s">
        <v>507</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49" t="s">
        <v>19</v>
      </c>
      <c r="Z3" s="650"/>
      <c r="AA3" s="650"/>
      <c r="AB3" s="796"/>
      <c r="AC3" s="810" t="s">
        <v>17</v>
      </c>
      <c r="AD3" s="666"/>
      <c r="AE3" s="666"/>
      <c r="AF3" s="666"/>
      <c r="AG3" s="666"/>
      <c r="AH3" s="665" t="s">
        <v>18</v>
      </c>
      <c r="AI3" s="666"/>
      <c r="AJ3" s="666"/>
      <c r="AK3" s="666"/>
      <c r="AL3" s="666"/>
      <c r="AM3" s="666"/>
      <c r="AN3" s="666"/>
      <c r="AO3" s="666"/>
      <c r="AP3" s="666"/>
      <c r="AQ3" s="666"/>
      <c r="AR3" s="666"/>
      <c r="AS3" s="666"/>
      <c r="AT3" s="667"/>
      <c r="AU3" s="649" t="s">
        <v>19</v>
      </c>
      <c r="AV3" s="650"/>
      <c r="AW3" s="650"/>
      <c r="AX3" s="651"/>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2"/>
      <c r="H5" s="603"/>
      <c r="I5" s="603"/>
      <c r="J5" s="603"/>
      <c r="K5" s="604"/>
      <c r="L5" s="596"/>
      <c r="M5" s="597"/>
      <c r="N5" s="597"/>
      <c r="O5" s="597"/>
      <c r="P5" s="597"/>
      <c r="Q5" s="597"/>
      <c r="R5" s="597"/>
      <c r="S5" s="597"/>
      <c r="T5" s="597"/>
      <c r="U5" s="597"/>
      <c r="V5" s="597"/>
      <c r="W5" s="597"/>
      <c r="X5" s="598"/>
      <c r="Y5" s="599"/>
      <c r="Z5" s="600"/>
      <c r="AA5" s="600"/>
      <c r="AB5" s="608"/>
      <c r="AC5" s="602"/>
      <c r="AD5" s="603"/>
      <c r="AE5" s="603"/>
      <c r="AF5" s="603"/>
      <c r="AG5" s="604"/>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2"/>
      <c r="H6" s="603"/>
      <c r="I6" s="603"/>
      <c r="J6" s="603"/>
      <c r="K6" s="604"/>
      <c r="L6" s="596"/>
      <c r="M6" s="597"/>
      <c r="N6" s="597"/>
      <c r="O6" s="597"/>
      <c r="P6" s="597"/>
      <c r="Q6" s="597"/>
      <c r="R6" s="597"/>
      <c r="S6" s="597"/>
      <c r="T6" s="597"/>
      <c r="U6" s="597"/>
      <c r="V6" s="597"/>
      <c r="W6" s="597"/>
      <c r="X6" s="598"/>
      <c r="Y6" s="599"/>
      <c r="Z6" s="600"/>
      <c r="AA6" s="600"/>
      <c r="AB6" s="608"/>
      <c r="AC6" s="602"/>
      <c r="AD6" s="603"/>
      <c r="AE6" s="603"/>
      <c r="AF6" s="603"/>
      <c r="AG6" s="604"/>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2"/>
      <c r="H7" s="603"/>
      <c r="I7" s="603"/>
      <c r="J7" s="603"/>
      <c r="K7" s="604"/>
      <c r="L7" s="596"/>
      <c r="M7" s="597"/>
      <c r="N7" s="597"/>
      <c r="O7" s="597"/>
      <c r="P7" s="597"/>
      <c r="Q7" s="597"/>
      <c r="R7" s="597"/>
      <c r="S7" s="597"/>
      <c r="T7" s="597"/>
      <c r="U7" s="597"/>
      <c r="V7" s="597"/>
      <c r="W7" s="597"/>
      <c r="X7" s="598"/>
      <c r="Y7" s="599"/>
      <c r="Z7" s="600"/>
      <c r="AA7" s="600"/>
      <c r="AB7" s="608"/>
      <c r="AC7" s="602"/>
      <c r="AD7" s="603"/>
      <c r="AE7" s="603"/>
      <c r="AF7" s="603"/>
      <c r="AG7" s="604"/>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2"/>
      <c r="H8" s="603"/>
      <c r="I8" s="603"/>
      <c r="J8" s="603"/>
      <c r="K8" s="604"/>
      <c r="L8" s="596"/>
      <c r="M8" s="597"/>
      <c r="N8" s="597"/>
      <c r="O8" s="597"/>
      <c r="P8" s="597"/>
      <c r="Q8" s="597"/>
      <c r="R8" s="597"/>
      <c r="S8" s="597"/>
      <c r="T8" s="597"/>
      <c r="U8" s="597"/>
      <c r="V8" s="597"/>
      <c r="W8" s="597"/>
      <c r="X8" s="598"/>
      <c r="Y8" s="599"/>
      <c r="Z8" s="600"/>
      <c r="AA8" s="600"/>
      <c r="AB8" s="608"/>
      <c r="AC8" s="602"/>
      <c r="AD8" s="603"/>
      <c r="AE8" s="603"/>
      <c r="AF8" s="603"/>
      <c r="AG8" s="604"/>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2"/>
      <c r="H9" s="603"/>
      <c r="I9" s="603"/>
      <c r="J9" s="603"/>
      <c r="K9" s="604"/>
      <c r="L9" s="596"/>
      <c r="M9" s="597"/>
      <c r="N9" s="597"/>
      <c r="O9" s="597"/>
      <c r="P9" s="597"/>
      <c r="Q9" s="597"/>
      <c r="R9" s="597"/>
      <c r="S9" s="597"/>
      <c r="T9" s="597"/>
      <c r="U9" s="597"/>
      <c r="V9" s="597"/>
      <c r="W9" s="597"/>
      <c r="X9" s="598"/>
      <c r="Y9" s="599"/>
      <c r="Z9" s="600"/>
      <c r="AA9" s="600"/>
      <c r="AB9" s="608"/>
      <c r="AC9" s="602"/>
      <c r="AD9" s="603"/>
      <c r="AE9" s="603"/>
      <c r="AF9" s="603"/>
      <c r="AG9" s="604"/>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2"/>
      <c r="H10" s="603"/>
      <c r="I10" s="603"/>
      <c r="J10" s="603"/>
      <c r="K10" s="604"/>
      <c r="L10" s="596"/>
      <c r="M10" s="597"/>
      <c r="N10" s="597"/>
      <c r="O10" s="597"/>
      <c r="P10" s="597"/>
      <c r="Q10" s="597"/>
      <c r="R10" s="597"/>
      <c r="S10" s="597"/>
      <c r="T10" s="597"/>
      <c r="U10" s="597"/>
      <c r="V10" s="597"/>
      <c r="W10" s="597"/>
      <c r="X10" s="598"/>
      <c r="Y10" s="599"/>
      <c r="Z10" s="600"/>
      <c r="AA10" s="600"/>
      <c r="AB10" s="608"/>
      <c r="AC10" s="602"/>
      <c r="AD10" s="603"/>
      <c r="AE10" s="603"/>
      <c r="AF10" s="603"/>
      <c r="AG10" s="604"/>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2"/>
      <c r="H11" s="603"/>
      <c r="I11" s="603"/>
      <c r="J11" s="603"/>
      <c r="K11" s="604"/>
      <c r="L11" s="596"/>
      <c r="M11" s="597"/>
      <c r="N11" s="597"/>
      <c r="O11" s="597"/>
      <c r="P11" s="597"/>
      <c r="Q11" s="597"/>
      <c r="R11" s="597"/>
      <c r="S11" s="597"/>
      <c r="T11" s="597"/>
      <c r="U11" s="597"/>
      <c r="V11" s="597"/>
      <c r="W11" s="597"/>
      <c r="X11" s="598"/>
      <c r="Y11" s="599"/>
      <c r="Z11" s="600"/>
      <c r="AA11" s="600"/>
      <c r="AB11" s="608"/>
      <c r="AC11" s="602"/>
      <c r="AD11" s="603"/>
      <c r="AE11" s="603"/>
      <c r="AF11" s="603"/>
      <c r="AG11" s="604"/>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2"/>
      <c r="H12" s="603"/>
      <c r="I12" s="603"/>
      <c r="J12" s="603"/>
      <c r="K12" s="604"/>
      <c r="L12" s="596"/>
      <c r="M12" s="597"/>
      <c r="N12" s="597"/>
      <c r="O12" s="597"/>
      <c r="P12" s="597"/>
      <c r="Q12" s="597"/>
      <c r="R12" s="597"/>
      <c r="S12" s="597"/>
      <c r="T12" s="597"/>
      <c r="U12" s="597"/>
      <c r="V12" s="597"/>
      <c r="W12" s="597"/>
      <c r="X12" s="598"/>
      <c r="Y12" s="599"/>
      <c r="Z12" s="600"/>
      <c r="AA12" s="600"/>
      <c r="AB12" s="608"/>
      <c r="AC12" s="602"/>
      <c r="AD12" s="603"/>
      <c r="AE12" s="603"/>
      <c r="AF12" s="603"/>
      <c r="AG12" s="604"/>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2"/>
      <c r="H13" s="603"/>
      <c r="I13" s="603"/>
      <c r="J13" s="603"/>
      <c r="K13" s="604"/>
      <c r="L13" s="596"/>
      <c r="M13" s="597"/>
      <c r="N13" s="597"/>
      <c r="O13" s="597"/>
      <c r="P13" s="597"/>
      <c r="Q13" s="597"/>
      <c r="R13" s="597"/>
      <c r="S13" s="597"/>
      <c r="T13" s="597"/>
      <c r="U13" s="597"/>
      <c r="V13" s="597"/>
      <c r="W13" s="597"/>
      <c r="X13" s="598"/>
      <c r="Y13" s="599"/>
      <c r="Z13" s="600"/>
      <c r="AA13" s="600"/>
      <c r="AB13" s="608"/>
      <c r="AC13" s="602"/>
      <c r="AD13" s="603"/>
      <c r="AE13" s="603"/>
      <c r="AF13" s="603"/>
      <c r="AG13" s="604"/>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49" t="s">
        <v>19</v>
      </c>
      <c r="Z16" s="650"/>
      <c r="AA16" s="650"/>
      <c r="AB16" s="796"/>
      <c r="AC16" s="810" t="s">
        <v>17</v>
      </c>
      <c r="AD16" s="666"/>
      <c r="AE16" s="666"/>
      <c r="AF16" s="666"/>
      <c r="AG16" s="666"/>
      <c r="AH16" s="665" t="s">
        <v>18</v>
      </c>
      <c r="AI16" s="666"/>
      <c r="AJ16" s="666"/>
      <c r="AK16" s="666"/>
      <c r="AL16" s="666"/>
      <c r="AM16" s="666"/>
      <c r="AN16" s="666"/>
      <c r="AO16" s="666"/>
      <c r="AP16" s="666"/>
      <c r="AQ16" s="666"/>
      <c r="AR16" s="666"/>
      <c r="AS16" s="666"/>
      <c r="AT16" s="667"/>
      <c r="AU16" s="649" t="s">
        <v>19</v>
      </c>
      <c r="AV16" s="650"/>
      <c r="AW16" s="650"/>
      <c r="AX16" s="651"/>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2"/>
      <c r="H18" s="603"/>
      <c r="I18" s="603"/>
      <c r="J18" s="603"/>
      <c r="K18" s="604"/>
      <c r="L18" s="596"/>
      <c r="M18" s="597"/>
      <c r="N18" s="597"/>
      <c r="O18" s="597"/>
      <c r="P18" s="597"/>
      <c r="Q18" s="597"/>
      <c r="R18" s="597"/>
      <c r="S18" s="597"/>
      <c r="T18" s="597"/>
      <c r="U18" s="597"/>
      <c r="V18" s="597"/>
      <c r="W18" s="597"/>
      <c r="X18" s="598"/>
      <c r="Y18" s="599"/>
      <c r="Z18" s="600"/>
      <c r="AA18" s="600"/>
      <c r="AB18" s="608"/>
      <c r="AC18" s="602"/>
      <c r="AD18" s="603"/>
      <c r="AE18" s="603"/>
      <c r="AF18" s="603"/>
      <c r="AG18" s="604"/>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2"/>
      <c r="H19" s="603"/>
      <c r="I19" s="603"/>
      <c r="J19" s="603"/>
      <c r="K19" s="604"/>
      <c r="L19" s="596"/>
      <c r="M19" s="597"/>
      <c r="N19" s="597"/>
      <c r="O19" s="597"/>
      <c r="P19" s="597"/>
      <c r="Q19" s="597"/>
      <c r="R19" s="597"/>
      <c r="S19" s="597"/>
      <c r="T19" s="597"/>
      <c r="U19" s="597"/>
      <c r="V19" s="597"/>
      <c r="W19" s="597"/>
      <c r="X19" s="598"/>
      <c r="Y19" s="599"/>
      <c r="Z19" s="600"/>
      <c r="AA19" s="600"/>
      <c r="AB19" s="608"/>
      <c r="AC19" s="602"/>
      <c r="AD19" s="603"/>
      <c r="AE19" s="603"/>
      <c r="AF19" s="603"/>
      <c r="AG19" s="604"/>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2"/>
      <c r="H20" s="603"/>
      <c r="I20" s="603"/>
      <c r="J20" s="603"/>
      <c r="K20" s="604"/>
      <c r="L20" s="596"/>
      <c r="M20" s="597"/>
      <c r="N20" s="597"/>
      <c r="O20" s="597"/>
      <c r="P20" s="597"/>
      <c r="Q20" s="597"/>
      <c r="R20" s="597"/>
      <c r="S20" s="597"/>
      <c r="T20" s="597"/>
      <c r="U20" s="597"/>
      <c r="V20" s="597"/>
      <c r="W20" s="597"/>
      <c r="X20" s="598"/>
      <c r="Y20" s="599"/>
      <c r="Z20" s="600"/>
      <c r="AA20" s="600"/>
      <c r="AB20" s="608"/>
      <c r="AC20" s="602"/>
      <c r="AD20" s="603"/>
      <c r="AE20" s="603"/>
      <c r="AF20" s="603"/>
      <c r="AG20" s="604"/>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2"/>
      <c r="H21" s="603"/>
      <c r="I21" s="603"/>
      <c r="J21" s="603"/>
      <c r="K21" s="604"/>
      <c r="L21" s="596"/>
      <c r="M21" s="597"/>
      <c r="N21" s="597"/>
      <c r="O21" s="597"/>
      <c r="P21" s="597"/>
      <c r="Q21" s="597"/>
      <c r="R21" s="597"/>
      <c r="S21" s="597"/>
      <c r="T21" s="597"/>
      <c r="U21" s="597"/>
      <c r="V21" s="597"/>
      <c r="W21" s="597"/>
      <c r="X21" s="598"/>
      <c r="Y21" s="599"/>
      <c r="Z21" s="600"/>
      <c r="AA21" s="600"/>
      <c r="AB21" s="608"/>
      <c r="AC21" s="602"/>
      <c r="AD21" s="603"/>
      <c r="AE21" s="603"/>
      <c r="AF21" s="603"/>
      <c r="AG21" s="604"/>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2"/>
      <c r="H22" s="603"/>
      <c r="I22" s="603"/>
      <c r="J22" s="603"/>
      <c r="K22" s="604"/>
      <c r="L22" s="596"/>
      <c r="M22" s="597"/>
      <c r="N22" s="597"/>
      <c r="O22" s="597"/>
      <c r="P22" s="597"/>
      <c r="Q22" s="597"/>
      <c r="R22" s="597"/>
      <c r="S22" s="597"/>
      <c r="T22" s="597"/>
      <c r="U22" s="597"/>
      <c r="V22" s="597"/>
      <c r="W22" s="597"/>
      <c r="X22" s="598"/>
      <c r="Y22" s="599"/>
      <c r="Z22" s="600"/>
      <c r="AA22" s="600"/>
      <c r="AB22" s="608"/>
      <c r="AC22" s="602"/>
      <c r="AD22" s="603"/>
      <c r="AE22" s="603"/>
      <c r="AF22" s="603"/>
      <c r="AG22" s="604"/>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2"/>
      <c r="H23" s="603"/>
      <c r="I23" s="603"/>
      <c r="J23" s="603"/>
      <c r="K23" s="604"/>
      <c r="L23" s="596"/>
      <c r="M23" s="597"/>
      <c r="N23" s="597"/>
      <c r="O23" s="597"/>
      <c r="P23" s="597"/>
      <c r="Q23" s="597"/>
      <c r="R23" s="597"/>
      <c r="S23" s="597"/>
      <c r="T23" s="597"/>
      <c r="U23" s="597"/>
      <c r="V23" s="597"/>
      <c r="W23" s="597"/>
      <c r="X23" s="598"/>
      <c r="Y23" s="599"/>
      <c r="Z23" s="600"/>
      <c r="AA23" s="600"/>
      <c r="AB23" s="608"/>
      <c r="AC23" s="602"/>
      <c r="AD23" s="603"/>
      <c r="AE23" s="603"/>
      <c r="AF23" s="603"/>
      <c r="AG23" s="604"/>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2"/>
      <c r="H24" s="603"/>
      <c r="I24" s="603"/>
      <c r="J24" s="603"/>
      <c r="K24" s="604"/>
      <c r="L24" s="596"/>
      <c r="M24" s="597"/>
      <c r="N24" s="597"/>
      <c r="O24" s="597"/>
      <c r="P24" s="597"/>
      <c r="Q24" s="597"/>
      <c r="R24" s="597"/>
      <c r="S24" s="597"/>
      <c r="T24" s="597"/>
      <c r="U24" s="597"/>
      <c r="V24" s="597"/>
      <c r="W24" s="597"/>
      <c r="X24" s="598"/>
      <c r="Y24" s="599"/>
      <c r="Z24" s="600"/>
      <c r="AA24" s="600"/>
      <c r="AB24" s="608"/>
      <c r="AC24" s="602"/>
      <c r="AD24" s="603"/>
      <c r="AE24" s="603"/>
      <c r="AF24" s="603"/>
      <c r="AG24" s="604"/>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2"/>
      <c r="H25" s="603"/>
      <c r="I25" s="603"/>
      <c r="J25" s="603"/>
      <c r="K25" s="604"/>
      <c r="L25" s="596"/>
      <c r="M25" s="597"/>
      <c r="N25" s="597"/>
      <c r="O25" s="597"/>
      <c r="P25" s="597"/>
      <c r="Q25" s="597"/>
      <c r="R25" s="597"/>
      <c r="S25" s="597"/>
      <c r="T25" s="597"/>
      <c r="U25" s="597"/>
      <c r="V25" s="597"/>
      <c r="W25" s="597"/>
      <c r="X25" s="598"/>
      <c r="Y25" s="599"/>
      <c r="Z25" s="600"/>
      <c r="AA25" s="600"/>
      <c r="AB25" s="608"/>
      <c r="AC25" s="602"/>
      <c r="AD25" s="603"/>
      <c r="AE25" s="603"/>
      <c r="AF25" s="603"/>
      <c r="AG25" s="604"/>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2"/>
      <c r="H26" s="603"/>
      <c r="I26" s="603"/>
      <c r="J26" s="603"/>
      <c r="K26" s="604"/>
      <c r="L26" s="596"/>
      <c r="M26" s="597"/>
      <c r="N26" s="597"/>
      <c r="O26" s="597"/>
      <c r="P26" s="597"/>
      <c r="Q26" s="597"/>
      <c r="R26" s="597"/>
      <c r="S26" s="597"/>
      <c r="T26" s="597"/>
      <c r="U26" s="597"/>
      <c r="V26" s="597"/>
      <c r="W26" s="597"/>
      <c r="X26" s="598"/>
      <c r="Y26" s="599"/>
      <c r="Z26" s="600"/>
      <c r="AA26" s="600"/>
      <c r="AB26" s="608"/>
      <c r="AC26" s="602"/>
      <c r="AD26" s="603"/>
      <c r="AE26" s="603"/>
      <c r="AF26" s="603"/>
      <c r="AG26" s="604"/>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49" t="s">
        <v>19</v>
      </c>
      <c r="Z29" s="650"/>
      <c r="AA29" s="650"/>
      <c r="AB29" s="796"/>
      <c r="AC29" s="810" t="s">
        <v>17</v>
      </c>
      <c r="AD29" s="666"/>
      <c r="AE29" s="666"/>
      <c r="AF29" s="666"/>
      <c r="AG29" s="666"/>
      <c r="AH29" s="665" t="s">
        <v>18</v>
      </c>
      <c r="AI29" s="666"/>
      <c r="AJ29" s="666"/>
      <c r="AK29" s="666"/>
      <c r="AL29" s="666"/>
      <c r="AM29" s="666"/>
      <c r="AN29" s="666"/>
      <c r="AO29" s="666"/>
      <c r="AP29" s="666"/>
      <c r="AQ29" s="666"/>
      <c r="AR29" s="666"/>
      <c r="AS29" s="666"/>
      <c r="AT29" s="667"/>
      <c r="AU29" s="649" t="s">
        <v>19</v>
      </c>
      <c r="AV29" s="650"/>
      <c r="AW29" s="650"/>
      <c r="AX29" s="651"/>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2"/>
      <c r="H31" s="603"/>
      <c r="I31" s="603"/>
      <c r="J31" s="603"/>
      <c r="K31" s="604"/>
      <c r="L31" s="596"/>
      <c r="M31" s="597"/>
      <c r="N31" s="597"/>
      <c r="O31" s="597"/>
      <c r="P31" s="597"/>
      <c r="Q31" s="597"/>
      <c r="R31" s="597"/>
      <c r="S31" s="597"/>
      <c r="T31" s="597"/>
      <c r="U31" s="597"/>
      <c r="V31" s="597"/>
      <c r="W31" s="597"/>
      <c r="X31" s="598"/>
      <c r="Y31" s="599"/>
      <c r="Z31" s="600"/>
      <c r="AA31" s="600"/>
      <c r="AB31" s="608"/>
      <c r="AC31" s="602"/>
      <c r="AD31" s="603"/>
      <c r="AE31" s="603"/>
      <c r="AF31" s="603"/>
      <c r="AG31" s="604"/>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2"/>
      <c r="H32" s="603"/>
      <c r="I32" s="603"/>
      <c r="J32" s="603"/>
      <c r="K32" s="604"/>
      <c r="L32" s="596"/>
      <c r="M32" s="597"/>
      <c r="N32" s="597"/>
      <c r="O32" s="597"/>
      <c r="P32" s="597"/>
      <c r="Q32" s="597"/>
      <c r="R32" s="597"/>
      <c r="S32" s="597"/>
      <c r="T32" s="597"/>
      <c r="U32" s="597"/>
      <c r="V32" s="597"/>
      <c r="W32" s="597"/>
      <c r="X32" s="598"/>
      <c r="Y32" s="599"/>
      <c r="Z32" s="600"/>
      <c r="AA32" s="600"/>
      <c r="AB32" s="608"/>
      <c r="AC32" s="602"/>
      <c r="AD32" s="603"/>
      <c r="AE32" s="603"/>
      <c r="AF32" s="603"/>
      <c r="AG32" s="604"/>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2"/>
      <c r="H33" s="603"/>
      <c r="I33" s="603"/>
      <c r="J33" s="603"/>
      <c r="K33" s="604"/>
      <c r="L33" s="596"/>
      <c r="M33" s="597"/>
      <c r="N33" s="597"/>
      <c r="O33" s="597"/>
      <c r="P33" s="597"/>
      <c r="Q33" s="597"/>
      <c r="R33" s="597"/>
      <c r="S33" s="597"/>
      <c r="T33" s="597"/>
      <c r="U33" s="597"/>
      <c r="V33" s="597"/>
      <c r="W33" s="597"/>
      <c r="X33" s="598"/>
      <c r="Y33" s="599"/>
      <c r="Z33" s="600"/>
      <c r="AA33" s="600"/>
      <c r="AB33" s="608"/>
      <c r="AC33" s="602"/>
      <c r="AD33" s="603"/>
      <c r="AE33" s="603"/>
      <c r="AF33" s="603"/>
      <c r="AG33" s="604"/>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2"/>
      <c r="H34" s="603"/>
      <c r="I34" s="603"/>
      <c r="J34" s="603"/>
      <c r="K34" s="604"/>
      <c r="L34" s="596"/>
      <c r="M34" s="597"/>
      <c r="N34" s="597"/>
      <c r="O34" s="597"/>
      <c r="P34" s="597"/>
      <c r="Q34" s="597"/>
      <c r="R34" s="597"/>
      <c r="S34" s="597"/>
      <c r="T34" s="597"/>
      <c r="U34" s="597"/>
      <c r="V34" s="597"/>
      <c r="W34" s="597"/>
      <c r="X34" s="598"/>
      <c r="Y34" s="599"/>
      <c r="Z34" s="600"/>
      <c r="AA34" s="600"/>
      <c r="AB34" s="608"/>
      <c r="AC34" s="602"/>
      <c r="AD34" s="603"/>
      <c r="AE34" s="603"/>
      <c r="AF34" s="603"/>
      <c r="AG34" s="604"/>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2"/>
      <c r="H35" s="603"/>
      <c r="I35" s="603"/>
      <c r="J35" s="603"/>
      <c r="K35" s="604"/>
      <c r="L35" s="596"/>
      <c r="M35" s="597"/>
      <c r="N35" s="597"/>
      <c r="O35" s="597"/>
      <c r="P35" s="597"/>
      <c r="Q35" s="597"/>
      <c r="R35" s="597"/>
      <c r="S35" s="597"/>
      <c r="T35" s="597"/>
      <c r="U35" s="597"/>
      <c r="V35" s="597"/>
      <c r="W35" s="597"/>
      <c r="X35" s="598"/>
      <c r="Y35" s="599"/>
      <c r="Z35" s="600"/>
      <c r="AA35" s="600"/>
      <c r="AB35" s="608"/>
      <c r="AC35" s="602"/>
      <c r="AD35" s="603"/>
      <c r="AE35" s="603"/>
      <c r="AF35" s="603"/>
      <c r="AG35" s="604"/>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2"/>
      <c r="H36" s="603"/>
      <c r="I36" s="603"/>
      <c r="J36" s="603"/>
      <c r="K36" s="604"/>
      <c r="L36" s="596"/>
      <c r="M36" s="597"/>
      <c r="N36" s="597"/>
      <c r="O36" s="597"/>
      <c r="P36" s="597"/>
      <c r="Q36" s="597"/>
      <c r="R36" s="597"/>
      <c r="S36" s="597"/>
      <c r="T36" s="597"/>
      <c r="U36" s="597"/>
      <c r="V36" s="597"/>
      <c r="W36" s="597"/>
      <c r="X36" s="598"/>
      <c r="Y36" s="599"/>
      <c r="Z36" s="600"/>
      <c r="AA36" s="600"/>
      <c r="AB36" s="608"/>
      <c r="AC36" s="602"/>
      <c r="AD36" s="603"/>
      <c r="AE36" s="603"/>
      <c r="AF36" s="603"/>
      <c r="AG36" s="604"/>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2"/>
      <c r="H37" s="603"/>
      <c r="I37" s="603"/>
      <c r="J37" s="603"/>
      <c r="K37" s="604"/>
      <c r="L37" s="596"/>
      <c r="M37" s="597"/>
      <c r="N37" s="597"/>
      <c r="O37" s="597"/>
      <c r="P37" s="597"/>
      <c r="Q37" s="597"/>
      <c r="R37" s="597"/>
      <c r="S37" s="597"/>
      <c r="T37" s="597"/>
      <c r="U37" s="597"/>
      <c r="V37" s="597"/>
      <c r="W37" s="597"/>
      <c r="X37" s="598"/>
      <c r="Y37" s="599"/>
      <c r="Z37" s="600"/>
      <c r="AA37" s="600"/>
      <c r="AB37" s="608"/>
      <c r="AC37" s="602"/>
      <c r="AD37" s="603"/>
      <c r="AE37" s="603"/>
      <c r="AF37" s="603"/>
      <c r="AG37" s="604"/>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2"/>
      <c r="H38" s="603"/>
      <c r="I38" s="603"/>
      <c r="J38" s="603"/>
      <c r="K38" s="604"/>
      <c r="L38" s="596"/>
      <c r="M38" s="597"/>
      <c r="N38" s="597"/>
      <c r="O38" s="597"/>
      <c r="P38" s="597"/>
      <c r="Q38" s="597"/>
      <c r="R38" s="597"/>
      <c r="S38" s="597"/>
      <c r="T38" s="597"/>
      <c r="U38" s="597"/>
      <c r="V38" s="597"/>
      <c r="W38" s="597"/>
      <c r="X38" s="598"/>
      <c r="Y38" s="599"/>
      <c r="Z38" s="600"/>
      <c r="AA38" s="600"/>
      <c r="AB38" s="608"/>
      <c r="AC38" s="602"/>
      <c r="AD38" s="603"/>
      <c r="AE38" s="603"/>
      <c r="AF38" s="603"/>
      <c r="AG38" s="604"/>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2"/>
      <c r="H39" s="603"/>
      <c r="I39" s="603"/>
      <c r="J39" s="603"/>
      <c r="K39" s="604"/>
      <c r="L39" s="596"/>
      <c r="M39" s="597"/>
      <c r="N39" s="597"/>
      <c r="O39" s="597"/>
      <c r="P39" s="597"/>
      <c r="Q39" s="597"/>
      <c r="R39" s="597"/>
      <c r="S39" s="597"/>
      <c r="T39" s="597"/>
      <c r="U39" s="597"/>
      <c r="V39" s="597"/>
      <c r="W39" s="597"/>
      <c r="X39" s="598"/>
      <c r="Y39" s="599"/>
      <c r="Z39" s="600"/>
      <c r="AA39" s="600"/>
      <c r="AB39" s="608"/>
      <c r="AC39" s="602"/>
      <c r="AD39" s="603"/>
      <c r="AE39" s="603"/>
      <c r="AF39" s="603"/>
      <c r="AG39" s="604"/>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49" t="s">
        <v>19</v>
      </c>
      <c r="Z42" s="650"/>
      <c r="AA42" s="650"/>
      <c r="AB42" s="796"/>
      <c r="AC42" s="810" t="s">
        <v>17</v>
      </c>
      <c r="AD42" s="666"/>
      <c r="AE42" s="666"/>
      <c r="AF42" s="666"/>
      <c r="AG42" s="666"/>
      <c r="AH42" s="665" t="s">
        <v>18</v>
      </c>
      <c r="AI42" s="666"/>
      <c r="AJ42" s="666"/>
      <c r="AK42" s="666"/>
      <c r="AL42" s="666"/>
      <c r="AM42" s="666"/>
      <c r="AN42" s="666"/>
      <c r="AO42" s="666"/>
      <c r="AP42" s="666"/>
      <c r="AQ42" s="666"/>
      <c r="AR42" s="666"/>
      <c r="AS42" s="666"/>
      <c r="AT42" s="667"/>
      <c r="AU42" s="649" t="s">
        <v>19</v>
      </c>
      <c r="AV42" s="650"/>
      <c r="AW42" s="650"/>
      <c r="AX42" s="651"/>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2"/>
      <c r="H44" s="603"/>
      <c r="I44" s="603"/>
      <c r="J44" s="603"/>
      <c r="K44" s="604"/>
      <c r="L44" s="596"/>
      <c r="M44" s="597"/>
      <c r="N44" s="597"/>
      <c r="O44" s="597"/>
      <c r="P44" s="597"/>
      <c r="Q44" s="597"/>
      <c r="R44" s="597"/>
      <c r="S44" s="597"/>
      <c r="T44" s="597"/>
      <c r="U44" s="597"/>
      <c r="V44" s="597"/>
      <c r="W44" s="597"/>
      <c r="X44" s="598"/>
      <c r="Y44" s="599"/>
      <c r="Z44" s="600"/>
      <c r="AA44" s="600"/>
      <c r="AB44" s="608"/>
      <c r="AC44" s="602"/>
      <c r="AD44" s="603"/>
      <c r="AE44" s="603"/>
      <c r="AF44" s="603"/>
      <c r="AG44" s="604"/>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2"/>
      <c r="H45" s="603"/>
      <c r="I45" s="603"/>
      <c r="J45" s="603"/>
      <c r="K45" s="604"/>
      <c r="L45" s="596"/>
      <c r="M45" s="597"/>
      <c r="N45" s="597"/>
      <c r="O45" s="597"/>
      <c r="P45" s="597"/>
      <c r="Q45" s="597"/>
      <c r="R45" s="597"/>
      <c r="S45" s="597"/>
      <c r="T45" s="597"/>
      <c r="U45" s="597"/>
      <c r="V45" s="597"/>
      <c r="W45" s="597"/>
      <c r="X45" s="598"/>
      <c r="Y45" s="599"/>
      <c r="Z45" s="600"/>
      <c r="AA45" s="600"/>
      <c r="AB45" s="608"/>
      <c r="AC45" s="602"/>
      <c r="AD45" s="603"/>
      <c r="AE45" s="603"/>
      <c r="AF45" s="603"/>
      <c r="AG45" s="604"/>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2"/>
      <c r="H46" s="603"/>
      <c r="I46" s="603"/>
      <c r="J46" s="603"/>
      <c r="K46" s="604"/>
      <c r="L46" s="596"/>
      <c r="M46" s="597"/>
      <c r="N46" s="597"/>
      <c r="O46" s="597"/>
      <c r="P46" s="597"/>
      <c r="Q46" s="597"/>
      <c r="R46" s="597"/>
      <c r="S46" s="597"/>
      <c r="T46" s="597"/>
      <c r="U46" s="597"/>
      <c r="V46" s="597"/>
      <c r="W46" s="597"/>
      <c r="X46" s="598"/>
      <c r="Y46" s="599"/>
      <c r="Z46" s="600"/>
      <c r="AA46" s="600"/>
      <c r="AB46" s="608"/>
      <c r="AC46" s="602"/>
      <c r="AD46" s="603"/>
      <c r="AE46" s="603"/>
      <c r="AF46" s="603"/>
      <c r="AG46" s="604"/>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2"/>
      <c r="H47" s="603"/>
      <c r="I47" s="603"/>
      <c r="J47" s="603"/>
      <c r="K47" s="604"/>
      <c r="L47" s="596"/>
      <c r="M47" s="597"/>
      <c r="N47" s="597"/>
      <c r="O47" s="597"/>
      <c r="P47" s="597"/>
      <c r="Q47" s="597"/>
      <c r="R47" s="597"/>
      <c r="S47" s="597"/>
      <c r="T47" s="597"/>
      <c r="U47" s="597"/>
      <c r="V47" s="597"/>
      <c r="W47" s="597"/>
      <c r="X47" s="598"/>
      <c r="Y47" s="599"/>
      <c r="Z47" s="600"/>
      <c r="AA47" s="600"/>
      <c r="AB47" s="608"/>
      <c r="AC47" s="602"/>
      <c r="AD47" s="603"/>
      <c r="AE47" s="603"/>
      <c r="AF47" s="603"/>
      <c r="AG47" s="604"/>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2"/>
      <c r="H48" s="603"/>
      <c r="I48" s="603"/>
      <c r="J48" s="603"/>
      <c r="K48" s="604"/>
      <c r="L48" s="596"/>
      <c r="M48" s="597"/>
      <c r="N48" s="597"/>
      <c r="O48" s="597"/>
      <c r="P48" s="597"/>
      <c r="Q48" s="597"/>
      <c r="R48" s="597"/>
      <c r="S48" s="597"/>
      <c r="T48" s="597"/>
      <c r="U48" s="597"/>
      <c r="V48" s="597"/>
      <c r="W48" s="597"/>
      <c r="X48" s="598"/>
      <c r="Y48" s="599"/>
      <c r="Z48" s="600"/>
      <c r="AA48" s="600"/>
      <c r="AB48" s="608"/>
      <c r="AC48" s="602"/>
      <c r="AD48" s="603"/>
      <c r="AE48" s="603"/>
      <c r="AF48" s="603"/>
      <c r="AG48" s="604"/>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2"/>
      <c r="H49" s="603"/>
      <c r="I49" s="603"/>
      <c r="J49" s="603"/>
      <c r="K49" s="604"/>
      <c r="L49" s="596"/>
      <c r="M49" s="597"/>
      <c r="N49" s="597"/>
      <c r="O49" s="597"/>
      <c r="P49" s="597"/>
      <c r="Q49" s="597"/>
      <c r="R49" s="597"/>
      <c r="S49" s="597"/>
      <c r="T49" s="597"/>
      <c r="U49" s="597"/>
      <c r="V49" s="597"/>
      <c r="W49" s="597"/>
      <c r="X49" s="598"/>
      <c r="Y49" s="599"/>
      <c r="Z49" s="600"/>
      <c r="AA49" s="600"/>
      <c r="AB49" s="608"/>
      <c r="AC49" s="602"/>
      <c r="AD49" s="603"/>
      <c r="AE49" s="603"/>
      <c r="AF49" s="603"/>
      <c r="AG49" s="604"/>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2"/>
      <c r="H50" s="603"/>
      <c r="I50" s="603"/>
      <c r="J50" s="603"/>
      <c r="K50" s="604"/>
      <c r="L50" s="596"/>
      <c r="M50" s="597"/>
      <c r="N50" s="597"/>
      <c r="O50" s="597"/>
      <c r="P50" s="597"/>
      <c r="Q50" s="597"/>
      <c r="R50" s="597"/>
      <c r="S50" s="597"/>
      <c r="T50" s="597"/>
      <c r="U50" s="597"/>
      <c r="V50" s="597"/>
      <c r="W50" s="597"/>
      <c r="X50" s="598"/>
      <c r="Y50" s="599"/>
      <c r="Z50" s="600"/>
      <c r="AA50" s="600"/>
      <c r="AB50" s="608"/>
      <c r="AC50" s="602"/>
      <c r="AD50" s="603"/>
      <c r="AE50" s="603"/>
      <c r="AF50" s="603"/>
      <c r="AG50" s="604"/>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2"/>
      <c r="H51" s="603"/>
      <c r="I51" s="603"/>
      <c r="J51" s="603"/>
      <c r="K51" s="604"/>
      <c r="L51" s="596"/>
      <c r="M51" s="597"/>
      <c r="N51" s="597"/>
      <c r="O51" s="597"/>
      <c r="P51" s="597"/>
      <c r="Q51" s="597"/>
      <c r="R51" s="597"/>
      <c r="S51" s="597"/>
      <c r="T51" s="597"/>
      <c r="U51" s="597"/>
      <c r="V51" s="597"/>
      <c r="W51" s="597"/>
      <c r="X51" s="598"/>
      <c r="Y51" s="599"/>
      <c r="Z51" s="600"/>
      <c r="AA51" s="600"/>
      <c r="AB51" s="608"/>
      <c r="AC51" s="602"/>
      <c r="AD51" s="603"/>
      <c r="AE51" s="603"/>
      <c r="AF51" s="603"/>
      <c r="AG51" s="604"/>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2"/>
      <c r="H52" s="603"/>
      <c r="I52" s="603"/>
      <c r="J52" s="603"/>
      <c r="K52" s="604"/>
      <c r="L52" s="596"/>
      <c r="M52" s="597"/>
      <c r="N52" s="597"/>
      <c r="O52" s="597"/>
      <c r="P52" s="597"/>
      <c r="Q52" s="597"/>
      <c r="R52" s="597"/>
      <c r="S52" s="597"/>
      <c r="T52" s="597"/>
      <c r="U52" s="597"/>
      <c r="V52" s="597"/>
      <c r="W52" s="597"/>
      <c r="X52" s="598"/>
      <c r="Y52" s="599"/>
      <c r="Z52" s="600"/>
      <c r="AA52" s="600"/>
      <c r="AB52" s="608"/>
      <c r="AC52" s="602"/>
      <c r="AD52" s="603"/>
      <c r="AE52" s="603"/>
      <c r="AF52" s="603"/>
      <c r="AG52" s="604"/>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49" t="s">
        <v>19</v>
      </c>
      <c r="Z56" s="650"/>
      <c r="AA56" s="650"/>
      <c r="AB56" s="796"/>
      <c r="AC56" s="810" t="s">
        <v>17</v>
      </c>
      <c r="AD56" s="666"/>
      <c r="AE56" s="666"/>
      <c r="AF56" s="666"/>
      <c r="AG56" s="666"/>
      <c r="AH56" s="665" t="s">
        <v>18</v>
      </c>
      <c r="AI56" s="666"/>
      <c r="AJ56" s="666"/>
      <c r="AK56" s="666"/>
      <c r="AL56" s="666"/>
      <c r="AM56" s="666"/>
      <c r="AN56" s="666"/>
      <c r="AO56" s="666"/>
      <c r="AP56" s="666"/>
      <c r="AQ56" s="666"/>
      <c r="AR56" s="666"/>
      <c r="AS56" s="666"/>
      <c r="AT56" s="667"/>
      <c r="AU56" s="649" t="s">
        <v>19</v>
      </c>
      <c r="AV56" s="650"/>
      <c r="AW56" s="650"/>
      <c r="AX56" s="651"/>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2"/>
      <c r="H58" s="603"/>
      <c r="I58" s="603"/>
      <c r="J58" s="603"/>
      <c r="K58" s="604"/>
      <c r="L58" s="596"/>
      <c r="M58" s="597"/>
      <c r="N58" s="597"/>
      <c r="O58" s="597"/>
      <c r="P58" s="597"/>
      <c r="Q58" s="597"/>
      <c r="R58" s="597"/>
      <c r="S58" s="597"/>
      <c r="T58" s="597"/>
      <c r="U58" s="597"/>
      <c r="V58" s="597"/>
      <c r="W58" s="597"/>
      <c r="X58" s="598"/>
      <c r="Y58" s="599"/>
      <c r="Z58" s="600"/>
      <c r="AA58" s="600"/>
      <c r="AB58" s="608"/>
      <c r="AC58" s="602"/>
      <c r="AD58" s="603"/>
      <c r="AE58" s="603"/>
      <c r="AF58" s="603"/>
      <c r="AG58" s="604"/>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2"/>
      <c r="H59" s="603"/>
      <c r="I59" s="603"/>
      <c r="J59" s="603"/>
      <c r="K59" s="604"/>
      <c r="L59" s="596"/>
      <c r="M59" s="597"/>
      <c r="N59" s="597"/>
      <c r="O59" s="597"/>
      <c r="P59" s="597"/>
      <c r="Q59" s="597"/>
      <c r="R59" s="597"/>
      <c r="S59" s="597"/>
      <c r="T59" s="597"/>
      <c r="U59" s="597"/>
      <c r="V59" s="597"/>
      <c r="W59" s="597"/>
      <c r="X59" s="598"/>
      <c r="Y59" s="599"/>
      <c r="Z59" s="600"/>
      <c r="AA59" s="600"/>
      <c r="AB59" s="608"/>
      <c r="AC59" s="602"/>
      <c r="AD59" s="603"/>
      <c r="AE59" s="603"/>
      <c r="AF59" s="603"/>
      <c r="AG59" s="604"/>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2"/>
      <c r="H60" s="603"/>
      <c r="I60" s="603"/>
      <c r="J60" s="603"/>
      <c r="K60" s="604"/>
      <c r="L60" s="596"/>
      <c r="M60" s="597"/>
      <c r="N60" s="597"/>
      <c r="O60" s="597"/>
      <c r="P60" s="597"/>
      <c r="Q60" s="597"/>
      <c r="R60" s="597"/>
      <c r="S60" s="597"/>
      <c r="T60" s="597"/>
      <c r="U60" s="597"/>
      <c r="V60" s="597"/>
      <c r="W60" s="597"/>
      <c r="X60" s="598"/>
      <c r="Y60" s="599"/>
      <c r="Z60" s="600"/>
      <c r="AA60" s="600"/>
      <c r="AB60" s="608"/>
      <c r="AC60" s="602"/>
      <c r="AD60" s="603"/>
      <c r="AE60" s="603"/>
      <c r="AF60" s="603"/>
      <c r="AG60" s="604"/>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2"/>
      <c r="H61" s="603"/>
      <c r="I61" s="603"/>
      <c r="J61" s="603"/>
      <c r="K61" s="604"/>
      <c r="L61" s="596"/>
      <c r="M61" s="597"/>
      <c r="N61" s="597"/>
      <c r="O61" s="597"/>
      <c r="P61" s="597"/>
      <c r="Q61" s="597"/>
      <c r="R61" s="597"/>
      <c r="S61" s="597"/>
      <c r="T61" s="597"/>
      <c r="U61" s="597"/>
      <c r="V61" s="597"/>
      <c r="W61" s="597"/>
      <c r="X61" s="598"/>
      <c r="Y61" s="599"/>
      <c r="Z61" s="600"/>
      <c r="AA61" s="600"/>
      <c r="AB61" s="608"/>
      <c r="AC61" s="602"/>
      <c r="AD61" s="603"/>
      <c r="AE61" s="603"/>
      <c r="AF61" s="603"/>
      <c r="AG61" s="604"/>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2"/>
      <c r="H62" s="603"/>
      <c r="I62" s="603"/>
      <c r="J62" s="603"/>
      <c r="K62" s="604"/>
      <c r="L62" s="596"/>
      <c r="M62" s="597"/>
      <c r="N62" s="597"/>
      <c r="O62" s="597"/>
      <c r="P62" s="597"/>
      <c r="Q62" s="597"/>
      <c r="R62" s="597"/>
      <c r="S62" s="597"/>
      <c r="T62" s="597"/>
      <c r="U62" s="597"/>
      <c r="V62" s="597"/>
      <c r="W62" s="597"/>
      <c r="X62" s="598"/>
      <c r="Y62" s="599"/>
      <c r="Z62" s="600"/>
      <c r="AA62" s="600"/>
      <c r="AB62" s="608"/>
      <c r="AC62" s="602"/>
      <c r="AD62" s="603"/>
      <c r="AE62" s="603"/>
      <c r="AF62" s="603"/>
      <c r="AG62" s="604"/>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2"/>
      <c r="H63" s="603"/>
      <c r="I63" s="603"/>
      <c r="J63" s="603"/>
      <c r="K63" s="604"/>
      <c r="L63" s="596"/>
      <c r="M63" s="597"/>
      <c r="N63" s="597"/>
      <c r="O63" s="597"/>
      <c r="P63" s="597"/>
      <c r="Q63" s="597"/>
      <c r="R63" s="597"/>
      <c r="S63" s="597"/>
      <c r="T63" s="597"/>
      <c r="U63" s="597"/>
      <c r="V63" s="597"/>
      <c r="W63" s="597"/>
      <c r="X63" s="598"/>
      <c r="Y63" s="599"/>
      <c r="Z63" s="600"/>
      <c r="AA63" s="600"/>
      <c r="AB63" s="608"/>
      <c r="AC63" s="602"/>
      <c r="AD63" s="603"/>
      <c r="AE63" s="603"/>
      <c r="AF63" s="603"/>
      <c r="AG63" s="604"/>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2"/>
      <c r="H64" s="603"/>
      <c r="I64" s="603"/>
      <c r="J64" s="603"/>
      <c r="K64" s="604"/>
      <c r="L64" s="596"/>
      <c r="M64" s="597"/>
      <c r="N64" s="597"/>
      <c r="O64" s="597"/>
      <c r="P64" s="597"/>
      <c r="Q64" s="597"/>
      <c r="R64" s="597"/>
      <c r="S64" s="597"/>
      <c r="T64" s="597"/>
      <c r="U64" s="597"/>
      <c r="V64" s="597"/>
      <c r="W64" s="597"/>
      <c r="X64" s="598"/>
      <c r="Y64" s="599"/>
      <c r="Z64" s="600"/>
      <c r="AA64" s="600"/>
      <c r="AB64" s="608"/>
      <c r="AC64" s="602"/>
      <c r="AD64" s="603"/>
      <c r="AE64" s="603"/>
      <c r="AF64" s="603"/>
      <c r="AG64" s="604"/>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2"/>
      <c r="H65" s="603"/>
      <c r="I65" s="603"/>
      <c r="J65" s="603"/>
      <c r="K65" s="604"/>
      <c r="L65" s="596"/>
      <c r="M65" s="597"/>
      <c r="N65" s="597"/>
      <c r="O65" s="597"/>
      <c r="P65" s="597"/>
      <c r="Q65" s="597"/>
      <c r="R65" s="597"/>
      <c r="S65" s="597"/>
      <c r="T65" s="597"/>
      <c r="U65" s="597"/>
      <c r="V65" s="597"/>
      <c r="W65" s="597"/>
      <c r="X65" s="598"/>
      <c r="Y65" s="599"/>
      <c r="Z65" s="600"/>
      <c r="AA65" s="600"/>
      <c r="AB65" s="608"/>
      <c r="AC65" s="602"/>
      <c r="AD65" s="603"/>
      <c r="AE65" s="603"/>
      <c r="AF65" s="603"/>
      <c r="AG65" s="604"/>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2"/>
      <c r="H66" s="603"/>
      <c r="I66" s="603"/>
      <c r="J66" s="603"/>
      <c r="K66" s="604"/>
      <c r="L66" s="596"/>
      <c r="M66" s="597"/>
      <c r="N66" s="597"/>
      <c r="O66" s="597"/>
      <c r="P66" s="597"/>
      <c r="Q66" s="597"/>
      <c r="R66" s="597"/>
      <c r="S66" s="597"/>
      <c r="T66" s="597"/>
      <c r="U66" s="597"/>
      <c r="V66" s="597"/>
      <c r="W66" s="597"/>
      <c r="X66" s="598"/>
      <c r="Y66" s="599"/>
      <c r="Z66" s="600"/>
      <c r="AA66" s="600"/>
      <c r="AB66" s="608"/>
      <c r="AC66" s="602"/>
      <c r="AD66" s="603"/>
      <c r="AE66" s="603"/>
      <c r="AF66" s="603"/>
      <c r="AG66" s="604"/>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49" t="s">
        <v>19</v>
      </c>
      <c r="Z69" s="650"/>
      <c r="AA69" s="650"/>
      <c r="AB69" s="796"/>
      <c r="AC69" s="810" t="s">
        <v>17</v>
      </c>
      <c r="AD69" s="666"/>
      <c r="AE69" s="666"/>
      <c r="AF69" s="666"/>
      <c r="AG69" s="666"/>
      <c r="AH69" s="665" t="s">
        <v>18</v>
      </c>
      <c r="AI69" s="666"/>
      <c r="AJ69" s="666"/>
      <c r="AK69" s="666"/>
      <c r="AL69" s="666"/>
      <c r="AM69" s="666"/>
      <c r="AN69" s="666"/>
      <c r="AO69" s="666"/>
      <c r="AP69" s="666"/>
      <c r="AQ69" s="666"/>
      <c r="AR69" s="666"/>
      <c r="AS69" s="666"/>
      <c r="AT69" s="667"/>
      <c r="AU69" s="649" t="s">
        <v>19</v>
      </c>
      <c r="AV69" s="650"/>
      <c r="AW69" s="650"/>
      <c r="AX69" s="651"/>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2"/>
      <c r="H71" s="603"/>
      <c r="I71" s="603"/>
      <c r="J71" s="603"/>
      <c r="K71" s="604"/>
      <c r="L71" s="596"/>
      <c r="M71" s="597"/>
      <c r="N71" s="597"/>
      <c r="O71" s="597"/>
      <c r="P71" s="597"/>
      <c r="Q71" s="597"/>
      <c r="R71" s="597"/>
      <c r="S71" s="597"/>
      <c r="T71" s="597"/>
      <c r="U71" s="597"/>
      <c r="V71" s="597"/>
      <c r="W71" s="597"/>
      <c r="X71" s="598"/>
      <c r="Y71" s="599"/>
      <c r="Z71" s="600"/>
      <c r="AA71" s="600"/>
      <c r="AB71" s="608"/>
      <c r="AC71" s="602"/>
      <c r="AD71" s="603"/>
      <c r="AE71" s="603"/>
      <c r="AF71" s="603"/>
      <c r="AG71" s="604"/>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2"/>
      <c r="H72" s="603"/>
      <c r="I72" s="603"/>
      <c r="J72" s="603"/>
      <c r="K72" s="604"/>
      <c r="L72" s="596"/>
      <c r="M72" s="597"/>
      <c r="N72" s="597"/>
      <c r="O72" s="597"/>
      <c r="P72" s="597"/>
      <c r="Q72" s="597"/>
      <c r="R72" s="597"/>
      <c r="S72" s="597"/>
      <c r="T72" s="597"/>
      <c r="U72" s="597"/>
      <c r="V72" s="597"/>
      <c r="W72" s="597"/>
      <c r="X72" s="598"/>
      <c r="Y72" s="599"/>
      <c r="Z72" s="600"/>
      <c r="AA72" s="600"/>
      <c r="AB72" s="608"/>
      <c r="AC72" s="602"/>
      <c r="AD72" s="603"/>
      <c r="AE72" s="603"/>
      <c r="AF72" s="603"/>
      <c r="AG72" s="604"/>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2"/>
      <c r="H73" s="603"/>
      <c r="I73" s="603"/>
      <c r="J73" s="603"/>
      <c r="K73" s="604"/>
      <c r="L73" s="596"/>
      <c r="M73" s="597"/>
      <c r="N73" s="597"/>
      <c r="O73" s="597"/>
      <c r="P73" s="597"/>
      <c r="Q73" s="597"/>
      <c r="R73" s="597"/>
      <c r="S73" s="597"/>
      <c r="T73" s="597"/>
      <c r="U73" s="597"/>
      <c r="V73" s="597"/>
      <c r="W73" s="597"/>
      <c r="X73" s="598"/>
      <c r="Y73" s="599"/>
      <c r="Z73" s="600"/>
      <c r="AA73" s="600"/>
      <c r="AB73" s="608"/>
      <c r="AC73" s="602"/>
      <c r="AD73" s="603"/>
      <c r="AE73" s="603"/>
      <c r="AF73" s="603"/>
      <c r="AG73" s="604"/>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2"/>
      <c r="H74" s="603"/>
      <c r="I74" s="603"/>
      <c r="J74" s="603"/>
      <c r="K74" s="604"/>
      <c r="L74" s="596"/>
      <c r="M74" s="597"/>
      <c r="N74" s="597"/>
      <c r="O74" s="597"/>
      <c r="P74" s="597"/>
      <c r="Q74" s="597"/>
      <c r="R74" s="597"/>
      <c r="S74" s="597"/>
      <c r="T74" s="597"/>
      <c r="U74" s="597"/>
      <c r="V74" s="597"/>
      <c r="W74" s="597"/>
      <c r="X74" s="598"/>
      <c r="Y74" s="599"/>
      <c r="Z74" s="600"/>
      <c r="AA74" s="600"/>
      <c r="AB74" s="608"/>
      <c r="AC74" s="602"/>
      <c r="AD74" s="603"/>
      <c r="AE74" s="603"/>
      <c r="AF74" s="603"/>
      <c r="AG74" s="604"/>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2"/>
      <c r="H75" s="603"/>
      <c r="I75" s="603"/>
      <c r="J75" s="603"/>
      <c r="K75" s="604"/>
      <c r="L75" s="596"/>
      <c r="M75" s="597"/>
      <c r="N75" s="597"/>
      <c r="O75" s="597"/>
      <c r="P75" s="597"/>
      <c r="Q75" s="597"/>
      <c r="R75" s="597"/>
      <c r="S75" s="597"/>
      <c r="T75" s="597"/>
      <c r="U75" s="597"/>
      <c r="V75" s="597"/>
      <c r="W75" s="597"/>
      <c r="X75" s="598"/>
      <c r="Y75" s="599"/>
      <c r="Z75" s="600"/>
      <c r="AA75" s="600"/>
      <c r="AB75" s="608"/>
      <c r="AC75" s="602"/>
      <c r="AD75" s="603"/>
      <c r="AE75" s="603"/>
      <c r="AF75" s="603"/>
      <c r="AG75" s="604"/>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2"/>
      <c r="H76" s="603"/>
      <c r="I76" s="603"/>
      <c r="J76" s="603"/>
      <c r="K76" s="604"/>
      <c r="L76" s="596"/>
      <c r="M76" s="597"/>
      <c r="N76" s="597"/>
      <c r="O76" s="597"/>
      <c r="P76" s="597"/>
      <c r="Q76" s="597"/>
      <c r="R76" s="597"/>
      <c r="S76" s="597"/>
      <c r="T76" s="597"/>
      <c r="U76" s="597"/>
      <c r="V76" s="597"/>
      <c r="W76" s="597"/>
      <c r="X76" s="598"/>
      <c r="Y76" s="599"/>
      <c r="Z76" s="600"/>
      <c r="AA76" s="600"/>
      <c r="AB76" s="608"/>
      <c r="AC76" s="602"/>
      <c r="AD76" s="603"/>
      <c r="AE76" s="603"/>
      <c r="AF76" s="603"/>
      <c r="AG76" s="604"/>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2"/>
      <c r="H77" s="603"/>
      <c r="I77" s="603"/>
      <c r="J77" s="603"/>
      <c r="K77" s="604"/>
      <c r="L77" s="596"/>
      <c r="M77" s="597"/>
      <c r="N77" s="597"/>
      <c r="O77" s="597"/>
      <c r="P77" s="597"/>
      <c r="Q77" s="597"/>
      <c r="R77" s="597"/>
      <c r="S77" s="597"/>
      <c r="T77" s="597"/>
      <c r="U77" s="597"/>
      <c r="V77" s="597"/>
      <c r="W77" s="597"/>
      <c r="X77" s="598"/>
      <c r="Y77" s="599"/>
      <c r="Z77" s="600"/>
      <c r="AA77" s="600"/>
      <c r="AB77" s="608"/>
      <c r="AC77" s="602"/>
      <c r="AD77" s="603"/>
      <c r="AE77" s="603"/>
      <c r="AF77" s="603"/>
      <c r="AG77" s="604"/>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2"/>
      <c r="H78" s="603"/>
      <c r="I78" s="603"/>
      <c r="J78" s="603"/>
      <c r="K78" s="604"/>
      <c r="L78" s="596"/>
      <c r="M78" s="597"/>
      <c r="N78" s="597"/>
      <c r="O78" s="597"/>
      <c r="P78" s="597"/>
      <c r="Q78" s="597"/>
      <c r="R78" s="597"/>
      <c r="S78" s="597"/>
      <c r="T78" s="597"/>
      <c r="U78" s="597"/>
      <c r="V78" s="597"/>
      <c r="W78" s="597"/>
      <c r="X78" s="598"/>
      <c r="Y78" s="599"/>
      <c r="Z78" s="600"/>
      <c r="AA78" s="600"/>
      <c r="AB78" s="608"/>
      <c r="AC78" s="602"/>
      <c r="AD78" s="603"/>
      <c r="AE78" s="603"/>
      <c r="AF78" s="603"/>
      <c r="AG78" s="604"/>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2"/>
      <c r="H79" s="603"/>
      <c r="I79" s="603"/>
      <c r="J79" s="603"/>
      <c r="K79" s="604"/>
      <c r="L79" s="596"/>
      <c r="M79" s="597"/>
      <c r="N79" s="597"/>
      <c r="O79" s="597"/>
      <c r="P79" s="597"/>
      <c r="Q79" s="597"/>
      <c r="R79" s="597"/>
      <c r="S79" s="597"/>
      <c r="T79" s="597"/>
      <c r="U79" s="597"/>
      <c r="V79" s="597"/>
      <c r="W79" s="597"/>
      <c r="X79" s="598"/>
      <c r="Y79" s="599"/>
      <c r="Z79" s="600"/>
      <c r="AA79" s="600"/>
      <c r="AB79" s="608"/>
      <c r="AC79" s="602"/>
      <c r="AD79" s="603"/>
      <c r="AE79" s="603"/>
      <c r="AF79" s="603"/>
      <c r="AG79" s="604"/>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49" t="s">
        <v>19</v>
      </c>
      <c r="Z82" s="650"/>
      <c r="AA82" s="650"/>
      <c r="AB82" s="796"/>
      <c r="AC82" s="810" t="s">
        <v>17</v>
      </c>
      <c r="AD82" s="666"/>
      <c r="AE82" s="666"/>
      <c r="AF82" s="666"/>
      <c r="AG82" s="666"/>
      <c r="AH82" s="665" t="s">
        <v>18</v>
      </c>
      <c r="AI82" s="666"/>
      <c r="AJ82" s="666"/>
      <c r="AK82" s="666"/>
      <c r="AL82" s="666"/>
      <c r="AM82" s="666"/>
      <c r="AN82" s="666"/>
      <c r="AO82" s="666"/>
      <c r="AP82" s="666"/>
      <c r="AQ82" s="666"/>
      <c r="AR82" s="666"/>
      <c r="AS82" s="666"/>
      <c r="AT82" s="667"/>
      <c r="AU82" s="649" t="s">
        <v>19</v>
      </c>
      <c r="AV82" s="650"/>
      <c r="AW82" s="650"/>
      <c r="AX82" s="651"/>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2"/>
      <c r="H84" s="603"/>
      <c r="I84" s="603"/>
      <c r="J84" s="603"/>
      <c r="K84" s="604"/>
      <c r="L84" s="596"/>
      <c r="M84" s="597"/>
      <c r="N84" s="597"/>
      <c r="O84" s="597"/>
      <c r="P84" s="597"/>
      <c r="Q84" s="597"/>
      <c r="R84" s="597"/>
      <c r="S84" s="597"/>
      <c r="T84" s="597"/>
      <c r="U84" s="597"/>
      <c r="V84" s="597"/>
      <c r="W84" s="597"/>
      <c r="X84" s="598"/>
      <c r="Y84" s="599"/>
      <c r="Z84" s="600"/>
      <c r="AA84" s="600"/>
      <c r="AB84" s="608"/>
      <c r="AC84" s="602"/>
      <c r="AD84" s="603"/>
      <c r="AE84" s="603"/>
      <c r="AF84" s="603"/>
      <c r="AG84" s="604"/>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2"/>
      <c r="H85" s="603"/>
      <c r="I85" s="603"/>
      <c r="J85" s="603"/>
      <c r="K85" s="604"/>
      <c r="L85" s="596"/>
      <c r="M85" s="597"/>
      <c r="N85" s="597"/>
      <c r="O85" s="597"/>
      <c r="P85" s="597"/>
      <c r="Q85" s="597"/>
      <c r="R85" s="597"/>
      <c r="S85" s="597"/>
      <c r="T85" s="597"/>
      <c r="U85" s="597"/>
      <c r="V85" s="597"/>
      <c r="W85" s="597"/>
      <c r="X85" s="598"/>
      <c r="Y85" s="599"/>
      <c r="Z85" s="600"/>
      <c r="AA85" s="600"/>
      <c r="AB85" s="608"/>
      <c r="AC85" s="602"/>
      <c r="AD85" s="603"/>
      <c r="AE85" s="603"/>
      <c r="AF85" s="603"/>
      <c r="AG85" s="604"/>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2"/>
      <c r="H86" s="603"/>
      <c r="I86" s="603"/>
      <c r="J86" s="603"/>
      <c r="K86" s="604"/>
      <c r="L86" s="596"/>
      <c r="M86" s="597"/>
      <c r="N86" s="597"/>
      <c r="O86" s="597"/>
      <c r="P86" s="597"/>
      <c r="Q86" s="597"/>
      <c r="R86" s="597"/>
      <c r="S86" s="597"/>
      <c r="T86" s="597"/>
      <c r="U86" s="597"/>
      <c r="V86" s="597"/>
      <c r="W86" s="597"/>
      <c r="X86" s="598"/>
      <c r="Y86" s="599"/>
      <c r="Z86" s="600"/>
      <c r="AA86" s="600"/>
      <c r="AB86" s="608"/>
      <c r="AC86" s="602"/>
      <c r="AD86" s="603"/>
      <c r="AE86" s="603"/>
      <c r="AF86" s="603"/>
      <c r="AG86" s="604"/>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2"/>
      <c r="H87" s="603"/>
      <c r="I87" s="603"/>
      <c r="J87" s="603"/>
      <c r="K87" s="604"/>
      <c r="L87" s="596"/>
      <c r="M87" s="597"/>
      <c r="N87" s="597"/>
      <c r="O87" s="597"/>
      <c r="P87" s="597"/>
      <c r="Q87" s="597"/>
      <c r="R87" s="597"/>
      <c r="S87" s="597"/>
      <c r="T87" s="597"/>
      <c r="U87" s="597"/>
      <c r="V87" s="597"/>
      <c r="W87" s="597"/>
      <c r="X87" s="598"/>
      <c r="Y87" s="599"/>
      <c r="Z87" s="600"/>
      <c r="AA87" s="600"/>
      <c r="AB87" s="608"/>
      <c r="AC87" s="602"/>
      <c r="AD87" s="603"/>
      <c r="AE87" s="603"/>
      <c r="AF87" s="603"/>
      <c r="AG87" s="604"/>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2"/>
      <c r="H88" s="603"/>
      <c r="I88" s="603"/>
      <c r="J88" s="603"/>
      <c r="K88" s="604"/>
      <c r="L88" s="596"/>
      <c r="M88" s="597"/>
      <c r="N88" s="597"/>
      <c r="O88" s="597"/>
      <c r="P88" s="597"/>
      <c r="Q88" s="597"/>
      <c r="R88" s="597"/>
      <c r="S88" s="597"/>
      <c r="T88" s="597"/>
      <c r="U88" s="597"/>
      <c r="V88" s="597"/>
      <c r="W88" s="597"/>
      <c r="X88" s="598"/>
      <c r="Y88" s="599"/>
      <c r="Z88" s="600"/>
      <c r="AA88" s="600"/>
      <c r="AB88" s="608"/>
      <c r="AC88" s="602"/>
      <c r="AD88" s="603"/>
      <c r="AE88" s="603"/>
      <c r="AF88" s="603"/>
      <c r="AG88" s="604"/>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2"/>
      <c r="H89" s="603"/>
      <c r="I89" s="603"/>
      <c r="J89" s="603"/>
      <c r="K89" s="604"/>
      <c r="L89" s="596"/>
      <c r="M89" s="597"/>
      <c r="N89" s="597"/>
      <c r="O89" s="597"/>
      <c r="P89" s="597"/>
      <c r="Q89" s="597"/>
      <c r="R89" s="597"/>
      <c r="S89" s="597"/>
      <c r="T89" s="597"/>
      <c r="U89" s="597"/>
      <c r="V89" s="597"/>
      <c r="W89" s="597"/>
      <c r="X89" s="598"/>
      <c r="Y89" s="599"/>
      <c r="Z89" s="600"/>
      <c r="AA89" s="600"/>
      <c r="AB89" s="608"/>
      <c r="AC89" s="602"/>
      <c r="AD89" s="603"/>
      <c r="AE89" s="603"/>
      <c r="AF89" s="603"/>
      <c r="AG89" s="604"/>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2"/>
      <c r="H90" s="603"/>
      <c r="I90" s="603"/>
      <c r="J90" s="603"/>
      <c r="K90" s="604"/>
      <c r="L90" s="596"/>
      <c r="M90" s="597"/>
      <c r="N90" s="597"/>
      <c r="O90" s="597"/>
      <c r="P90" s="597"/>
      <c r="Q90" s="597"/>
      <c r="R90" s="597"/>
      <c r="S90" s="597"/>
      <c r="T90" s="597"/>
      <c r="U90" s="597"/>
      <c r="V90" s="597"/>
      <c r="W90" s="597"/>
      <c r="X90" s="598"/>
      <c r="Y90" s="599"/>
      <c r="Z90" s="600"/>
      <c r="AA90" s="600"/>
      <c r="AB90" s="608"/>
      <c r="AC90" s="602"/>
      <c r="AD90" s="603"/>
      <c r="AE90" s="603"/>
      <c r="AF90" s="603"/>
      <c r="AG90" s="604"/>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2"/>
      <c r="H91" s="603"/>
      <c r="I91" s="603"/>
      <c r="J91" s="603"/>
      <c r="K91" s="604"/>
      <c r="L91" s="596"/>
      <c r="M91" s="597"/>
      <c r="N91" s="597"/>
      <c r="O91" s="597"/>
      <c r="P91" s="597"/>
      <c r="Q91" s="597"/>
      <c r="R91" s="597"/>
      <c r="S91" s="597"/>
      <c r="T91" s="597"/>
      <c r="U91" s="597"/>
      <c r="V91" s="597"/>
      <c r="W91" s="597"/>
      <c r="X91" s="598"/>
      <c r="Y91" s="599"/>
      <c r="Z91" s="600"/>
      <c r="AA91" s="600"/>
      <c r="AB91" s="608"/>
      <c r="AC91" s="602"/>
      <c r="AD91" s="603"/>
      <c r="AE91" s="603"/>
      <c r="AF91" s="603"/>
      <c r="AG91" s="604"/>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2"/>
      <c r="H92" s="603"/>
      <c r="I92" s="603"/>
      <c r="J92" s="603"/>
      <c r="K92" s="604"/>
      <c r="L92" s="596"/>
      <c r="M92" s="597"/>
      <c r="N92" s="597"/>
      <c r="O92" s="597"/>
      <c r="P92" s="597"/>
      <c r="Q92" s="597"/>
      <c r="R92" s="597"/>
      <c r="S92" s="597"/>
      <c r="T92" s="597"/>
      <c r="U92" s="597"/>
      <c r="V92" s="597"/>
      <c r="W92" s="597"/>
      <c r="X92" s="598"/>
      <c r="Y92" s="599"/>
      <c r="Z92" s="600"/>
      <c r="AA92" s="600"/>
      <c r="AB92" s="608"/>
      <c r="AC92" s="602"/>
      <c r="AD92" s="603"/>
      <c r="AE92" s="603"/>
      <c r="AF92" s="603"/>
      <c r="AG92" s="604"/>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49" t="s">
        <v>19</v>
      </c>
      <c r="Z95" s="650"/>
      <c r="AA95" s="650"/>
      <c r="AB95" s="796"/>
      <c r="AC95" s="810" t="s">
        <v>17</v>
      </c>
      <c r="AD95" s="666"/>
      <c r="AE95" s="666"/>
      <c r="AF95" s="666"/>
      <c r="AG95" s="666"/>
      <c r="AH95" s="665" t="s">
        <v>18</v>
      </c>
      <c r="AI95" s="666"/>
      <c r="AJ95" s="666"/>
      <c r="AK95" s="666"/>
      <c r="AL95" s="666"/>
      <c r="AM95" s="666"/>
      <c r="AN95" s="666"/>
      <c r="AO95" s="666"/>
      <c r="AP95" s="666"/>
      <c r="AQ95" s="666"/>
      <c r="AR95" s="666"/>
      <c r="AS95" s="666"/>
      <c r="AT95" s="667"/>
      <c r="AU95" s="649" t="s">
        <v>19</v>
      </c>
      <c r="AV95" s="650"/>
      <c r="AW95" s="650"/>
      <c r="AX95" s="651"/>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2"/>
      <c r="H97" s="603"/>
      <c r="I97" s="603"/>
      <c r="J97" s="603"/>
      <c r="K97" s="604"/>
      <c r="L97" s="596"/>
      <c r="M97" s="597"/>
      <c r="N97" s="597"/>
      <c r="O97" s="597"/>
      <c r="P97" s="597"/>
      <c r="Q97" s="597"/>
      <c r="R97" s="597"/>
      <c r="S97" s="597"/>
      <c r="T97" s="597"/>
      <c r="U97" s="597"/>
      <c r="V97" s="597"/>
      <c r="W97" s="597"/>
      <c r="X97" s="598"/>
      <c r="Y97" s="599"/>
      <c r="Z97" s="600"/>
      <c r="AA97" s="600"/>
      <c r="AB97" s="608"/>
      <c r="AC97" s="602"/>
      <c r="AD97" s="603"/>
      <c r="AE97" s="603"/>
      <c r="AF97" s="603"/>
      <c r="AG97" s="604"/>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2"/>
      <c r="H98" s="603"/>
      <c r="I98" s="603"/>
      <c r="J98" s="603"/>
      <c r="K98" s="604"/>
      <c r="L98" s="596"/>
      <c r="M98" s="597"/>
      <c r="N98" s="597"/>
      <c r="O98" s="597"/>
      <c r="P98" s="597"/>
      <c r="Q98" s="597"/>
      <c r="R98" s="597"/>
      <c r="S98" s="597"/>
      <c r="T98" s="597"/>
      <c r="U98" s="597"/>
      <c r="V98" s="597"/>
      <c r="W98" s="597"/>
      <c r="X98" s="598"/>
      <c r="Y98" s="599"/>
      <c r="Z98" s="600"/>
      <c r="AA98" s="600"/>
      <c r="AB98" s="608"/>
      <c r="AC98" s="602"/>
      <c r="AD98" s="603"/>
      <c r="AE98" s="603"/>
      <c r="AF98" s="603"/>
      <c r="AG98" s="604"/>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2"/>
      <c r="H99" s="603"/>
      <c r="I99" s="603"/>
      <c r="J99" s="603"/>
      <c r="K99" s="604"/>
      <c r="L99" s="596"/>
      <c r="M99" s="597"/>
      <c r="N99" s="597"/>
      <c r="O99" s="597"/>
      <c r="P99" s="597"/>
      <c r="Q99" s="597"/>
      <c r="R99" s="597"/>
      <c r="S99" s="597"/>
      <c r="T99" s="597"/>
      <c r="U99" s="597"/>
      <c r="V99" s="597"/>
      <c r="W99" s="597"/>
      <c r="X99" s="598"/>
      <c r="Y99" s="599"/>
      <c r="Z99" s="600"/>
      <c r="AA99" s="600"/>
      <c r="AB99" s="608"/>
      <c r="AC99" s="602"/>
      <c r="AD99" s="603"/>
      <c r="AE99" s="603"/>
      <c r="AF99" s="603"/>
      <c r="AG99" s="604"/>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2"/>
      <c r="H100" s="603"/>
      <c r="I100" s="603"/>
      <c r="J100" s="603"/>
      <c r="K100" s="604"/>
      <c r="L100" s="596"/>
      <c r="M100" s="597"/>
      <c r="N100" s="597"/>
      <c r="O100" s="597"/>
      <c r="P100" s="597"/>
      <c r="Q100" s="597"/>
      <c r="R100" s="597"/>
      <c r="S100" s="597"/>
      <c r="T100" s="597"/>
      <c r="U100" s="597"/>
      <c r="V100" s="597"/>
      <c r="W100" s="597"/>
      <c r="X100" s="598"/>
      <c r="Y100" s="599"/>
      <c r="Z100" s="600"/>
      <c r="AA100" s="600"/>
      <c r="AB100" s="608"/>
      <c r="AC100" s="602"/>
      <c r="AD100" s="603"/>
      <c r="AE100" s="603"/>
      <c r="AF100" s="603"/>
      <c r="AG100" s="604"/>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2"/>
      <c r="H101" s="603"/>
      <c r="I101" s="603"/>
      <c r="J101" s="603"/>
      <c r="K101" s="604"/>
      <c r="L101" s="596"/>
      <c r="M101" s="597"/>
      <c r="N101" s="597"/>
      <c r="O101" s="597"/>
      <c r="P101" s="597"/>
      <c r="Q101" s="597"/>
      <c r="R101" s="597"/>
      <c r="S101" s="597"/>
      <c r="T101" s="597"/>
      <c r="U101" s="597"/>
      <c r="V101" s="597"/>
      <c r="W101" s="597"/>
      <c r="X101" s="598"/>
      <c r="Y101" s="599"/>
      <c r="Z101" s="600"/>
      <c r="AA101" s="600"/>
      <c r="AB101" s="608"/>
      <c r="AC101" s="602"/>
      <c r="AD101" s="603"/>
      <c r="AE101" s="603"/>
      <c r="AF101" s="603"/>
      <c r="AG101" s="604"/>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2"/>
      <c r="H102" s="603"/>
      <c r="I102" s="603"/>
      <c r="J102" s="603"/>
      <c r="K102" s="604"/>
      <c r="L102" s="596"/>
      <c r="M102" s="597"/>
      <c r="N102" s="597"/>
      <c r="O102" s="597"/>
      <c r="P102" s="597"/>
      <c r="Q102" s="597"/>
      <c r="R102" s="597"/>
      <c r="S102" s="597"/>
      <c r="T102" s="597"/>
      <c r="U102" s="597"/>
      <c r="V102" s="597"/>
      <c r="W102" s="597"/>
      <c r="X102" s="598"/>
      <c r="Y102" s="599"/>
      <c r="Z102" s="600"/>
      <c r="AA102" s="600"/>
      <c r="AB102" s="608"/>
      <c r="AC102" s="602"/>
      <c r="AD102" s="603"/>
      <c r="AE102" s="603"/>
      <c r="AF102" s="603"/>
      <c r="AG102" s="604"/>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2"/>
      <c r="H103" s="603"/>
      <c r="I103" s="603"/>
      <c r="J103" s="603"/>
      <c r="K103" s="604"/>
      <c r="L103" s="596"/>
      <c r="M103" s="597"/>
      <c r="N103" s="597"/>
      <c r="O103" s="597"/>
      <c r="P103" s="597"/>
      <c r="Q103" s="597"/>
      <c r="R103" s="597"/>
      <c r="S103" s="597"/>
      <c r="T103" s="597"/>
      <c r="U103" s="597"/>
      <c r="V103" s="597"/>
      <c r="W103" s="597"/>
      <c r="X103" s="598"/>
      <c r="Y103" s="599"/>
      <c r="Z103" s="600"/>
      <c r="AA103" s="600"/>
      <c r="AB103" s="608"/>
      <c r="AC103" s="602"/>
      <c r="AD103" s="603"/>
      <c r="AE103" s="603"/>
      <c r="AF103" s="603"/>
      <c r="AG103" s="604"/>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2"/>
      <c r="H104" s="603"/>
      <c r="I104" s="603"/>
      <c r="J104" s="603"/>
      <c r="K104" s="604"/>
      <c r="L104" s="596"/>
      <c r="M104" s="597"/>
      <c r="N104" s="597"/>
      <c r="O104" s="597"/>
      <c r="P104" s="597"/>
      <c r="Q104" s="597"/>
      <c r="R104" s="597"/>
      <c r="S104" s="597"/>
      <c r="T104" s="597"/>
      <c r="U104" s="597"/>
      <c r="V104" s="597"/>
      <c r="W104" s="597"/>
      <c r="X104" s="598"/>
      <c r="Y104" s="599"/>
      <c r="Z104" s="600"/>
      <c r="AA104" s="600"/>
      <c r="AB104" s="608"/>
      <c r="AC104" s="602"/>
      <c r="AD104" s="603"/>
      <c r="AE104" s="603"/>
      <c r="AF104" s="603"/>
      <c r="AG104" s="604"/>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2"/>
      <c r="H105" s="603"/>
      <c r="I105" s="603"/>
      <c r="J105" s="603"/>
      <c r="K105" s="604"/>
      <c r="L105" s="596"/>
      <c r="M105" s="597"/>
      <c r="N105" s="597"/>
      <c r="O105" s="597"/>
      <c r="P105" s="597"/>
      <c r="Q105" s="597"/>
      <c r="R105" s="597"/>
      <c r="S105" s="597"/>
      <c r="T105" s="597"/>
      <c r="U105" s="597"/>
      <c r="V105" s="597"/>
      <c r="W105" s="597"/>
      <c r="X105" s="598"/>
      <c r="Y105" s="599"/>
      <c r="Z105" s="600"/>
      <c r="AA105" s="600"/>
      <c r="AB105" s="608"/>
      <c r="AC105" s="602"/>
      <c r="AD105" s="603"/>
      <c r="AE105" s="603"/>
      <c r="AF105" s="603"/>
      <c r="AG105" s="604"/>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49" t="s">
        <v>19</v>
      </c>
      <c r="Z109" s="650"/>
      <c r="AA109" s="650"/>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49" t="s">
        <v>19</v>
      </c>
      <c r="AV109" s="650"/>
      <c r="AW109" s="650"/>
      <c r="AX109" s="651"/>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2"/>
      <c r="H111" s="603"/>
      <c r="I111" s="603"/>
      <c r="J111" s="603"/>
      <c r="K111" s="604"/>
      <c r="L111" s="596"/>
      <c r="M111" s="597"/>
      <c r="N111" s="597"/>
      <c r="O111" s="597"/>
      <c r="P111" s="597"/>
      <c r="Q111" s="597"/>
      <c r="R111" s="597"/>
      <c r="S111" s="597"/>
      <c r="T111" s="597"/>
      <c r="U111" s="597"/>
      <c r="V111" s="597"/>
      <c r="W111" s="597"/>
      <c r="X111" s="598"/>
      <c r="Y111" s="599"/>
      <c r="Z111" s="600"/>
      <c r="AA111" s="600"/>
      <c r="AB111" s="608"/>
      <c r="AC111" s="602"/>
      <c r="AD111" s="603"/>
      <c r="AE111" s="603"/>
      <c r="AF111" s="603"/>
      <c r="AG111" s="604"/>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2"/>
      <c r="H112" s="603"/>
      <c r="I112" s="603"/>
      <c r="J112" s="603"/>
      <c r="K112" s="604"/>
      <c r="L112" s="596"/>
      <c r="M112" s="597"/>
      <c r="N112" s="597"/>
      <c r="O112" s="597"/>
      <c r="P112" s="597"/>
      <c r="Q112" s="597"/>
      <c r="R112" s="597"/>
      <c r="S112" s="597"/>
      <c r="T112" s="597"/>
      <c r="U112" s="597"/>
      <c r="V112" s="597"/>
      <c r="W112" s="597"/>
      <c r="X112" s="598"/>
      <c r="Y112" s="599"/>
      <c r="Z112" s="600"/>
      <c r="AA112" s="600"/>
      <c r="AB112" s="608"/>
      <c r="AC112" s="602"/>
      <c r="AD112" s="603"/>
      <c r="AE112" s="603"/>
      <c r="AF112" s="603"/>
      <c r="AG112" s="604"/>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2"/>
      <c r="H113" s="603"/>
      <c r="I113" s="603"/>
      <c r="J113" s="603"/>
      <c r="K113" s="604"/>
      <c r="L113" s="596"/>
      <c r="M113" s="597"/>
      <c r="N113" s="597"/>
      <c r="O113" s="597"/>
      <c r="P113" s="597"/>
      <c r="Q113" s="597"/>
      <c r="R113" s="597"/>
      <c r="S113" s="597"/>
      <c r="T113" s="597"/>
      <c r="U113" s="597"/>
      <c r="V113" s="597"/>
      <c r="W113" s="597"/>
      <c r="X113" s="598"/>
      <c r="Y113" s="599"/>
      <c r="Z113" s="600"/>
      <c r="AA113" s="600"/>
      <c r="AB113" s="608"/>
      <c r="AC113" s="602"/>
      <c r="AD113" s="603"/>
      <c r="AE113" s="603"/>
      <c r="AF113" s="603"/>
      <c r="AG113" s="604"/>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2"/>
      <c r="H114" s="603"/>
      <c r="I114" s="603"/>
      <c r="J114" s="603"/>
      <c r="K114" s="604"/>
      <c r="L114" s="596"/>
      <c r="M114" s="597"/>
      <c r="N114" s="597"/>
      <c r="O114" s="597"/>
      <c r="P114" s="597"/>
      <c r="Q114" s="597"/>
      <c r="R114" s="597"/>
      <c r="S114" s="597"/>
      <c r="T114" s="597"/>
      <c r="U114" s="597"/>
      <c r="V114" s="597"/>
      <c r="W114" s="597"/>
      <c r="X114" s="598"/>
      <c r="Y114" s="599"/>
      <c r="Z114" s="600"/>
      <c r="AA114" s="600"/>
      <c r="AB114" s="608"/>
      <c r="AC114" s="602"/>
      <c r="AD114" s="603"/>
      <c r="AE114" s="603"/>
      <c r="AF114" s="603"/>
      <c r="AG114" s="604"/>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2"/>
      <c r="H115" s="603"/>
      <c r="I115" s="603"/>
      <c r="J115" s="603"/>
      <c r="K115" s="604"/>
      <c r="L115" s="596"/>
      <c r="M115" s="597"/>
      <c r="N115" s="597"/>
      <c r="O115" s="597"/>
      <c r="P115" s="597"/>
      <c r="Q115" s="597"/>
      <c r="R115" s="597"/>
      <c r="S115" s="597"/>
      <c r="T115" s="597"/>
      <c r="U115" s="597"/>
      <c r="V115" s="597"/>
      <c r="W115" s="597"/>
      <c r="X115" s="598"/>
      <c r="Y115" s="599"/>
      <c r="Z115" s="600"/>
      <c r="AA115" s="600"/>
      <c r="AB115" s="608"/>
      <c r="AC115" s="602"/>
      <c r="AD115" s="603"/>
      <c r="AE115" s="603"/>
      <c r="AF115" s="603"/>
      <c r="AG115" s="604"/>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2"/>
      <c r="H116" s="603"/>
      <c r="I116" s="603"/>
      <c r="J116" s="603"/>
      <c r="K116" s="604"/>
      <c r="L116" s="596"/>
      <c r="M116" s="597"/>
      <c r="N116" s="597"/>
      <c r="O116" s="597"/>
      <c r="P116" s="597"/>
      <c r="Q116" s="597"/>
      <c r="R116" s="597"/>
      <c r="S116" s="597"/>
      <c r="T116" s="597"/>
      <c r="U116" s="597"/>
      <c r="V116" s="597"/>
      <c r="W116" s="597"/>
      <c r="X116" s="598"/>
      <c r="Y116" s="599"/>
      <c r="Z116" s="600"/>
      <c r="AA116" s="600"/>
      <c r="AB116" s="608"/>
      <c r="AC116" s="602"/>
      <c r="AD116" s="603"/>
      <c r="AE116" s="603"/>
      <c r="AF116" s="603"/>
      <c r="AG116" s="604"/>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2"/>
      <c r="H117" s="603"/>
      <c r="I117" s="603"/>
      <c r="J117" s="603"/>
      <c r="K117" s="604"/>
      <c r="L117" s="596"/>
      <c r="M117" s="597"/>
      <c r="N117" s="597"/>
      <c r="O117" s="597"/>
      <c r="P117" s="597"/>
      <c r="Q117" s="597"/>
      <c r="R117" s="597"/>
      <c r="S117" s="597"/>
      <c r="T117" s="597"/>
      <c r="U117" s="597"/>
      <c r="V117" s="597"/>
      <c r="W117" s="597"/>
      <c r="X117" s="598"/>
      <c r="Y117" s="599"/>
      <c r="Z117" s="600"/>
      <c r="AA117" s="600"/>
      <c r="AB117" s="608"/>
      <c r="AC117" s="602"/>
      <c r="AD117" s="603"/>
      <c r="AE117" s="603"/>
      <c r="AF117" s="603"/>
      <c r="AG117" s="604"/>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2"/>
      <c r="H118" s="603"/>
      <c r="I118" s="603"/>
      <c r="J118" s="603"/>
      <c r="K118" s="604"/>
      <c r="L118" s="596"/>
      <c r="M118" s="597"/>
      <c r="N118" s="597"/>
      <c r="O118" s="597"/>
      <c r="P118" s="597"/>
      <c r="Q118" s="597"/>
      <c r="R118" s="597"/>
      <c r="S118" s="597"/>
      <c r="T118" s="597"/>
      <c r="U118" s="597"/>
      <c r="V118" s="597"/>
      <c r="W118" s="597"/>
      <c r="X118" s="598"/>
      <c r="Y118" s="599"/>
      <c r="Z118" s="600"/>
      <c r="AA118" s="600"/>
      <c r="AB118" s="608"/>
      <c r="AC118" s="602"/>
      <c r="AD118" s="603"/>
      <c r="AE118" s="603"/>
      <c r="AF118" s="603"/>
      <c r="AG118" s="604"/>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2"/>
      <c r="H119" s="603"/>
      <c r="I119" s="603"/>
      <c r="J119" s="603"/>
      <c r="K119" s="604"/>
      <c r="L119" s="596"/>
      <c r="M119" s="597"/>
      <c r="N119" s="597"/>
      <c r="O119" s="597"/>
      <c r="P119" s="597"/>
      <c r="Q119" s="597"/>
      <c r="R119" s="597"/>
      <c r="S119" s="597"/>
      <c r="T119" s="597"/>
      <c r="U119" s="597"/>
      <c r="V119" s="597"/>
      <c r="W119" s="597"/>
      <c r="X119" s="598"/>
      <c r="Y119" s="599"/>
      <c r="Z119" s="600"/>
      <c r="AA119" s="600"/>
      <c r="AB119" s="608"/>
      <c r="AC119" s="602"/>
      <c r="AD119" s="603"/>
      <c r="AE119" s="603"/>
      <c r="AF119" s="603"/>
      <c r="AG119" s="604"/>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49" t="s">
        <v>19</v>
      </c>
      <c r="Z122" s="650"/>
      <c r="AA122" s="650"/>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49" t="s">
        <v>19</v>
      </c>
      <c r="AV122" s="650"/>
      <c r="AW122" s="650"/>
      <c r="AX122" s="651"/>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2"/>
      <c r="H124" s="603"/>
      <c r="I124" s="603"/>
      <c r="J124" s="603"/>
      <c r="K124" s="604"/>
      <c r="L124" s="596"/>
      <c r="M124" s="597"/>
      <c r="N124" s="597"/>
      <c r="O124" s="597"/>
      <c r="P124" s="597"/>
      <c r="Q124" s="597"/>
      <c r="R124" s="597"/>
      <c r="S124" s="597"/>
      <c r="T124" s="597"/>
      <c r="U124" s="597"/>
      <c r="V124" s="597"/>
      <c r="W124" s="597"/>
      <c r="X124" s="598"/>
      <c r="Y124" s="599"/>
      <c r="Z124" s="600"/>
      <c r="AA124" s="600"/>
      <c r="AB124" s="608"/>
      <c r="AC124" s="602"/>
      <c r="AD124" s="603"/>
      <c r="AE124" s="603"/>
      <c r="AF124" s="603"/>
      <c r="AG124" s="604"/>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2"/>
      <c r="H125" s="603"/>
      <c r="I125" s="603"/>
      <c r="J125" s="603"/>
      <c r="K125" s="604"/>
      <c r="L125" s="596"/>
      <c r="M125" s="597"/>
      <c r="N125" s="597"/>
      <c r="O125" s="597"/>
      <c r="P125" s="597"/>
      <c r="Q125" s="597"/>
      <c r="R125" s="597"/>
      <c r="S125" s="597"/>
      <c r="T125" s="597"/>
      <c r="U125" s="597"/>
      <c r="V125" s="597"/>
      <c r="W125" s="597"/>
      <c r="X125" s="598"/>
      <c r="Y125" s="599"/>
      <c r="Z125" s="600"/>
      <c r="AA125" s="600"/>
      <c r="AB125" s="608"/>
      <c r="AC125" s="602"/>
      <c r="AD125" s="603"/>
      <c r="AE125" s="603"/>
      <c r="AF125" s="603"/>
      <c r="AG125" s="604"/>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2"/>
      <c r="H126" s="603"/>
      <c r="I126" s="603"/>
      <c r="J126" s="603"/>
      <c r="K126" s="604"/>
      <c r="L126" s="596"/>
      <c r="M126" s="597"/>
      <c r="N126" s="597"/>
      <c r="O126" s="597"/>
      <c r="P126" s="597"/>
      <c r="Q126" s="597"/>
      <c r="R126" s="597"/>
      <c r="S126" s="597"/>
      <c r="T126" s="597"/>
      <c r="U126" s="597"/>
      <c r="V126" s="597"/>
      <c r="W126" s="597"/>
      <c r="X126" s="598"/>
      <c r="Y126" s="599"/>
      <c r="Z126" s="600"/>
      <c r="AA126" s="600"/>
      <c r="AB126" s="608"/>
      <c r="AC126" s="602"/>
      <c r="AD126" s="603"/>
      <c r="AE126" s="603"/>
      <c r="AF126" s="603"/>
      <c r="AG126" s="604"/>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2"/>
      <c r="H127" s="603"/>
      <c r="I127" s="603"/>
      <c r="J127" s="603"/>
      <c r="K127" s="604"/>
      <c r="L127" s="596"/>
      <c r="M127" s="597"/>
      <c r="N127" s="597"/>
      <c r="O127" s="597"/>
      <c r="P127" s="597"/>
      <c r="Q127" s="597"/>
      <c r="R127" s="597"/>
      <c r="S127" s="597"/>
      <c r="T127" s="597"/>
      <c r="U127" s="597"/>
      <c r="V127" s="597"/>
      <c r="W127" s="597"/>
      <c r="X127" s="598"/>
      <c r="Y127" s="599"/>
      <c r="Z127" s="600"/>
      <c r="AA127" s="600"/>
      <c r="AB127" s="608"/>
      <c r="AC127" s="602"/>
      <c r="AD127" s="603"/>
      <c r="AE127" s="603"/>
      <c r="AF127" s="603"/>
      <c r="AG127" s="604"/>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2"/>
      <c r="H128" s="603"/>
      <c r="I128" s="603"/>
      <c r="J128" s="603"/>
      <c r="K128" s="604"/>
      <c r="L128" s="596"/>
      <c r="M128" s="597"/>
      <c r="N128" s="597"/>
      <c r="O128" s="597"/>
      <c r="P128" s="597"/>
      <c r="Q128" s="597"/>
      <c r="R128" s="597"/>
      <c r="S128" s="597"/>
      <c r="T128" s="597"/>
      <c r="U128" s="597"/>
      <c r="V128" s="597"/>
      <c r="W128" s="597"/>
      <c r="X128" s="598"/>
      <c r="Y128" s="599"/>
      <c r="Z128" s="600"/>
      <c r="AA128" s="600"/>
      <c r="AB128" s="608"/>
      <c r="AC128" s="602"/>
      <c r="AD128" s="603"/>
      <c r="AE128" s="603"/>
      <c r="AF128" s="603"/>
      <c r="AG128" s="604"/>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2"/>
      <c r="H129" s="603"/>
      <c r="I129" s="603"/>
      <c r="J129" s="603"/>
      <c r="K129" s="604"/>
      <c r="L129" s="596"/>
      <c r="M129" s="597"/>
      <c r="N129" s="597"/>
      <c r="O129" s="597"/>
      <c r="P129" s="597"/>
      <c r="Q129" s="597"/>
      <c r="R129" s="597"/>
      <c r="S129" s="597"/>
      <c r="T129" s="597"/>
      <c r="U129" s="597"/>
      <c r="V129" s="597"/>
      <c r="W129" s="597"/>
      <c r="X129" s="598"/>
      <c r="Y129" s="599"/>
      <c r="Z129" s="600"/>
      <c r="AA129" s="600"/>
      <c r="AB129" s="608"/>
      <c r="AC129" s="602"/>
      <c r="AD129" s="603"/>
      <c r="AE129" s="603"/>
      <c r="AF129" s="603"/>
      <c r="AG129" s="604"/>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2"/>
      <c r="H130" s="603"/>
      <c r="I130" s="603"/>
      <c r="J130" s="603"/>
      <c r="K130" s="604"/>
      <c r="L130" s="596"/>
      <c r="M130" s="597"/>
      <c r="N130" s="597"/>
      <c r="O130" s="597"/>
      <c r="P130" s="597"/>
      <c r="Q130" s="597"/>
      <c r="R130" s="597"/>
      <c r="S130" s="597"/>
      <c r="T130" s="597"/>
      <c r="U130" s="597"/>
      <c r="V130" s="597"/>
      <c r="W130" s="597"/>
      <c r="X130" s="598"/>
      <c r="Y130" s="599"/>
      <c r="Z130" s="600"/>
      <c r="AA130" s="600"/>
      <c r="AB130" s="608"/>
      <c r="AC130" s="602"/>
      <c r="AD130" s="603"/>
      <c r="AE130" s="603"/>
      <c r="AF130" s="603"/>
      <c r="AG130" s="604"/>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2"/>
      <c r="H131" s="603"/>
      <c r="I131" s="603"/>
      <c r="J131" s="603"/>
      <c r="K131" s="604"/>
      <c r="L131" s="596"/>
      <c r="M131" s="597"/>
      <c r="N131" s="597"/>
      <c r="O131" s="597"/>
      <c r="P131" s="597"/>
      <c r="Q131" s="597"/>
      <c r="R131" s="597"/>
      <c r="S131" s="597"/>
      <c r="T131" s="597"/>
      <c r="U131" s="597"/>
      <c r="V131" s="597"/>
      <c r="W131" s="597"/>
      <c r="X131" s="598"/>
      <c r="Y131" s="599"/>
      <c r="Z131" s="600"/>
      <c r="AA131" s="600"/>
      <c r="AB131" s="608"/>
      <c r="AC131" s="602"/>
      <c r="AD131" s="603"/>
      <c r="AE131" s="603"/>
      <c r="AF131" s="603"/>
      <c r="AG131" s="604"/>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2"/>
      <c r="H132" s="603"/>
      <c r="I132" s="603"/>
      <c r="J132" s="603"/>
      <c r="K132" s="604"/>
      <c r="L132" s="596"/>
      <c r="M132" s="597"/>
      <c r="N132" s="597"/>
      <c r="O132" s="597"/>
      <c r="P132" s="597"/>
      <c r="Q132" s="597"/>
      <c r="R132" s="597"/>
      <c r="S132" s="597"/>
      <c r="T132" s="597"/>
      <c r="U132" s="597"/>
      <c r="V132" s="597"/>
      <c r="W132" s="597"/>
      <c r="X132" s="598"/>
      <c r="Y132" s="599"/>
      <c r="Z132" s="600"/>
      <c r="AA132" s="600"/>
      <c r="AB132" s="608"/>
      <c r="AC132" s="602"/>
      <c r="AD132" s="603"/>
      <c r="AE132" s="603"/>
      <c r="AF132" s="603"/>
      <c r="AG132" s="604"/>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49" t="s">
        <v>19</v>
      </c>
      <c r="Z135" s="650"/>
      <c r="AA135" s="650"/>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49" t="s">
        <v>19</v>
      </c>
      <c r="AV135" s="650"/>
      <c r="AW135" s="650"/>
      <c r="AX135" s="651"/>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2"/>
      <c r="H137" s="603"/>
      <c r="I137" s="603"/>
      <c r="J137" s="603"/>
      <c r="K137" s="604"/>
      <c r="L137" s="596"/>
      <c r="M137" s="597"/>
      <c r="N137" s="597"/>
      <c r="O137" s="597"/>
      <c r="P137" s="597"/>
      <c r="Q137" s="597"/>
      <c r="R137" s="597"/>
      <c r="S137" s="597"/>
      <c r="T137" s="597"/>
      <c r="U137" s="597"/>
      <c r="V137" s="597"/>
      <c r="W137" s="597"/>
      <c r="X137" s="598"/>
      <c r="Y137" s="599"/>
      <c r="Z137" s="600"/>
      <c r="AA137" s="600"/>
      <c r="AB137" s="608"/>
      <c r="AC137" s="602"/>
      <c r="AD137" s="603"/>
      <c r="AE137" s="603"/>
      <c r="AF137" s="603"/>
      <c r="AG137" s="604"/>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2"/>
      <c r="H138" s="603"/>
      <c r="I138" s="603"/>
      <c r="J138" s="603"/>
      <c r="K138" s="604"/>
      <c r="L138" s="596"/>
      <c r="M138" s="597"/>
      <c r="N138" s="597"/>
      <c r="O138" s="597"/>
      <c r="P138" s="597"/>
      <c r="Q138" s="597"/>
      <c r="R138" s="597"/>
      <c r="S138" s="597"/>
      <c r="T138" s="597"/>
      <c r="U138" s="597"/>
      <c r="V138" s="597"/>
      <c r="W138" s="597"/>
      <c r="X138" s="598"/>
      <c r="Y138" s="599"/>
      <c r="Z138" s="600"/>
      <c r="AA138" s="600"/>
      <c r="AB138" s="608"/>
      <c r="AC138" s="602"/>
      <c r="AD138" s="603"/>
      <c r="AE138" s="603"/>
      <c r="AF138" s="603"/>
      <c r="AG138" s="604"/>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2"/>
      <c r="H139" s="603"/>
      <c r="I139" s="603"/>
      <c r="J139" s="603"/>
      <c r="K139" s="604"/>
      <c r="L139" s="596"/>
      <c r="M139" s="597"/>
      <c r="N139" s="597"/>
      <c r="O139" s="597"/>
      <c r="P139" s="597"/>
      <c r="Q139" s="597"/>
      <c r="R139" s="597"/>
      <c r="S139" s="597"/>
      <c r="T139" s="597"/>
      <c r="U139" s="597"/>
      <c r="V139" s="597"/>
      <c r="W139" s="597"/>
      <c r="X139" s="598"/>
      <c r="Y139" s="599"/>
      <c r="Z139" s="600"/>
      <c r="AA139" s="600"/>
      <c r="AB139" s="608"/>
      <c r="AC139" s="602"/>
      <c r="AD139" s="603"/>
      <c r="AE139" s="603"/>
      <c r="AF139" s="603"/>
      <c r="AG139" s="604"/>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2"/>
      <c r="H140" s="603"/>
      <c r="I140" s="603"/>
      <c r="J140" s="603"/>
      <c r="K140" s="604"/>
      <c r="L140" s="596"/>
      <c r="M140" s="597"/>
      <c r="N140" s="597"/>
      <c r="O140" s="597"/>
      <c r="P140" s="597"/>
      <c r="Q140" s="597"/>
      <c r="R140" s="597"/>
      <c r="S140" s="597"/>
      <c r="T140" s="597"/>
      <c r="U140" s="597"/>
      <c r="V140" s="597"/>
      <c r="W140" s="597"/>
      <c r="X140" s="598"/>
      <c r="Y140" s="599"/>
      <c r="Z140" s="600"/>
      <c r="AA140" s="600"/>
      <c r="AB140" s="608"/>
      <c r="AC140" s="602"/>
      <c r="AD140" s="603"/>
      <c r="AE140" s="603"/>
      <c r="AF140" s="603"/>
      <c r="AG140" s="604"/>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2"/>
      <c r="H141" s="603"/>
      <c r="I141" s="603"/>
      <c r="J141" s="603"/>
      <c r="K141" s="604"/>
      <c r="L141" s="596"/>
      <c r="M141" s="597"/>
      <c r="N141" s="597"/>
      <c r="O141" s="597"/>
      <c r="P141" s="597"/>
      <c r="Q141" s="597"/>
      <c r="R141" s="597"/>
      <c r="S141" s="597"/>
      <c r="T141" s="597"/>
      <c r="U141" s="597"/>
      <c r="V141" s="597"/>
      <c r="W141" s="597"/>
      <c r="X141" s="598"/>
      <c r="Y141" s="599"/>
      <c r="Z141" s="600"/>
      <c r="AA141" s="600"/>
      <c r="AB141" s="608"/>
      <c r="AC141" s="602"/>
      <c r="AD141" s="603"/>
      <c r="AE141" s="603"/>
      <c r="AF141" s="603"/>
      <c r="AG141" s="604"/>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2"/>
      <c r="H142" s="603"/>
      <c r="I142" s="603"/>
      <c r="J142" s="603"/>
      <c r="K142" s="604"/>
      <c r="L142" s="596"/>
      <c r="M142" s="597"/>
      <c r="N142" s="597"/>
      <c r="O142" s="597"/>
      <c r="P142" s="597"/>
      <c r="Q142" s="597"/>
      <c r="R142" s="597"/>
      <c r="S142" s="597"/>
      <c r="T142" s="597"/>
      <c r="U142" s="597"/>
      <c r="V142" s="597"/>
      <c r="W142" s="597"/>
      <c r="X142" s="598"/>
      <c r="Y142" s="599"/>
      <c r="Z142" s="600"/>
      <c r="AA142" s="600"/>
      <c r="AB142" s="608"/>
      <c r="AC142" s="602"/>
      <c r="AD142" s="603"/>
      <c r="AE142" s="603"/>
      <c r="AF142" s="603"/>
      <c r="AG142" s="604"/>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2"/>
      <c r="H143" s="603"/>
      <c r="I143" s="603"/>
      <c r="J143" s="603"/>
      <c r="K143" s="604"/>
      <c r="L143" s="596"/>
      <c r="M143" s="597"/>
      <c r="N143" s="597"/>
      <c r="O143" s="597"/>
      <c r="P143" s="597"/>
      <c r="Q143" s="597"/>
      <c r="R143" s="597"/>
      <c r="S143" s="597"/>
      <c r="T143" s="597"/>
      <c r="U143" s="597"/>
      <c r="V143" s="597"/>
      <c r="W143" s="597"/>
      <c r="X143" s="598"/>
      <c r="Y143" s="599"/>
      <c r="Z143" s="600"/>
      <c r="AA143" s="600"/>
      <c r="AB143" s="608"/>
      <c r="AC143" s="602"/>
      <c r="AD143" s="603"/>
      <c r="AE143" s="603"/>
      <c r="AF143" s="603"/>
      <c r="AG143" s="604"/>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2"/>
      <c r="H144" s="603"/>
      <c r="I144" s="603"/>
      <c r="J144" s="603"/>
      <c r="K144" s="604"/>
      <c r="L144" s="596"/>
      <c r="M144" s="597"/>
      <c r="N144" s="597"/>
      <c r="O144" s="597"/>
      <c r="P144" s="597"/>
      <c r="Q144" s="597"/>
      <c r="R144" s="597"/>
      <c r="S144" s="597"/>
      <c r="T144" s="597"/>
      <c r="U144" s="597"/>
      <c r="V144" s="597"/>
      <c r="W144" s="597"/>
      <c r="X144" s="598"/>
      <c r="Y144" s="599"/>
      <c r="Z144" s="600"/>
      <c r="AA144" s="600"/>
      <c r="AB144" s="608"/>
      <c r="AC144" s="602"/>
      <c r="AD144" s="603"/>
      <c r="AE144" s="603"/>
      <c r="AF144" s="603"/>
      <c r="AG144" s="604"/>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2"/>
      <c r="H145" s="603"/>
      <c r="I145" s="603"/>
      <c r="J145" s="603"/>
      <c r="K145" s="604"/>
      <c r="L145" s="596"/>
      <c r="M145" s="597"/>
      <c r="N145" s="597"/>
      <c r="O145" s="597"/>
      <c r="P145" s="597"/>
      <c r="Q145" s="597"/>
      <c r="R145" s="597"/>
      <c r="S145" s="597"/>
      <c r="T145" s="597"/>
      <c r="U145" s="597"/>
      <c r="V145" s="597"/>
      <c r="W145" s="597"/>
      <c r="X145" s="598"/>
      <c r="Y145" s="599"/>
      <c r="Z145" s="600"/>
      <c r="AA145" s="600"/>
      <c r="AB145" s="608"/>
      <c r="AC145" s="602"/>
      <c r="AD145" s="603"/>
      <c r="AE145" s="603"/>
      <c r="AF145" s="603"/>
      <c r="AG145" s="604"/>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49" t="s">
        <v>19</v>
      </c>
      <c r="Z148" s="650"/>
      <c r="AA148" s="650"/>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49" t="s">
        <v>19</v>
      </c>
      <c r="AV148" s="650"/>
      <c r="AW148" s="650"/>
      <c r="AX148" s="651"/>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2"/>
      <c r="H150" s="603"/>
      <c r="I150" s="603"/>
      <c r="J150" s="603"/>
      <c r="K150" s="604"/>
      <c r="L150" s="596"/>
      <c r="M150" s="597"/>
      <c r="N150" s="597"/>
      <c r="O150" s="597"/>
      <c r="P150" s="597"/>
      <c r="Q150" s="597"/>
      <c r="R150" s="597"/>
      <c r="S150" s="597"/>
      <c r="T150" s="597"/>
      <c r="U150" s="597"/>
      <c r="V150" s="597"/>
      <c r="W150" s="597"/>
      <c r="X150" s="598"/>
      <c r="Y150" s="599"/>
      <c r="Z150" s="600"/>
      <c r="AA150" s="600"/>
      <c r="AB150" s="608"/>
      <c r="AC150" s="602"/>
      <c r="AD150" s="603"/>
      <c r="AE150" s="603"/>
      <c r="AF150" s="603"/>
      <c r="AG150" s="604"/>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2"/>
      <c r="H151" s="603"/>
      <c r="I151" s="603"/>
      <c r="J151" s="603"/>
      <c r="K151" s="604"/>
      <c r="L151" s="596"/>
      <c r="M151" s="597"/>
      <c r="N151" s="597"/>
      <c r="O151" s="597"/>
      <c r="P151" s="597"/>
      <c r="Q151" s="597"/>
      <c r="R151" s="597"/>
      <c r="S151" s="597"/>
      <c r="T151" s="597"/>
      <c r="U151" s="597"/>
      <c r="V151" s="597"/>
      <c r="W151" s="597"/>
      <c r="X151" s="598"/>
      <c r="Y151" s="599"/>
      <c r="Z151" s="600"/>
      <c r="AA151" s="600"/>
      <c r="AB151" s="608"/>
      <c r="AC151" s="602"/>
      <c r="AD151" s="603"/>
      <c r="AE151" s="603"/>
      <c r="AF151" s="603"/>
      <c r="AG151" s="604"/>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2"/>
      <c r="H152" s="603"/>
      <c r="I152" s="603"/>
      <c r="J152" s="603"/>
      <c r="K152" s="604"/>
      <c r="L152" s="596"/>
      <c r="M152" s="597"/>
      <c r="N152" s="597"/>
      <c r="O152" s="597"/>
      <c r="P152" s="597"/>
      <c r="Q152" s="597"/>
      <c r="R152" s="597"/>
      <c r="S152" s="597"/>
      <c r="T152" s="597"/>
      <c r="U152" s="597"/>
      <c r="V152" s="597"/>
      <c r="W152" s="597"/>
      <c r="X152" s="598"/>
      <c r="Y152" s="599"/>
      <c r="Z152" s="600"/>
      <c r="AA152" s="600"/>
      <c r="AB152" s="608"/>
      <c r="AC152" s="602"/>
      <c r="AD152" s="603"/>
      <c r="AE152" s="603"/>
      <c r="AF152" s="603"/>
      <c r="AG152" s="604"/>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2"/>
      <c r="H153" s="603"/>
      <c r="I153" s="603"/>
      <c r="J153" s="603"/>
      <c r="K153" s="604"/>
      <c r="L153" s="596"/>
      <c r="M153" s="597"/>
      <c r="N153" s="597"/>
      <c r="O153" s="597"/>
      <c r="P153" s="597"/>
      <c r="Q153" s="597"/>
      <c r="R153" s="597"/>
      <c r="S153" s="597"/>
      <c r="T153" s="597"/>
      <c r="U153" s="597"/>
      <c r="V153" s="597"/>
      <c r="W153" s="597"/>
      <c r="X153" s="598"/>
      <c r="Y153" s="599"/>
      <c r="Z153" s="600"/>
      <c r="AA153" s="600"/>
      <c r="AB153" s="608"/>
      <c r="AC153" s="602"/>
      <c r="AD153" s="603"/>
      <c r="AE153" s="603"/>
      <c r="AF153" s="603"/>
      <c r="AG153" s="604"/>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2"/>
      <c r="H154" s="603"/>
      <c r="I154" s="603"/>
      <c r="J154" s="603"/>
      <c r="K154" s="604"/>
      <c r="L154" s="596"/>
      <c r="M154" s="597"/>
      <c r="N154" s="597"/>
      <c r="O154" s="597"/>
      <c r="P154" s="597"/>
      <c r="Q154" s="597"/>
      <c r="R154" s="597"/>
      <c r="S154" s="597"/>
      <c r="T154" s="597"/>
      <c r="U154" s="597"/>
      <c r="V154" s="597"/>
      <c r="W154" s="597"/>
      <c r="X154" s="598"/>
      <c r="Y154" s="599"/>
      <c r="Z154" s="600"/>
      <c r="AA154" s="600"/>
      <c r="AB154" s="608"/>
      <c r="AC154" s="602"/>
      <c r="AD154" s="603"/>
      <c r="AE154" s="603"/>
      <c r="AF154" s="603"/>
      <c r="AG154" s="604"/>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2"/>
      <c r="H155" s="603"/>
      <c r="I155" s="603"/>
      <c r="J155" s="603"/>
      <c r="K155" s="604"/>
      <c r="L155" s="596"/>
      <c r="M155" s="597"/>
      <c r="N155" s="597"/>
      <c r="O155" s="597"/>
      <c r="P155" s="597"/>
      <c r="Q155" s="597"/>
      <c r="R155" s="597"/>
      <c r="S155" s="597"/>
      <c r="T155" s="597"/>
      <c r="U155" s="597"/>
      <c r="V155" s="597"/>
      <c r="W155" s="597"/>
      <c r="X155" s="598"/>
      <c r="Y155" s="599"/>
      <c r="Z155" s="600"/>
      <c r="AA155" s="600"/>
      <c r="AB155" s="608"/>
      <c r="AC155" s="602"/>
      <c r="AD155" s="603"/>
      <c r="AE155" s="603"/>
      <c r="AF155" s="603"/>
      <c r="AG155" s="604"/>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2"/>
      <c r="H156" s="603"/>
      <c r="I156" s="603"/>
      <c r="J156" s="603"/>
      <c r="K156" s="604"/>
      <c r="L156" s="596"/>
      <c r="M156" s="597"/>
      <c r="N156" s="597"/>
      <c r="O156" s="597"/>
      <c r="P156" s="597"/>
      <c r="Q156" s="597"/>
      <c r="R156" s="597"/>
      <c r="S156" s="597"/>
      <c r="T156" s="597"/>
      <c r="U156" s="597"/>
      <c r="V156" s="597"/>
      <c r="W156" s="597"/>
      <c r="X156" s="598"/>
      <c r="Y156" s="599"/>
      <c r="Z156" s="600"/>
      <c r="AA156" s="600"/>
      <c r="AB156" s="608"/>
      <c r="AC156" s="602"/>
      <c r="AD156" s="603"/>
      <c r="AE156" s="603"/>
      <c r="AF156" s="603"/>
      <c r="AG156" s="604"/>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2"/>
      <c r="H157" s="603"/>
      <c r="I157" s="603"/>
      <c r="J157" s="603"/>
      <c r="K157" s="604"/>
      <c r="L157" s="596"/>
      <c r="M157" s="597"/>
      <c r="N157" s="597"/>
      <c r="O157" s="597"/>
      <c r="P157" s="597"/>
      <c r="Q157" s="597"/>
      <c r="R157" s="597"/>
      <c r="S157" s="597"/>
      <c r="T157" s="597"/>
      <c r="U157" s="597"/>
      <c r="V157" s="597"/>
      <c r="W157" s="597"/>
      <c r="X157" s="598"/>
      <c r="Y157" s="599"/>
      <c r="Z157" s="600"/>
      <c r="AA157" s="600"/>
      <c r="AB157" s="608"/>
      <c r="AC157" s="602"/>
      <c r="AD157" s="603"/>
      <c r="AE157" s="603"/>
      <c r="AF157" s="603"/>
      <c r="AG157" s="604"/>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2"/>
      <c r="H158" s="603"/>
      <c r="I158" s="603"/>
      <c r="J158" s="603"/>
      <c r="K158" s="604"/>
      <c r="L158" s="596"/>
      <c r="M158" s="597"/>
      <c r="N158" s="597"/>
      <c r="O158" s="597"/>
      <c r="P158" s="597"/>
      <c r="Q158" s="597"/>
      <c r="R158" s="597"/>
      <c r="S158" s="597"/>
      <c r="T158" s="597"/>
      <c r="U158" s="597"/>
      <c r="V158" s="597"/>
      <c r="W158" s="597"/>
      <c r="X158" s="598"/>
      <c r="Y158" s="599"/>
      <c r="Z158" s="600"/>
      <c r="AA158" s="600"/>
      <c r="AB158" s="608"/>
      <c r="AC158" s="602"/>
      <c r="AD158" s="603"/>
      <c r="AE158" s="603"/>
      <c r="AF158" s="603"/>
      <c r="AG158" s="604"/>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49" t="s">
        <v>19</v>
      </c>
      <c r="Z162" s="650"/>
      <c r="AA162" s="650"/>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49" t="s">
        <v>19</v>
      </c>
      <c r="AV162" s="650"/>
      <c r="AW162" s="650"/>
      <c r="AX162" s="651"/>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2"/>
      <c r="H164" s="603"/>
      <c r="I164" s="603"/>
      <c r="J164" s="603"/>
      <c r="K164" s="604"/>
      <c r="L164" s="596"/>
      <c r="M164" s="597"/>
      <c r="N164" s="597"/>
      <c r="O164" s="597"/>
      <c r="P164" s="597"/>
      <c r="Q164" s="597"/>
      <c r="R164" s="597"/>
      <c r="S164" s="597"/>
      <c r="T164" s="597"/>
      <c r="U164" s="597"/>
      <c r="V164" s="597"/>
      <c r="W164" s="597"/>
      <c r="X164" s="598"/>
      <c r="Y164" s="599"/>
      <c r="Z164" s="600"/>
      <c r="AA164" s="600"/>
      <c r="AB164" s="608"/>
      <c r="AC164" s="602"/>
      <c r="AD164" s="603"/>
      <c r="AE164" s="603"/>
      <c r="AF164" s="603"/>
      <c r="AG164" s="604"/>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2"/>
      <c r="H165" s="603"/>
      <c r="I165" s="603"/>
      <c r="J165" s="603"/>
      <c r="K165" s="604"/>
      <c r="L165" s="596"/>
      <c r="M165" s="597"/>
      <c r="N165" s="597"/>
      <c r="O165" s="597"/>
      <c r="P165" s="597"/>
      <c r="Q165" s="597"/>
      <c r="R165" s="597"/>
      <c r="S165" s="597"/>
      <c r="T165" s="597"/>
      <c r="U165" s="597"/>
      <c r="V165" s="597"/>
      <c r="W165" s="597"/>
      <c r="X165" s="598"/>
      <c r="Y165" s="599"/>
      <c r="Z165" s="600"/>
      <c r="AA165" s="600"/>
      <c r="AB165" s="608"/>
      <c r="AC165" s="602"/>
      <c r="AD165" s="603"/>
      <c r="AE165" s="603"/>
      <c r="AF165" s="603"/>
      <c r="AG165" s="604"/>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2"/>
      <c r="H166" s="603"/>
      <c r="I166" s="603"/>
      <c r="J166" s="603"/>
      <c r="K166" s="604"/>
      <c r="L166" s="596"/>
      <c r="M166" s="597"/>
      <c r="N166" s="597"/>
      <c r="O166" s="597"/>
      <c r="P166" s="597"/>
      <c r="Q166" s="597"/>
      <c r="R166" s="597"/>
      <c r="S166" s="597"/>
      <c r="T166" s="597"/>
      <c r="U166" s="597"/>
      <c r="V166" s="597"/>
      <c r="W166" s="597"/>
      <c r="X166" s="598"/>
      <c r="Y166" s="599"/>
      <c r="Z166" s="600"/>
      <c r="AA166" s="600"/>
      <c r="AB166" s="608"/>
      <c r="AC166" s="602"/>
      <c r="AD166" s="603"/>
      <c r="AE166" s="603"/>
      <c r="AF166" s="603"/>
      <c r="AG166" s="604"/>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2"/>
      <c r="H167" s="603"/>
      <c r="I167" s="603"/>
      <c r="J167" s="603"/>
      <c r="K167" s="604"/>
      <c r="L167" s="596"/>
      <c r="M167" s="597"/>
      <c r="N167" s="597"/>
      <c r="O167" s="597"/>
      <c r="P167" s="597"/>
      <c r="Q167" s="597"/>
      <c r="R167" s="597"/>
      <c r="S167" s="597"/>
      <c r="T167" s="597"/>
      <c r="U167" s="597"/>
      <c r="V167" s="597"/>
      <c r="W167" s="597"/>
      <c r="X167" s="598"/>
      <c r="Y167" s="599"/>
      <c r="Z167" s="600"/>
      <c r="AA167" s="600"/>
      <c r="AB167" s="608"/>
      <c r="AC167" s="602"/>
      <c r="AD167" s="603"/>
      <c r="AE167" s="603"/>
      <c r="AF167" s="603"/>
      <c r="AG167" s="604"/>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2"/>
      <c r="H168" s="603"/>
      <c r="I168" s="603"/>
      <c r="J168" s="603"/>
      <c r="K168" s="604"/>
      <c r="L168" s="596"/>
      <c r="M168" s="597"/>
      <c r="N168" s="597"/>
      <c r="O168" s="597"/>
      <c r="P168" s="597"/>
      <c r="Q168" s="597"/>
      <c r="R168" s="597"/>
      <c r="S168" s="597"/>
      <c r="T168" s="597"/>
      <c r="U168" s="597"/>
      <c r="V168" s="597"/>
      <c r="W168" s="597"/>
      <c r="X168" s="598"/>
      <c r="Y168" s="599"/>
      <c r="Z168" s="600"/>
      <c r="AA168" s="600"/>
      <c r="AB168" s="608"/>
      <c r="AC168" s="602"/>
      <c r="AD168" s="603"/>
      <c r="AE168" s="603"/>
      <c r="AF168" s="603"/>
      <c r="AG168" s="604"/>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2"/>
      <c r="H169" s="603"/>
      <c r="I169" s="603"/>
      <c r="J169" s="603"/>
      <c r="K169" s="604"/>
      <c r="L169" s="596"/>
      <c r="M169" s="597"/>
      <c r="N169" s="597"/>
      <c r="O169" s="597"/>
      <c r="P169" s="597"/>
      <c r="Q169" s="597"/>
      <c r="R169" s="597"/>
      <c r="S169" s="597"/>
      <c r="T169" s="597"/>
      <c r="U169" s="597"/>
      <c r="V169" s="597"/>
      <c r="W169" s="597"/>
      <c r="X169" s="598"/>
      <c r="Y169" s="599"/>
      <c r="Z169" s="600"/>
      <c r="AA169" s="600"/>
      <c r="AB169" s="608"/>
      <c r="AC169" s="602"/>
      <c r="AD169" s="603"/>
      <c r="AE169" s="603"/>
      <c r="AF169" s="603"/>
      <c r="AG169" s="604"/>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2"/>
      <c r="H170" s="603"/>
      <c r="I170" s="603"/>
      <c r="J170" s="603"/>
      <c r="K170" s="604"/>
      <c r="L170" s="596"/>
      <c r="M170" s="597"/>
      <c r="N170" s="597"/>
      <c r="O170" s="597"/>
      <c r="P170" s="597"/>
      <c r="Q170" s="597"/>
      <c r="R170" s="597"/>
      <c r="S170" s="597"/>
      <c r="T170" s="597"/>
      <c r="U170" s="597"/>
      <c r="V170" s="597"/>
      <c r="W170" s="597"/>
      <c r="X170" s="598"/>
      <c r="Y170" s="599"/>
      <c r="Z170" s="600"/>
      <c r="AA170" s="600"/>
      <c r="AB170" s="608"/>
      <c r="AC170" s="602"/>
      <c r="AD170" s="603"/>
      <c r="AE170" s="603"/>
      <c r="AF170" s="603"/>
      <c r="AG170" s="604"/>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2"/>
      <c r="H171" s="603"/>
      <c r="I171" s="603"/>
      <c r="J171" s="603"/>
      <c r="K171" s="604"/>
      <c r="L171" s="596"/>
      <c r="M171" s="597"/>
      <c r="N171" s="597"/>
      <c r="O171" s="597"/>
      <c r="P171" s="597"/>
      <c r="Q171" s="597"/>
      <c r="R171" s="597"/>
      <c r="S171" s="597"/>
      <c r="T171" s="597"/>
      <c r="U171" s="597"/>
      <c r="V171" s="597"/>
      <c r="W171" s="597"/>
      <c r="X171" s="598"/>
      <c r="Y171" s="599"/>
      <c r="Z171" s="600"/>
      <c r="AA171" s="600"/>
      <c r="AB171" s="608"/>
      <c r="AC171" s="602"/>
      <c r="AD171" s="603"/>
      <c r="AE171" s="603"/>
      <c r="AF171" s="603"/>
      <c r="AG171" s="604"/>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2"/>
      <c r="H172" s="603"/>
      <c r="I172" s="603"/>
      <c r="J172" s="603"/>
      <c r="K172" s="604"/>
      <c r="L172" s="596"/>
      <c r="M172" s="597"/>
      <c r="N172" s="597"/>
      <c r="O172" s="597"/>
      <c r="P172" s="597"/>
      <c r="Q172" s="597"/>
      <c r="R172" s="597"/>
      <c r="S172" s="597"/>
      <c r="T172" s="597"/>
      <c r="U172" s="597"/>
      <c r="V172" s="597"/>
      <c r="W172" s="597"/>
      <c r="X172" s="598"/>
      <c r="Y172" s="599"/>
      <c r="Z172" s="600"/>
      <c r="AA172" s="600"/>
      <c r="AB172" s="608"/>
      <c r="AC172" s="602"/>
      <c r="AD172" s="603"/>
      <c r="AE172" s="603"/>
      <c r="AF172" s="603"/>
      <c r="AG172" s="604"/>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49" t="s">
        <v>19</v>
      </c>
      <c r="Z175" s="650"/>
      <c r="AA175" s="650"/>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49" t="s">
        <v>19</v>
      </c>
      <c r="AV175" s="650"/>
      <c r="AW175" s="650"/>
      <c r="AX175" s="651"/>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2"/>
      <c r="H177" s="603"/>
      <c r="I177" s="603"/>
      <c r="J177" s="603"/>
      <c r="K177" s="604"/>
      <c r="L177" s="596"/>
      <c r="M177" s="597"/>
      <c r="N177" s="597"/>
      <c r="O177" s="597"/>
      <c r="P177" s="597"/>
      <c r="Q177" s="597"/>
      <c r="R177" s="597"/>
      <c r="S177" s="597"/>
      <c r="T177" s="597"/>
      <c r="U177" s="597"/>
      <c r="V177" s="597"/>
      <c r="W177" s="597"/>
      <c r="X177" s="598"/>
      <c r="Y177" s="599"/>
      <c r="Z177" s="600"/>
      <c r="AA177" s="600"/>
      <c r="AB177" s="608"/>
      <c r="AC177" s="602"/>
      <c r="AD177" s="603"/>
      <c r="AE177" s="603"/>
      <c r="AF177" s="603"/>
      <c r="AG177" s="604"/>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2"/>
      <c r="H178" s="603"/>
      <c r="I178" s="603"/>
      <c r="J178" s="603"/>
      <c r="K178" s="604"/>
      <c r="L178" s="596"/>
      <c r="M178" s="597"/>
      <c r="N178" s="597"/>
      <c r="O178" s="597"/>
      <c r="P178" s="597"/>
      <c r="Q178" s="597"/>
      <c r="R178" s="597"/>
      <c r="S178" s="597"/>
      <c r="T178" s="597"/>
      <c r="U178" s="597"/>
      <c r="V178" s="597"/>
      <c r="W178" s="597"/>
      <c r="X178" s="598"/>
      <c r="Y178" s="599"/>
      <c r="Z178" s="600"/>
      <c r="AA178" s="600"/>
      <c r="AB178" s="608"/>
      <c r="AC178" s="602"/>
      <c r="AD178" s="603"/>
      <c r="AE178" s="603"/>
      <c r="AF178" s="603"/>
      <c r="AG178" s="604"/>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2"/>
      <c r="H179" s="603"/>
      <c r="I179" s="603"/>
      <c r="J179" s="603"/>
      <c r="K179" s="604"/>
      <c r="L179" s="596"/>
      <c r="M179" s="597"/>
      <c r="N179" s="597"/>
      <c r="O179" s="597"/>
      <c r="P179" s="597"/>
      <c r="Q179" s="597"/>
      <c r="R179" s="597"/>
      <c r="S179" s="597"/>
      <c r="T179" s="597"/>
      <c r="U179" s="597"/>
      <c r="V179" s="597"/>
      <c r="W179" s="597"/>
      <c r="X179" s="598"/>
      <c r="Y179" s="599"/>
      <c r="Z179" s="600"/>
      <c r="AA179" s="600"/>
      <c r="AB179" s="608"/>
      <c r="AC179" s="602"/>
      <c r="AD179" s="603"/>
      <c r="AE179" s="603"/>
      <c r="AF179" s="603"/>
      <c r="AG179" s="604"/>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2"/>
      <c r="H180" s="603"/>
      <c r="I180" s="603"/>
      <c r="J180" s="603"/>
      <c r="K180" s="604"/>
      <c r="L180" s="596"/>
      <c r="M180" s="597"/>
      <c r="N180" s="597"/>
      <c r="O180" s="597"/>
      <c r="P180" s="597"/>
      <c r="Q180" s="597"/>
      <c r="R180" s="597"/>
      <c r="S180" s="597"/>
      <c r="T180" s="597"/>
      <c r="U180" s="597"/>
      <c r="V180" s="597"/>
      <c r="W180" s="597"/>
      <c r="X180" s="598"/>
      <c r="Y180" s="599"/>
      <c r="Z180" s="600"/>
      <c r="AA180" s="600"/>
      <c r="AB180" s="608"/>
      <c r="AC180" s="602"/>
      <c r="AD180" s="603"/>
      <c r="AE180" s="603"/>
      <c r="AF180" s="603"/>
      <c r="AG180" s="604"/>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2"/>
      <c r="H181" s="603"/>
      <c r="I181" s="603"/>
      <c r="J181" s="603"/>
      <c r="K181" s="604"/>
      <c r="L181" s="596"/>
      <c r="M181" s="597"/>
      <c r="N181" s="597"/>
      <c r="O181" s="597"/>
      <c r="P181" s="597"/>
      <c r="Q181" s="597"/>
      <c r="R181" s="597"/>
      <c r="S181" s="597"/>
      <c r="T181" s="597"/>
      <c r="U181" s="597"/>
      <c r="V181" s="597"/>
      <c r="W181" s="597"/>
      <c r="X181" s="598"/>
      <c r="Y181" s="599"/>
      <c r="Z181" s="600"/>
      <c r="AA181" s="600"/>
      <c r="AB181" s="608"/>
      <c r="AC181" s="602"/>
      <c r="AD181" s="603"/>
      <c r="AE181" s="603"/>
      <c r="AF181" s="603"/>
      <c r="AG181" s="604"/>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2"/>
      <c r="H182" s="603"/>
      <c r="I182" s="603"/>
      <c r="J182" s="603"/>
      <c r="K182" s="604"/>
      <c r="L182" s="596"/>
      <c r="M182" s="597"/>
      <c r="N182" s="597"/>
      <c r="O182" s="597"/>
      <c r="P182" s="597"/>
      <c r="Q182" s="597"/>
      <c r="R182" s="597"/>
      <c r="S182" s="597"/>
      <c r="T182" s="597"/>
      <c r="U182" s="597"/>
      <c r="V182" s="597"/>
      <c r="W182" s="597"/>
      <c r="X182" s="598"/>
      <c r="Y182" s="599"/>
      <c r="Z182" s="600"/>
      <c r="AA182" s="600"/>
      <c r="AB182" s="608"/>
      <c r="AC182" s="602"/>
      <c r="AD182" s="603"/>
      <c r="AE182" s="603"/>
      <c r="AF182" s="603"/>
      <c r="AG182" s="604"/>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2"/>
      <c r="H183" s="603"/>
      <c r="I183" s="603"/>
      <c r="J183" s="603"/>
      <c r="K183" s="604"/>
      <c r="L183" s="596"/>
      <c r="M183" s="597"/>
      <c r="N183" s="597"/>
      <c r="O183" s="597"/>
      <c r="P183" s="597"/>
      <c r="Q183" s="597"/>
      <c r="R183" s="597"/>
      <c r="S183" s="597"/>
      <c r="T183" s="597"/>
      <c r="U183" s="597"/>
      <c r="V183" s="597"/>
      <c r="W183" s="597"/>
      <c r="X183" s="598"/>
      <c r="Y183" s="599"/>
      <c r="Z183" s="600"/>
      <c r="AA183" s="600"/>
      <c r="AB183" s="608"/>
      <c r="AC183" s="602"/>
      <c r="AD183" s="603"/>
      <c r="AE183" s="603"/>
      <c r="AF183" s="603"/>
      <c r="AG183" s="604"/>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2"/>
      <c r="H184" s="603"/>
      <c r="I184" s="603"/>
      <c r="J184" s="603"/>
      <c r="K184" s="604"/>
      <c r="L184" s="596"/>
      <c r="M184" s="597"/>
      <c r="N184" s="597"/>
      <c r="O184" s="597"/>
      <c r="P184" s="597"/>
      <c r="Q184" s="597"/>
      <c r="R184" s="597"/>
      <c r="S184" s="597"/>
      <c r="T184" s="597"/>
      <c r="U184" s="597"/>
      <c r="V184" s="597"/>
      <c r="W184" s="597"/>
      <c r="X184" s="598"/>
      <c r="Y184" s="599"/>
      <c r="Z184" s="600"/>
      <c r="AA184" s="600"/>
      <c r="AB184" s="608"/>
      <c r="AC184" s="602"/>
      <c r="AD184" s="603"/>
      <c r="AE184" s="603"/>
      <c r="AF184" s="603"/>
      <c r="AG184" s="604"/>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2"/>
      <c r="H185" s="603"/>
      <c r="I185" s="603"/>
      <c r="J185" s="603"/>
      <c r="K185" s="604"/>
      <c r="L185" s="596"/>
      <c r="M185" s="597"/>
      <c r="N185" s="597"/>
      <c r="O185" s="597"/>
      <c r="P185" s="597"/>
      <c r="Q185" s="597"/>
      <c r="R185" s="597"/>
      <c r="S185" s="597"/>
      <c r="T185" s="597"/>
      <c r="U185" s="597"/>
      <c r="V185" s="597"/>
      <c r="W185" s="597"/>
      <c r="X185" s="598"/>
      <c r="Y185" s="599"/>
      <c r="Z185" s="600"/>
      <c r="AA185" s="600"/>
      <c r="AB185" s="608"/>
      <c r="AC185" s="602"/>
      <c r="AD185" s="603"/>
      <c r="AE185" s="603"/>
      <c r="AF185" s="603"/>
      <c r="AG185" s="604"/>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49" t="s">
        <v>19</v>
      </c>
      <c r="Z188" s="650"/>
      <c r="AA188" s="650"/>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49" t="s">
        <v>19</v>
      </c>
      <c r="AV188" s="650"/>
      <c r="AW188" s="650"/>
      <c r="AX188" s="651"/>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2"/>
      <c r="H190" s="603"/>
      <c r="I190" s="603"/>
      <c r="J190" s="603"/>
      <c r="K190" s="604"/>
      <c r="L190" s="596"/>
      <c r="M190" s="597"/>
      <c r="N190" s="597"/>
      <c r="O190" s="597"/>
      <c r="P190" s="597"/>
      <c r="Q190" s="597"/>
      <c r="R190" s="597"/>
      <c r="S190" s="597"/>
      <c r="T190" s="597"/>
      <c r="U190" s="597"/>
      <c r="V190" s="597"/>
      <c r="W190" s="597"/>
      <c r="X190" s="598"/>
      <c r="Y190" s="599"/>
      <c r="Z190" s="600"/>
      <c r="AA190" s="600"/>
      <c r="AB190" s="608"/>
      <c r="AC190" s="602"/>
      <c r="AD190" s="603"/>
      <c r="AE190" s="603"/>
      <c r="AF190" s="603"/>
      <c r="AG190" s="604"/>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2"/>
      <c r="H191" s="603"/>
      <c r="I191" s="603"/>
      <c r="J191" s="603"/>
      <c r="K191" s="604"/>
      <c r="L191" s="596"/>
      <c r="M191" s="597"/>
      <c r="N191" s="597"/>
      <c r="O191" s="597"/>
      <c r="P191" s="597"/>
      <c r="Q191" s="597"/>
      <c r="R191" s="597"/>
      <c r="S191" s="597"/>
      <c r="T191" s="597"/>
      <c r="U191" s="597"/>
      <c r="V191" s="597"/>
      <c r="W191" s="597"/>
      <c r="X191" s="598"/>
      <c r="Y191" s="599"/>
      <c r="Z191" s="600"/>
      <c r="AA191" s="600"/>
      <c r="AB191" s="608"/>
      <c r="AC191" s="602"/>
      <c r="AD191" s="603"/>
      <c r="AE191" s="603"/>
      <c r="AF191" s="603"/>
      <c r="AG191" s="604"/>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2"/>
      <c r="H192" s="603"/>
      <c r="I192" s="603"/>
      <c r="J192" s="603"/>
      <c r="K192" s="604"/>
      <c r="L192" s="596"/>
      <c r="M192" s="597"/>
      <c r="N192" s="597"/>
      <c r="O192" s="597"/>
      <c r="P192" s="597"/>
      <c r="Q192" s="597"/>
      <c r="R192" s="597"/>
      <c r="S192" s="597"/>
      <c r="T192" s="597"/>
      <c r="U192" s="597"/>
      <c r="V192" s="597"/>
      <c r="W192" s="597"/>
      <c r="X192" s="598"/>
      <c r="Y192" s="599"/>
      <c r="Z192" s="600"/>
      <c r="AA192" s="600"/>
      <c r="AB192" s="608"/>
      <c r="AC192" s="602"/>
      <c r="AD192" s="603"/>
      <c r="AE192" s="603"/>
      <c r="AF192" s="603"/>
      <c r="AG192" s="604"/>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2"/>
      <c r="H193" s="603"/>
      <c r="I193" s="603"/>
      <c r="J193" s="603"/>
      <c r="K193" s="604"/>
      <c r="L193" s="596"/>
      <c r="M193" s="597"/>
      <c r="N193" s="597"/>
      <c r="O193" s="597"/>
      <c r="P193" s="597"/>
      <c r="Q193" s="597"/>
      <c r="R193" s="597"/>
      <c r="S193" s="597"/>
      <c r="T193" s="597"/>
      <c r="U193" s="597"/>
      <c r="V193" s="597"/>
      <c r="W193" s="597"/>
      <c r="X193" s="598"/>
      <c r="Y193" s="599"/>
      <c r="Z193" s="600"/>
      <c r="AA193" s="600"/>
      <c r="AB193" s="608"/>
      <c r="AC193" s="602"/>
      <c r="AD193" s="603"/>
      <c r="AE193" s="603"/>
      <c r="AF193" s="603"/>
      <c r="AG193" s="604"/>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2"/>
      <c r="H194" s="603"/>
      <c r="I194" s="603"/>
      <c r="J194" s="603"/>
      <c r="K194" s="604"/>
      <c r="L194" s="596"/>
      <c r="M194" s="597"/>
      <c r="N194" s="597"/>
      <c r="O194" s="597"/>
      <c r="P194" s="597"/>
      <c r="Q194" s="597"/>
      <c r="R194" s="597"/>
      <c r="S194" s="597"/>
      <c r="T194" s="597"/>
      <c r="U194" s="597"/>
      <c r="V194" s="597"/>
      <c r="W194" s="597"/>
      <c r="X194" s="598"/>
      <c r="Y194" s="599"/>
      <c r="Z194" s="600"/>
      <c r="AA194" s="600"/>
      <c r="AB194" s="608"/>
      <c r="AC194" s="602"/>
      <c r="AD194" s="603"/>
      <c r="AE194" s="603"/>
      <c r="AF194" s="603"/>
      <c r="AG194" s="604"/>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2"/>
      <c r="H195" s="603"/>
      <c r="I195" s="603"/>
      <c r="J195" s="603"/>
      <c r="K195" s="604"/>
      <c r="L195" s="596"/>
      <c r="M195" s="597"/>
      <c r="N195" s="597"/>
      <c r="O195" s="597"/>
      <c r="P195" s="597"/>
      <c r="Q195" s="597"/>
      <c r="R195" s="597"/>
      <c r="S195" s="597"/>
      <c r="T195" s="597"/>
      <c r="U195" s="597"/>
      <c r="V195" s="597"/>
      <c r="W195" s="597"/>
      <c r="X195" s="598"/>
      <c r="Y195" s="599"/>
      <c r="Z195" s="600"/>
      <c r="AA195" s="600"/>
      <c r="AB195" s="608"/>
      <c r="AC195" s="602"/>
      <c r="AD195" s="603"/>
      <c r="AE195" s="603"/>
      <c r="AF195" s="603"/>
      <c r="AG195" s="604"/>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2"/>
      <c r="H196" s="603"/>
      <c r="I196" s="603"/>
      <c r="J196" s="603"/>
      <c r="K196" s="604"/>
      <c r="L196" s="596"/>
      <c r="M196" s="597"/>
      <c r="N196" s="597"/>
      <c r="O196" s="597"/>
      <c r="P196" s="597"/>
      <c r="Q196" s="597"/>
      <c r="R196" s="597"/>
      <c r="S196" s="597"/>
      <c r="T196" s="597"/>
      <c r="U196" s="597"/>
      <c r="V196" s="597"/>
      <c r="W196" s="597"/>
      <c r="X196" s="598"/>
      <c r="Y196" s="599"/>
      <c r="Z196" s="600"/>
      <c r="AA196" s="600"/>
      <c r="AB196" s="608"/>
      <c r="AC196" s="602"/>
      <c r="AD196" s="603"/>
      <c r="AE196" s="603"/>
      <c r="AF196" s="603"/>
      <c r="AG196" s="604"/>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2"/>
      <c r="H197" s="603"/>
      <c r="I197" s="603"/>
      <c r="J197" s="603"/>
      <c r="K197" s="604"/>
      <c r="L197" s="596"/>
      <c r="M197" s="597"/>
      <c r="N197" s="597"/>
      <c r="O197" s="597"/>
      <c r="P197" s="597"/>
      <c r="Q197" s="597"/>
      <c r="R197" s="597"/>
      <c r="S197" s="597"/>
      <c r="T197" s="597"/>
      <c r="U197" s="597"/>
      <c r="V197" s="597"/>
      <c r="W197" s="597"/>
      <c r="X197" s="598"/>
      <c r="Y197" s="599"/>
      <c r="Z197" s="600"/>
      <c r="AA197" s="600"/>
      <c r="AB197" s="608"/>
      <c r="AC197" s="602"/>
      <c r="AD197" s="603"/>
      <c r="AE197" s="603"/>
      <c r="AF197" s="603"/>
      <c r="AG197" s="604"/>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2"/>
      <c r="H198" s="603"/>
      <c r="I198" s="603"/>
      <c r="J198" s="603"/>
      <c r="K198" s="604"/>
      <c r="L198" s="596"/>
      <c r="M198" s="597"/>
      <c r="N198" s="597"/>
      <c r="O198" s="597"/>
      <c r="P198" s="597"/>
      <c r="Q198" s="597"/>
      <c r="R198" s="597"/>
      <c r="S198" s="597"/>
      <c r="T198" s="597"/>
      <c r="U198" s="597"/>
      <c r="V198" s="597"/>
      <c r="W198" s="597"/>
      <c r="X198" s="598"/>
      <c r="Y198" s="599"/>
      <c r="Z198" s="600"/>
      <c r="AA198" s="600"/>
      <c r="AB198" s="608"/>
      <c r="AC198" s="602"/>
      <c r="AD198" s="603"/>
      <c r="AE198" s="603"/>
      <c r="AF198" s="603"/>
      <c r="AG198" s="604"/>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49" t="s">
        <v>19</v>
      </c>
      <c r="Z201" s="650"/>
      <c r="AA201" s="650"/>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49" t="s">
        <v>19</v>
      </c>
      <c r="AV201" s="650"/>
      <c r="AW201" s="650"/>
      <c r="AX201" s="651"/>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2"/>
      <c r="H203" s="603"/>
      <c r="I203" s="603"/>
      <c r="J203" s="603"/>
      <c r="K203" s="604"/>
      <c r="L203" s="596"/>
      <c r="M203" s="597"/>
      <c r="N203" s="597"/>
      <c r="O203" s="597"/>
      <c r="P203" s="597"/>
      <c r="Q203" s="597"/>
      <c r="R203" s="597"/>
      <c r="S203" s="597"/>
      <c r="T203" s="597"/>
      <c r="U203" s="597"/>
      <c r="V203" s="597"/>
      <c r="W203" s="597"/>
      <c r="X203" s="598"/>
      <c r="Y203" s="599"/>
      <c r="Z203" s="600"/>
      <c r="AA203" s="600"/>
      <c r="AB203" s="608"/>
      <c r="AC203" s="602"/>
      <c r="AD203" s="603"/>
      <c r="AE203" s="603"/>
      <c r="AF203" s="603"/>
      <c r="AG203" s="604"/>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2"/>
      <c r="H204" s="603"/>
      <c r="I204" s="603"/>
      <c r="J204" s="603"/>
      <c r="K204" s="604"/>
      <c r="L204" s="596"/>
      <c r="M204" s="597"/>
      <c r="N204" s="597"/>
      <c r="O204" s="597"/>
      <c r="P204" s="597"/>
      <c r="Q204" s="597"/>
      <c r="R204" s="597"/>
      <c r="S204" s="597"/>
      <c r="T204" s="597"/>
      <c r="U204" s="597"/>
      <c r="V204" s="597"/>
      <c r="W204" s="597"/>
      <c r="X204" s="598"/>
      <c r="Y204" s="599"/>
      <c r="Z204" s="600"/>
      <c r="AA204" s="600"/>
      <c r="AB204" s="608"/>
      <c r="AC204" s="602"/>
      <c r="AD204" s="603"/>
      <c r="AE204" s="603"/>
      <c r="AF204" s="603"/>
      <c r="AG204" s="604"/>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2"/>
      <c r="H205" s="603"/>
      <c r="I205" s="603"/>
      <c r="J205" s="603"/>
      <c r="K205" s="604"/>
      <c r="L205" s="596"/>
      <c r="M205" s="597"/>
      <c r="N205" s="597"/>
      <c r="O205" s="597"/>
      <c r="P205" s="597"/>
      <c r="Q205" s="597"/>
      <c r="R205" s="597"/>
      <c r="S205" s="597"/>
      <c r="T205" s="597"/>
      <c r="U205" s="597"/>
      <c r="V205" s="597"/>
      <c r="W205" s="597"/>
      <c r="X205" s="598"/>
      <c r="Y205" s="599"/>
      <c r="Z205" s="600"/>
      <c r="AA205" s="600"/>
      <c r="AB205" s="608"/>
      <c r="AC205" s="602"/>
      <c r="AD205" s="603"/>
      <c r="AE205" s="603"/>
      <c r="AF205" s="603"/>
      <c r="AG205" s="604"/>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2"/>
      <c r="H206" s="603"/>
      <c r="I206" s="603"/>
      <c r="J206" s="603"/>
      <c r="K206" s="604"/>
      <c r="L206" s="596"/>
      <c r="M206" s="597"/>
      <c r="N206" s="597"/>
      <c r="O206" s="597"/>
      <c r="P206" s="597"/>
      <c r="Q206" s="597"/>
      <c r="R206" s="597"/>
      <c r="S206" s="597"/>
      <c r="T206" s="597"/>
      <c r="U206" s="597"/>
      <c r="V206" s="597"/>
      <c r="W206" s="597"/>
      <c r="X206" s="598"/>
      <c r="Y206" s="599"/>
      <c r="Z206" s="600"/>
      <c r="AA206" s="600"/>
      <c r="AB206" s="608"/>
      <c r="AC206" s="602"/>
      <c r="AD206" s="603"/>
      <c r="AE206" s="603"/>
      <c r="AF206" s="603"/>
      <c r="AG206" s="604"/>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2"/>
      <c r="H207" s="603"/>
      <c r="I207" s="603"/>
      <c r="J207" s="603"/>
      <c r="K207" s="604"/>
      <c r="L207" s="596"/>
      <c r="M207" s="597"/>
      <c r="N207" s="597"/>
      <c r="O207" s="597"/>
      <c r="P207" s="597"/>
      <c r="Q207" s="597"/>
      <c r="R207" s="597"/>
      <c r="S207" s="597"/>
      <c r="T207" s="597"/>
      <c r="U207" s="597"/>
      <c r="V207" s="597"/>
      <c r="W207" s="597"/>
      <c r="X207" s="598"/>
      <c r="Y207" s="599"/>
      <c r="Z207" s="600"/>
      <c r="AA207" s="600"/>
      <c r="AB207" s="608"/>
      <c r="AC207" s="602"/>
      <c r="AD207" s="603"/>
      <c r="AE207" s="603"/>
      <c r="AF207" s="603"/>
      <c r="AG207" s="604"/>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2"/>
      <c r="H208" s="603"/>
      <c r="I208" s="603"/>
      <c r="J208" s="603"/>
      <c r="K208" s="604"/>
      <c r="L208" s="596"/>
      <c r="M208" s="597"/>
      <c r="N208" s="597"/>
      <c r="O208" s="597"/>
      <c r="P208" s="597"/>
      <c r="Q208" s="597"/>
      <c r="R208" s="597"/>
      <c r="S208" s="597"/>
      <c r="T208" s="597"/>
      <c r="U208" s="597"/>
      <c r="V208" s="597"/>
      <c r="W208" s="597"/>
      <c r="X208" s="598"/>
      <c r="Y208" s="599"/>
      <c r="Z208" s="600"/>
      <c r="AA208" s="600"/>
      <c r="AB208" s="608"/>
      <c r="AC208" s="602"/>
      <c r="AD208" s="603"/>
      <c r="AE208" s="603"/>
      <c r="AF208" s="603"/>
      <c r="AG208" s="604"/>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2"/>
      <c r="H209" s="603"/>
      <c r="I209" s="603"/>
      <c r="J209" s="603"/>
      <c r="K209" s="604"/>
      <c r="L209" s="596"/>
      <c r="M209" s="597"/>
      <c r="N209" s="597"/>
      <c r="O209" s="597"/>
      <c r="P209" s="597"/>
      <c r="Q209" s="597"/>
      <c r="R209" s="597"/>
      <c r="S209" s="597"/>
      <c r="T209" s="597"/>
      <c r="U209" s="597"/>
      <c r="V209" s="597"/>
      <c r="W209" s="597"/>
      <c r="X209" s="598"/>
      <c r="Y209" s="599"/>
      <c r="Z209" s="600"/>
      <c r="AA209" s="600"/>
      <c r="AB209" s="608"/>
      <c r="AC209" s="602"/>
      <c r="AD209" s="603"/>
      <c r="AE209" s="603"/>
      <c r="AF209" s="603"/>
      <c r="AG209" s="604"/>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2"/>
      <c r="H210" s="603"/>
      <c r="I210" s="603"/>
      <c r="J210" s="603"/>
      <c r="K210" s="604"/>
      <c r="L210" s="596"/>
      <c r="M210" s="597"/>
      <c r="N210" s="597"/>
      <c r="O210" s="597"/>
      <c r="P210" s="597"/>
      <c r="Q210" s="597"/>
      <c r="R210" s="597"/>
      <c r="S210" s="597"/>
      <c r="T210" s="597"/>
      <c r="U210" s="597"/>
      <c r="V210" s="597"/>
      <c r="W210" s="597"/>
      <c r="X210" s="598"/>
      <c r="Y210" s="599"/>
      <c r="Z210" s="600"/>
      <c r="AA210" s="600"/>
      <c r="AB210" s="608"/>
      <c r="AC210" s="602"/>
      <c r="AD210" s="603"/>
      <c r="AE210" s="603"/>
      <c r="AF210" s="603"/>
      <c r="AG210" s="604"/>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2"/>
      <c r="H211" s="603"/>
      <c r="I211" s="603"/>
      <c r="J211" s="603"/>
      <c r="K211" s="604"/>
      <c r="L211" s="596"/>
      <c r="M211" s="597"/>
      <c r="N211" s="597"/>
      <c r="O211" s="597"/>
      <c r="P211" s="597"/>
      <c r="Q211" s="597"/>
      <c r="R211" s="597"/>
      <c r="S211" s="597"/>
      <c r="T211" s="597"/>
      <c r="U211" s="597"/>
      <c r="V211" s="597"/>
      <c r="W211" s="597"/>
      <c r="X211" s="598"/>
      <c r="Y211" s="599"/>
      <c r="Z211" s="600"/>
      <c r="AA211" s="600"/>
      <c r="AB211" s="608"/>
      <c r="AC211" s="602"/>
      <c r="AD211" s="603"/>
      <c r="AE211" s="603"/>
      <c r="AF211" s="603"/>
      <c r="AG211" s="604"/>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49" t="s">
        <v>19</v>
      </c>
      <c r="Z215" s="650"/>
      <c r="AA215" s="650"/>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49" t="s">
        <v>19</v>
      </c>
      <c r="AV215" s="650"/>
      <c r="AW215" s="650"/>
      <c r="AX215" s="651"/>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2"/>
      <c r="H217" s="603"/>
      <c r="I217" s="603"/>
      <c r="J217" s="603"/>
      <c r="K217" s="604"/>
      <c r="L217" s="596"/>
      <c r="M217" s="597"/>
      <c r="N217" s="597"/>
      <c r="O217" s="597"/>
      <c r="P217" s="597"/>
      <c r="Q217" s="597"/>
      <c r="R217" s="597"/>
      <c r="S217" s="597"/>
      <c r="T217" s="597"/>
      <c r="U217" s="597"/>
      <c r="V217" s="597"/>
      <c r="W217" s="597"/>
      <c r="X217" s="598"/>
      <c r="Y217" s="599"/>
      <c r="Z217" s="600"/>
      <c r="AA217" s="600"/>
      <c r="AB217" s="608"/>
      <c r="AC217" s="602"/>
      <c r="AD217" s="603"/>
      <c r="AE217" s="603"/>
      <c r="AF217" s="603"/>
      <c r="AG217" s="604"/>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2"/>
      <c r="H218" s="603"/>
      <c r="I218" s="603"/>
      <c r="J218" s="603"/>
      <c r="K218" s="604"/>
      <c r="L218" s="596"/>
      <c r="M218" s="597"/>
      <c r="N218" s="597"/>
      <c r="O218" s="597"/>
      <c r="P218" s="597"/>
      <c r="Q218" s="597"/>
      <c r="R218" s="597"/>
      <c r="S218" s="597"/>
      <c r="T218" s="597"/>
      <c r="U218" s="597"/>
      <c r="V218" s="597"/>
      <c r="W218" s="597"/>
      <c r="X218" s="598"/>
      <c r="Y218" s="599"/>
      <c r="Z218" s="600"/>
      <c r="AA218" s="600"/>
      <c r="AB218" s="608"/>
      <c r="AC218" s="602"/>
      <c r="AD218" s="603"/>
      <c r="AE218" s="603"/>
      <c r="AF218" s="603"/>
      <c r="AG218" s="604"/>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2"/>
      <c r="H219" s="603"/>
      <c r="I219" s="603"/>
      <c r="J219" s="603"/>
      <c r="K219" s="604"/>
      <c r="L219" s="596"/>
      <c r="M219" s="597"/>
      <c r="N219" s="597"/>
      <c r="O219" s="597"/>
      <c r="P219" s="597"/>
      <c r="Q219" s="597"/>
      <c r="R219" s="597"/>
      <c r="S219" s="597"/>
      <c r="T219" s="597"/>
      <c r="U219" s="597"/>
      <c r="V219" s="597"/>
      <c r="W219" s="597"/>
      <c r="X219" s="598"/>
      <c r="Y219" s="599"/>
      <c r="Z219" s="600"/>
      <c r="AA219" s="600"/>
      <c r="AB219" s="608"/>
      <c r="AC219" s="602"/>
      <c r="AD219" s="603"/>
      <c r="AE219" s="603"/>
      <c r="AF219" s="603"/>
      <c r="AG219" s="604"/>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2"/>
      <c r="H220" s="603"/>
      <c r="I220" s="603"/>
      <c r="J220" s="603"/>
      <c r="K220" s="604"/>
      <c r="L220" s="596"/>
      <c r="M220" s="597"/>
      <c r="N220" s="597"/>
      <c r="O220" s="597"/>
      <c r="P220" s="597"/>
      <c r="Q220" s="597"/>
      <c r="R220" s="597"/>
      <c r="S220" s="597"/>
      <c r="T220" s="597"/>
      <c r="U220" s="597"/>
      <c r="V220" s="597"/>
      <c r="W220" s="597"/>
      <c r="X220" s="598"/>
      <c r="Y220" s="599"/>
      <c r="Z220" s="600"/>
      <c r="AA220" s="600"/>
      <c r="AB220" s="608"/>
      <c r="AC220" s="602"/>
      <c r="AD220" s="603"/>
      <c r="AE220" s="603"/>
      <c r="AF220" s="603"/>
      <c r="AG220" s="604"/>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2"/>
      <c r="H221" s="603"/>
      <c r="I221" s="603"/>
      <c r="J221" s="603"/>
      <c r="K221" s="604"/>
      <c r="L221" s="596"/>
      <c r="M221" s="597"/>
      <c r="N221" s="597"/>
      <c r="O221" s="597"/>
      <c r="P221" s="597"/>
      <c r="Q221" s="597"/>
      <c r="R221" s="597"/>
      <c r="S221" s="597"/>
      <c r="T221" s="597"/>
      <c r="U221" s="597"/>
      <c r="V221" s="597"/>
      <c r="W221" s="597"/>
      <c r="X221" s="598"/>
      <c r="Y221" s="599"/>
      <c r="Z221" s="600"/>
      <c r="AA221" s="600"/>
      <c r="AB221" s="608"/>
      <c r="AC221" s="602"/>
      <c r="AD221" s="603"/>
      <c r="AE221" s="603"/>
      <c r="AF221" s="603"/>
      <c r="AG221" s="604"/>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2"/>
      <c r="H222" s="603"/>
      <c r="I222" s="603"/>
      <c r="J222" s="603"/>
      <c r="K222" s="604"/>
      <c r="L222" s="596"/>
      <c r="M222" s="597"/>
      <c r="N222" s="597"/>
      <c r="O222" s="597"/>
      <c r="P222" s="597"/>
      <c r="Q222" s="597"/>
      <c r="R222" s="597"/>
      <c r="S222" s="597"/>
      <c r="T222" s="597"/>
      <c r="U222" s="597"/>
      <c r="V222" s="597"/>
      <c r="W222" s="597"/>
      <c r="X222" s="598"/>
      <c r="Y222" s="599"/>
      <c r="Z222" s="600"/>
      <c r="AA222" s="600"/>
      <c r="AB222" s="608"/>
      <c r="AC222" s="602"/>
      <c r="AD222" s="603"/>
      <c r="AE222" s="603"/>
      <c r="AF222" s="603"/>
      <c r="AG222" s="604"/>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2"/>
      <c r="H223" s="603"/>
      <c r="I223" s="603"/>
      <c r="J223" s="603"/>
      <c r="K223" s="604"/>
      <c r="L223" s="596"/>
      <c r="M223" s="597"/>
      <c r="N223" s="597"/>
      <c r="O223" s="597"/>
      <c r="P223" s="597"/>
      <c r="Q223" s="597"/>
      <c r="R223" s="597"/>
      <c r="S223" s="597"/>
      <c r="T223" s="597"/>
      <c r="U223" s="597"/>
      <c r="V223" s="597"/>
      <c r="W223" s="597"/>
      <c r="X223" s="598"/>
      <c r="Y223" s="599"/>
      <c r="Z223" s="600"/>
      <c r="AA223" s="600"/>
      <c r="AB223" s="608"/>
      <c r="AC223" s="602"/>
      <c r="AD223" s="603"/>
      <c r="AE223" s="603"/>
      <c r="AF223" s="603"/>
      <c r="AG223" s="604"/>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2"/>
      <c r="H224" s="603"/>
      <c r="I224" s="603"/>
      <c r="J224" s="603"/>
      <c r="K224" s="604"/>
      <c r="L224" s="596"/>
      <c r="M224" s="597"/>
      <c r="N224" s="597"/>
      <c r="O224" s="597"/>
      <c r="P224" s="597"/>
      <c r="Q224" s="597"/>
      <c r="R224" s="597"/>
      <c r="S224" s="597"/>
      <c r="T224" s="597"/>
      <c r="U224" s="597"/>
      <c r="V224" s="597"/>
      <c r="W224" s="597"/>
      <c r="X224" s="598"/>
      <c r="Y224" s="599"/>
      <c r="Z224" s="600"/>
      <c r="AA224" s="600"/>
      <c r="AB224" s="608"/>
      <c r="AC224" s="602"/>
      <c r="AD224" s="603"/>
      <c r="AE224" s="603"/>
      <c r="AF224" s="603"/>
      <c r="AG224" s="604"/>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2"/>
      <c r="H225" s="603"/>
      <c r="I225" s="603"/>
      <c r="J225" s="603"/>
      <c r="K225" s="604"/>
      <c r="L225" s="596"/>
      <c r="M225" s="597"/>
      <c r="N225" s="597"/>
      <c r="O225" s="597"/>
      <c r="P225" s="597"/>
      <c r="Q225" s="597"/>
      <c r="R225" s="597"/>
      <c r="S225" s="597"/>
      <c r="T225" s="597"/>
      <c r="U225" s="597"/>
      <c r="V225" s="597"/>
      <c r="W225" s="597"/>
      <c r="X225" s="598"/>
      <c r="Y225" s="599"/>
      <c r="Z225" s="600"/>
      <c r="AA225" s="600"/>
      <c r="AB225" s="608"/>
      <c r="AC225" s="602"/>
      <c r="AD225" s="603"/>
      <c r="AE225" s="603"/>
      <c r="AF225" s="603"/>
      <c r="AG225" s="604"/>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49" t="s">
        <v>19</v>
      </c>
      <c r="Z228" s="650"/>
      <c r="AA228" s="650"/>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49" t="s">
        <v>19</v>
      </c>
      <c r="AV228" s="650"/>
      <c r="AW228" s="650"/>
      <c r="AX228" s="651"/>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2"/>
      <c r="H230" s="603"/>
      <c r="I230" s="603"/>
      <c r="J230" s="603"/>
      <c r="K230" s="604"/>
      <c r="L230" s="596"/>
      <c r="M230" s="597"/>
      <c r="N230" s="597"/>
      <c r="O230" s="597"/>
      <c r="P230" s="597"/>
      <c r="Q230" s="597"/>
      <c r="R230" s="597"/>
      <c r="S230" s="597"/>
      <c r="T230" s="597"/>
      <c r="U230" s="597"/>
      <c r="V230" s="597"/>
      <c r="W230" s="597"/>
      <c r="X230" s="598"/>
      <c r="Y230" s="599"/>
      <c r="Z230" s="600"/>
      <c r="AA230" s="600"/>
      <c r="AB230" s="608"/>
      <c r="AC230" s="602"/>
      <c r="AD230" s="603"/>
      <c r="AE230" s="603"/>
      <c r="AF230" s="603"/>
      <c r="AG230" s="604"/>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2"/>
      <c r="H231" s="603"/>
      <c r="I231" s="603"/>
      <c r="J231" s="603"/>
      <c r="K231" s="604"/>
      <c r="L231" s="596"/>
      <c r="M231" s="597"/>
      <c r="N231" s="597"/>
      <c r="O231" s="597"/>
      <c r="P231" s="597"/>
      <c r="Q231" s="597"/>
      <c r="R231" s="597"/>
      <c r="S231" s="597"/>
      <c r="T231" s="597"/>
      <c r="U231" s="597"/>
      <c r="V231" s="597"/>
      <c r="W231" s="597"/>
      <c r="X231" s="598"/>
      <c r="Y231" s="599"/>
      <c r="Z231" s="600"/>
      <c r="AA231" s="600"/>
      <c r="AB231" s="608"/>
      <c r="AC231" s="602"/>
      <c r="AD231" s="603"/>
      <c r="AE231" s="603"/>
      <c r="AF231" s="603"/>
      <c r="AG231" s="604"/>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2"/>
      <c r="H232" s="603"/>
      <c r="I232" s="603"/>
      <c r="J232" s="603"/>
      <c r="K232" s="604"/>
      <c r="L232" s="596"/>
      <c r="M232" s="597"/>
      <c r="N232" s="597"/>
      <c r="O232" s="597"/>
      <c r="P232" s="597"/>
      <c r="Q232" s="597"/>
      <c r="R232" s="597"/>
      <c r="S232" s="597"/>
      <c r="T232" s="597"/>
      <c r="U232" s="597"/>
      <c r="V232" s="597"/>
      <c r="W232" s="597"/>
      <c r="X232" s="598"/>
      <c r="Y232" s="599"/>
      <c r="Z232" s="600"/>
      <c r="AA232" s="600"/>
      <c r="AB232" s="608"/>
      <c r="AC232" s="602"/>
      <c r="AD232" s="603"/>
      <c r="AE232" s="603"/>
      <c r="AF232" s="603"/>
      <c r="AG232" s="604"/>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2"/>
      <c r="H233" s="603"/>
      <c r="I233" s="603"/>
      <c r="J233" s="603"/>
      <c r="K233" s="604"/>
      <c r="L233" s="596"/>
      <c r="M233" s="597"/>
      <c r="N233" s="597"/>
      <c r="O233" s="597"/>
      <c r="P233" s="597"/>
      <c r="Q233" s="597"/>
      <c r="R233" s="597"/>
      <c r="S233" s="597"/>
      <c r="T233" s="597"/>
      <c r="U233" s="597"/>
      <c r="V233" s="597"/>
      <c r="W233" s="597"/>
      <c r="X233" s="598"/>
      <c r="Y233" s="599"/>
      <c r="Z233" s="600"/>
      <c r="AA233" s="600"/>
      <c r="AB233" s="608"/>
      <c r="AC233" s="602"/>
      <c r="AD233" s="603"/>
      <c r="AE233" s="603"/>
      <c r="AF233" s="603"/>
      <c r="AG233" s="604"/>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2"/>
      <c r="H234" s="603"/>
      <c r="I234" s="603"/>
      <c r="J234" s="603"/>
      <c r="K234" s="604"/>
      <c r="L234" s="596"/>
      <c r="M234" s="597"/>
      <c r="N234" s="597"/>
      <c r="O234" s="597"/>
      <c r="P234" s="597"/>
      <c r="Q234" s="597"/>
      <c r="R234" s="597"/>
      <c r="S234" s="597"/>
      <c r="T234" s="597"/>
      <c r="U234" s="597"/>
      <c r="V234" s="597"/>
      <c r="W234" s="597"/>
      <c r="X234" s="598"/>
      <c r="Y234" s="599"/>
      <c r="Z234" s="600"/>
      <c r="AA234" s="600"/>
      <c r="AB234" s="608"/>
      <c r="AC234" s="602"/>
      <c r="AD234" s="603"/>
      <c r="AE234" s="603"/>
      <c r="AF234" s="603"/>
      <c r="AG234" s="604"/>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2"/>
      <c r="H235" s="603"/>
      <c r="I235" s="603"/>
      <c r="J235" s="603"/>
      <c r="K235" s="604"/>
      <c r="L235" s="596"/>
      <c r="M235" s="597"/>
      <c r="N235" s="597"/>
      <c r="O235" s="597"/>
      <c r="P235" s="597"/>
      <c r="Q235" s="597"/>
      <c r="R235" s="597"/>
      <c r="S235" s="597"/>
      <c r="T235" s="597"/>
      <c r="U235" s="597"/>
      <c r="V235" s="597"/>
      <c r="W235" s="597"/>
      <c r="X235" s="598"/>
      <c r="Y235" s="599"/>
      <c r="Z235" s="600"/>
      <c r="AA235" s="600"/>
      <c r="AB235" s="608"/>
      <c r="AC235" s="602"/>
      <c r="AD235" s="603"/>
      <c r="AE235" s="603"/>
      <c r="AF235" s="603"/>
      <c r="AG235" s="604"/>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2"/>
      <c r="H236" s="603"/>
      <c r="I236" s="603"/>
      <c r="J236" s="603"/>
      <c r="K236" s="604"/>
      <c r="L236" s="596"/>
      <c r="M236" s="597"/>
      <c r="N236" s="597"/>
      <c r="O236" s="597"/>
      <c r="P236" s="597"/>
      <c r="Q236" s="597"/>
      <c r="R236" s="597"/>
      <c r="S236" s="597"/>
      <c r="T236" s="597"/>
      <c r="U236" s="597"/>
      <c r="V236" s="597"/>
      <c r="W236" s="597"/>
      <c r="X236" s="598"/>
      <c r="Y236" s="599"/>
      <c r="Z236" s="600"/>
      <c r="AA236" s="600"/>
      <c r="AB236" s="608"/>
      <c r="AC236" s="602"/>
      <c r="AD236" s="603"/>
      <c r="AE236" s="603"/>
      <c r="AF236" s="603"/>
      <c r="AG236" s="604"/>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2"/>
      <c r="H237" s="603"/>
      <c r="I237" s="603"/>
      <c r="J237" s="603"/>
      <c r="K237" s="604"/>
      <c r="L237" s="596"/>
      <c r="M237" s="597"/>
      <c r="N237" s="597"/>
      <c r="O237" s="597"/>
      <c r="P237" s="597"/>
      <c r="Q237" s="597"/>
      <c r="R237" s="597"/>
      <c r="S237" s="597"/>
      <c r="T237" s="597"/>
      <c r="U237" s="597"/>
      <c r="V237" s="597"/>
      <c r="W237" s="597"/>
      <c r="X237" s="598"/>
      <c r="Y237" s="599"/>
      <c r="Z237" s="600"/>
      <c r="AA237" s="600"/>
      <c r="AB237" s="608"/>
      <c r="AC237" s="602"/>
      <c r="AD237" s="603"/>
      <c r="AE237" s="603"/>
      <c r="AF237" s="603"/>
      <c r="AG237" s="604"/>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2"/>
      <c r="H238" s="603"/>
      <c r="I238" s="603"/>
      <c r="J238" s="603"/>
      <c r="K238" s="604"/>
      <c r="L238" s="596"/>
      <c r="M238" s="597"/>
      <c r="N238" s="597"/>
      <c r="O238" s="597"/>
      <c r="P238" s="597"/>
      <c r="Q238" s="597"/>
      <c r="R238" s="597"/>
      <c r="S238" s="597"/>
      <c r="T238" s="597"/>
      <c r="U238" s="597"/>
      <c r="V238" s="597"/>
      <c r="W238" s="597"/>
      <c r="X238" s="598"/>
      <c r="Y238" s="599"/>
      <c r="Z238" s="600"/>
      <c r="AA238" s="600"/>
      <c r="AB238" s="608"/>
      <c r="AC238" s="602"/>
      <c r="AD238" s="603"/>
      <c r="AE238" s="603"/>
      <c r="AF238" s="603"/>
      <c r="AG238" s="604"/>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49" t="s">
        <v>19</v>
      </c>
      <c r="Z241" s="650"/>
      <c r="AA241" s="650"/>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49" t="s">
        <v>19</v>
      </c>
      <c r="AV241" s="650"/>
      <c r="AW241" s="650"/>
      <c r="AX241" s="651"/>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2"/>
      <c r="H243" s="603"/>
      <c r="I243" s="603"/>
      <c r="J243" s="603"/>
      <c r="K243" s="604"/>
      <c r="L243" s="596"/>
      <c r="M243" s="597"/>
      <c r="N243" s="597"/>
      <c r="O243" s="597"/>
      <c r="P243" s="597"/>
      <c r="Q243" s="597"/>
      <c r="R243" s="597"/>
      <c r="S243" s="597"/>
      <c r="T243" s="597"/>
      <c r="U243" s="597"/>
      <c r="V243" s="597"/>
      <c r="W243" s="597"/>
      <c r="X243" s="598"/>
      <c r="Y243" s="599"/>
      <c r="Z243" s="600"/>
      <c r="AA243" s="600"/>
      <c r="AB243" s="608"/>
      <c r="AC243" s="602"/>
      <c r="AD243" s="603"/>
      <c r="AE243" s="603"/>
      <c r="AF243" s="603"/>
      <c r="AG243" s="604"/>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2"/>
      <c r="H244" s="603"/>
      <c r="I244" s="603"/>
      <c r="J244" s="603"/>
      <c r="K244" s="604"/>
      <c r="L244" s="596"/>
      <c r="M244" s="597"/>
      <c r="N244" s="597"/>
      <c r="O244" s="597"/>
      <c r="P244" s="597"/>
      <c r="Q244" s="597"/>
      <c r="R244" s="597"/>
      <c r="S244" s="597"/>
      <c r="T244" s="597"/>
      <c r="U244" s="597"/>
      <c r="V244" s="597"/>
      <c r="W244" s="597"/>
      <c r="X244" s="598"/>
      <c r="Y244" s="599"/>
      <c r="Z244" s="600"/>
      <c r="AA244" s="600"/>
      <c r="AB244" s="608"/>
      <c r="AC244" s="602"/>
      <c r="AD244" s="603"/>
      <c r="AE244" s="603"/>
      <c r="AF244" s="603"/>
      <c r="AG244" s="604"/>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2"/>
      <c r="H245" s="603"/>
      <c r="I245" s="603"/>
      <c r="J245" s="603"/>
      <c r="K245" s="604"/>
      <c r="L245" s="596"/>
      <c r="M245" s="597"/>
      <c r="N245" s="597"/>
      <c r="O245" s="597"/>
      <c r="P245" s="597"/>
      <c r="Q245" s="597"/>
      <c r="R245" s="597"/>
      <c r="S245" s="597"/>
      <c r="T245" s="597"/>
      <c r="U245" s="597"/>
      <c r="V245" s="597"/>
      <c r="W245" s="597"/>
      <c r="X245" s="598"/>
      <c r="Y245" s="599"/>
      <c r="Z245" s="600"/>
      <c r="AA245" s="600"/>
      <c r="AB245" s="608"/>
      <c r="AC245" s="602"/>
      <c r="AD245" s="603"/>
      <c r="AE245" s="603"/>
      <c r="AF245" s="603"/>
      <c r="AG245" s="604"/>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2"/>
      <c r="H246" s="603"/>
      <c r="I246" s="603"/>
      <c r="J246" s="603"/>
      <c r="K246" s="604"/>
      <c r="L246" s="596"/>
      <c r="M246" s="597"/>
      <c r="N246" s="597"/>
      <c r="O246" s="597"/>
      <c r="P246" s="597"/>
      <c r="Q246" s="597"/>
      <c r="R246" s="597"/>
      <c r="S246" s="597"/>
      <c r="T246" s="597"/>
      <c r="U246" s="597"/>
      <c r="V246" s="597"/>
      <c r="W246" s="597"/>
      <c r="X246" s="598"/>
      <c r="Y246" s="599"/>
      <c r="Z246" s="600"/>
      <c r="AA246" s="600"/>
      <c r="AB246" s="608"/>
      <c r="AC246" s="602"/>
      <c r="AD246" s="603"/>
      <c r="AE246" s="603"/>
      <c r="AF246" s="603"/>
      <c r="AG246" s="604"/>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2"/>
      <c r="H247" s="603"/>
      <c r="I247" s="603"/>
      <c r="J247" s="603"/>
      <c r="K247" s="604"/>
      <c r="L247" s="596"/>
      <c r="M247" s="597"/>
      <c r="N247" s="597"/>
      <c r="O247" s="597"/>
      <c r="P247" s="597"/>
      <c r="Q247" s="597"/>
      <c r="R247" s="597"/>
      <c r="S247" s="597"/>
      <c r="T247" s="597"/>
      <c r="U247" s="597"/>
      <c r="V247" s="597"/>
      <c r="W247" s="597"/>
      <c r="X247" s="598"/>
      <c r="Y247" s="599"/>
      <c r="Z247" s="600"/>
      <c r="AA247" s="600"/>
      <c r="AB247" s="608"/>
      <c r="AC247" s="602"/>
      <c r="AD247" s="603"/>
      <c r="AE247" s="603"/>
      <c r="AF247" s="603"/>
      <c r="AG247" s="604"/>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2"/>
      <c r="H248" s="603"/>
      <c r="I248" s="603"/>
      <c r="J248" s="603"/>
      <c r="K248" s="604"/>
      <c r="L248" s="596"/>
      <c r="M248" s="597"/>
      <c r="N248" s="597"/>
      <c r="O248" s="597"/>
      <c r="P248" s="597"/>
      <c r="Q248" s="597"/>
      <c r="R248" s="597"/>
      <c r="S248" s="597"/>
      <c r="T248" s="597"/>
      <c r="U248" s="597"/>
      <c r="V248" s="597"/>
      <c r="W248" s="597"/>
      <c r="X248" s="598"/>
      <c r="Y248" s="599"/>
      <c r="Z248" s="600"/>
      <c r="AA248" s="600"/>
      <c r="AB248" s="608"/>
      <c r="AC248" s="602"/>
      <c r="AD248" s="603"/>
      <c r="AE248" s="603"/>
      <c r="AF248" s="603"/>
      <c r="AG248" s="604"/>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2"/>
      <c r="H249" s="603"/>
      <c r="I249" s="603"/>
      <c r="J249" s="603"/>
      <c r="K249" s="604"/>
      <c r="L249" s="596"/>
      <c r="M249" s="597"/>
      <c r="N249" s="597"/>
      <c r="O249" s="597"/>
      <c r="P249" s="597"/>
      <c r="Q249" s="597"/>
      <c r="R249" s="597"/>
      <c r="S249" s="597"/>
      <c r="T249" s="597"/>
      <c r="U249" s="597"/>
      <c r="V249" s="597"/>
      <c r="W249" s="597"/>
      <c r="X249" s="598"/>
      <c r="Y249" s="599"/>
      <c r="Z249" s="600"/>
      <c r="AA249" s="600"/>
      <c r="AB249" s="608"/>
      <c r="AC249" s="602"/>
      <c r="AD249" s="603"/>
      <c r="AE249" s="603"/>
      <c r="AF249" s="603"/>
      <c r="AG249" s="604"/>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2"/>
      <c r="H250" s="603"/>
      <c r="I250" s="603"/>
      <c r="J250" s="603"/>
      <c r="K250" s="604"/>
      <c r="L250" s="596"/>
      <c r="M250" s="597"/>
      <c r="N250" s="597"/>
      <c r="O250" s="597"/>
      <c r="P250" s="597"/>
      <c r="Q250" s="597"/>
      <c r="R250" s="597"/>
      <c r="S250" s="597"/>
      <c r="T250" s="597"/>
      <c r="U250" s="597"/>
      <c r="V250" s="597"/>
      <c r="W250" s="597"/>
      <c r="X250" s="598"/>
      <c r="Y250" s="599"/>
      <c r="Z250" s="600"/>
      <c r="AA250" s="600"/>
      <c r="AB250" s="608"/>
      <c r="AC250" s="602"/>
      <c r="AD250" s="603"/>
      <c r="AE250" s="603"/>
      <c r="AF250" s="603"/>
      <c r="AG250" s="604"/>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2"/>
      <c r="H251" s="603"/>
      <c r="I251" s="603"/>
      <c r="J251" s="603"/>
      <c r="K251" s="604"/>
      <c r="L251" s="596"/>
      <c r="M251" s="597"/>
      <c r="N251" s="597"/>
      <c r="O251" s="597"/>
      <c r="P251" s="597"/>
      <c r="Q251" s="597"/>
      <c r="R251" s="597"/>
      <c r="S251" s="597"/>
      <c r="T251" s="597"/>
      <c r="U251" s="597"/>
      <c r="V251" s="597"/>
      <c r="W251" s="597"/>
      <c r="X251" s="598"/>
      <c r="Y251" s="599"/>
      <c r="Z251" s="600"/>
      <c r="AA251" s="600"/>
      <c r="AB251" s="608"/>
      <c r="AC251" s="602"/>
      <c r="AD251" s="603"/>
      <c r="AE251" s="603"/>
      <c r="AF251" s="603"/>
      <c r="AG251" s="604"/>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49" t="s">
        <v>19</v>
      </c>
      <c r="Z254" s="650"/>
      <c r="AA254" s="650"/>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49" t="s">
        <v>19</v>
      </c>
      <c r="AV254" s="650"/>
      <c r="AW254" s="650"/>
      <c r="AX254" s="651"/>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2"/>
      <c r="H256" s="603"/>
      <c r="I256" s="603"/>
      <c r="J256" s="603"/>
      <c r="K256" s="604"/>
      <c r="L256" s="596"/>
      <c r="M256" s="597"/>
      <c r="N256" s="597"/>
      <c r="O256" s="597"/>
      <c r="P256" s="597"/>
      <c r="Q256" s="597"/>
      <c r="R256" s="597"/>
      <c r="S256" s="597"/>
      <c r="T256" s="597"/>
      <c r="U256" s="597"/>
      <c r="V256" s="597"/>
      <c r="W256" s="597"/>
      <c r="X256" s="598"/>
      <c r="Y256" s="599"/>
      <c r="Z256" s="600"/>
      <c r="AA256" s="600"/>
      <c r="AB256" s="608"/>
      <c r="AC256" s="602"/>
      <c r="AD256" s="603"/>
      <c r="AE256" s="603"/>
      <c r="AF256" s="603"/>
      <c r="AG256" s="604"/>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2"/>
      <c r="H257" s="603"/>
      <c r="I257" s="603"/>
      <c r="J257" s="603"/>
      <c r="K257" s="604"/>
      <c r="L257" s="596"/>
      <c r="M257" s="597"/>
      <c r="N257" s="597"/>
      <c r="O257" s="597"/>
      <c r="P257" s="597"/>
      <c r="Q257" s="597"/>
      <c r="R257" s="597"/>
      <c r="S257" s="597"/>
      <c r="T257" s="597"/>
      <c r="U257" s="597"/>
      <c r="V257" s="597"/>
      <c r="W257" s="597"/>
      <c r="X257" s="598"/>
      <c r="Y257" s="599"/>
      <c r="Z257" s="600"/>
      <c r="AA257" s="600"/>
      <c r="AB257" s="608"/>
      <c r="AC257" s="602"/>
      <c r="AD257" s="603"/>
      <c r="AE257" s="603"/>
      <c r="AF257" s="603"/>
      <c r="AG257" s="604"/>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2"/>
      <c r="H258" s="603"/>
      <c r="I258" s="603"/>
      <c r="J258" s="603"/>
      <c r="K258" s="604"/>
      <c r="L258" s="596"/>
      <c r="M258" s="597"/>
      <c r="N258" s="597"/>
      <c r="O258" s="597"/>
      <c r="P258" s="597"/>
      <c r="Q258" s="597"/>
      <c r="R258" s="597"/>
      <c r="S258" s="597"/>
      <c r="T258" s="597"/>
      <c r="U258" s="597"/>
      <c r="V258" s="597"/>
      <c r="W258" s="597"/>
      <c r="X258" s="598"/>
      <c r="Y258" s="599"/>
      <c r="Z258" s="600"/>
      <c r="AA258" s="600"/>
      <c r="AB258" s="608"/>
      <c r="AC258" s="602"/>
      <c r="AD258" s="603"/>
      <c r="AE258" s="603"/>
      <c r="AF258" s="603"/>
      <c r="AG258" s="604"/>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2"/>
      <c r="H259" s="603"/>
      <c r="I259" s="603"/>
      <c r="J259" s="603"/>
      <c r="K259" s="604"/>
      <c r="L259" s="596"/>
      <c r="M259" s="597"/>
      <c r="N259" s="597"/>
      <c r="O259" s="597"/>
      <c r="P259" s="597"/>
      <c r="Q259" s="597"/>
      <c r="R259" s="597"/>
      <c r="S259" s="597"/>
      <c r="T259" s="597"/>
      <c r="U259" s="597"/>
      <c r="V259" s="597"/>
      <c r="W259" s="597"/>
      <c r="X259" s="598"/>
      <c r="Y259" s="599"/>
      <c r="Z259" s="600"/>
      <c r="AA259" s="600"/>
      <c r="AB259" s="608"/>
      <c r="AC259" s="602"/>
      <c r="AD259" s="603"/>
      <c r="AE259" s="603"/>
      <c r="AF259" s="603"/>
      <c r="AG259" s="604"/>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2"/>
      <c r="H260" s="603"/>
      <c r="I260" s="603"/>
      <c r="J260" s="603"/>
      <c r="K260" s="604"/>
      <c r="L260" s="596"/>
      <c r="M260" s="597"/>
      <c r="N260" s="597"/>
      <c r="O260" s="597"/>
      <c r="P260" s="597"/>
      <c r="Q260" s="597"/>
      <c r="R260" s="597"/>
      <c r="S260" s="597"/>
      <c r="T260" s="597"/>
      <c r="U260" s="597"/>
      <c r="V260" s="597"/>
      <c r="W260" s="597"/>
      <c r="X260" s="598"/>
      <c r="Y260" s="599"/>
      <c r="Z260" s="600"/>
      <c r="AA260" s="600"/>
      <c r="AB260" s="608"/>
      <c r="AC260" s="602"/>
      <c r="AD260" s="603"/>
      <c r="AE260" s="603"/>
      <c r="AF260" s="603"/>
      <c r="AG260" s="604"/>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2"/>
      <c r="H261" s="603"/>
      <c r="I261" s="603"/>
      <c r="J261" s="603"/>
      <c r="K261" s="604"/>
      <c r="L261" s="596"/>
      <c r="M261" s="597"/>
      <c r="N261" s="597"/>
      <c r="O261" s="597"/>
      <c r="P261" s="597"/>
      <c r="Q261" s="597"/>
      <c r="R261" s="597"/>
      <c r="S261" s="597"/>
      <c r="T261" s="597"/>
      <c r="U261" s="597"/>
      <c r="V261" s="597"/>
      <c r="W261" s="597"/>
      <c r="X261" s="598"/>
      <c r="Y261" s="599"/>
      <c r="Z261" s="600"/>
      <c r="AA261" s="600"/>
      <c r="AB261" s="608"/>
      <c r="AC261" s="602"/>
      <c r="AD261" s="603"/>
      <c r="AE261" s="603"/>
      <c r="AF261" s="603"/>
      <c r="AG261" s="604"/>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2"/>
      <c r="H262" s="603"/>
      <c r="I262" s="603"/>
      <c r="J262" s="603"/>
      <c r="K262" s="604"/>
      <c r="L262" s="596"/>
      <c r="M262" s="597"/>
      <c r="N262" s="597"/>
      <c r="O262" s="597"/>
      <c r="P262" s="597"/>
      <c r="Q262" s="597"/>
      <c r="R262" s="597"/>
      <c r="S262" s="597"/>
      <c r="T262" s="597"/>
      <c r="U262" s="597"/>
      <c r="V262" s="597"/>
      <c r="W262" s="597"/>
      <c r="X262" s="598"/>
      <c r="Y262" s="599"/>
      <c r="Z262" s="600"/>
      <c r="AA262" s="600"/>
      <c r="AB262" s="608"/>
      <c r="AC262" s="602"/>
      <c r="AD262" s="603"/>
      <c r="AE262" s="603"/>
      <c r="AF262" s="603"/>
      <c r="AG262" s="604"/>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2"/>
      <c r="H263" s="603"/>
      <c r="I263" s="603"/>
      <c r="J263" s="603"/>
      <c r="K263" s="604"/>
      <c r="L263" s="596"/>
      <c r="M263" s="597"/>
      <c r="N263" s="597"/>
      <c r="O263" s="597"/>
      <c r="P263" s="597"/>
      <c r="Q263" s="597"/>
      <c r="R263" s="597"/>
      <c r="S263" s="597"/>
      <c r="T263" s="597"/>
      <c r="U263" s="597"/>
      <c r="V263" s="597"/>
      <c r="W263" s="597"/>
      <c r="X263" s="598"/>
      <c r="Y263" s="599"/>
      <c r="Z263" s="600"/>
      <c r="AA263" s="600"/>
      <c r="AB263" s="608"/>
      <c r="AC263" s="602"/>
      <c r="AD263" s="603"/>
      <c r="AE263" s="603"/>
      <c r="AF263" s="603"/>
      <c r="AG263" s="604"/>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2"/>
      <c r="H264" s="603"/>
      <c r="I264" s="603"/>
      <c r="J264" s="603"/>
      <c r="K264" s="604"/>
      <c r="L264" s="596"/>
      <c r="M264" s="597"/>
      <c r="N264" s="597"/>
      <c r="O264" s="597"/>
      <c r="P264" s="597"/>
      <c r="Q264" s="597"/>
      <c r="R264" s="597"/>
      <c r="S264" s="597"/>
      <c r="T264" s="597"/>
      <c r="U264" s="597"/>
      <c r="V264" s="597"/>
      <c r="W264" s="597"/>
      <c r="X264" s="598"/>
      <c r="Y264" s="599"/>
      <c r="Z264" s="600"/>
      <c r="AA264" s="600"/>
      <c r="AB264" s="608"/>
      <c r="AC264" s="602"/>
      <c r="AD264" s="603"/>
      <c r="AE264" s="603"/>
      <c r="AF264" s="603"/>
      <c r="AG264" s="604"/>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2021-05-28T06:27:06Z</cp:lastPrinted>
  <dcterms:created xsi:type="dcterms:W3CDTF">2012-03-13T00:50:25Z</dcterms:created>
  <dcterms:modified xsi:type="dcterms:W3CDTF">2021-08-27T12:49:50Z</dcterms:modified>
</cp:coreProperties>
</file>