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8医薬\"/>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<sst xmlns="http://schemas.openxmlformats.org/spreadsheetml/2006/main" count="3181" uniqueCount="811">
  <si>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</si>
  <si>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</si>
  <si>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</si>
  <si>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</si>
  <si>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</si>
  <si>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</si>
  <si>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</si>
  <si>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</si>
  <si>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</si>
  <si>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</si>
  <si>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</si>
  <si>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</si>
  <si>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</si>
  <si>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</si>
  <si>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</si>
  <si>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</si>
  <si>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</si>
  <si>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</si>
  <si>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</si>
  <si>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</si>
  <si>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</si>
  <si>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</si>
  <si>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</si>
  <si>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</si>
  <si>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</si>
  <si>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</si>
  <si>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</si>
  <si>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</si>
  <si>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</si>
  <si>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</si>
  <si>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</si>
  <si>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</si>
  <si>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</si>
  <si>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</si>
  <si>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</si>
  <si>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</si>
  <si>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</si>
  <si>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</si>
  <si>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</si>
  <si>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</si>
  <si>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</si>
  <si>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</si>
  <si>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</si>
  <si>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</si>
  <si>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</si>
  <si>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</si>
  <si>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</si>
  <si>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</si>
  <si>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</si>
  <si>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</si>
  <si>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</si>
  <si>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</si>
  <si>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</si>
  <si>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</si>
  <si>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</si>
  <si>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</si>
  <si>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</si>
  <si>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</si>
  <si>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</si>
  <si>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</si>
  <si>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</si>
  <si>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</si>
  <si>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</si>
  <si>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</si>
  <si>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</si>
  <si>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</si>
  <si>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</si>
  <si>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</si>
  <si>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</si>
  <si>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</si>
  <si>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</si>
  <si>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</si>
  <si>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</si>
  <si>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</si>
  <si>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</si>
  <si>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</si>
  <si>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</si>
  <si>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</si>
  <si>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</si>
  <si>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</si>
  <si>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</si>
  <si>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</si>
  <si>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</si>
  <si>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</si>
  <si>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</si>
  <si>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</si>
  <si>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</si>
  <si>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</si>
  <si>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</si>
  <si>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</si>
  <si>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</si>
  <si>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</si>
  <si>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</si>
  <si>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</si>
  <si>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</si>
  <si>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</si>
  <si>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</si>
  <si>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</si>
  <si>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</si>
  <si>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</si>
  <si>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</si>
  <si>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</si>
  <si>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</si>
  <si>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</si>
  <si>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</si>
  <si>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</si>
  <si>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</si>
  <si>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</si>
  <si>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</si>
  <si>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</si>
  <si>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</si>
  <si>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</si>
  <si>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</si>
  <si>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</si>
  <si>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</si>
  <si>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</si>
  <si>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</si>
  <si>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</si>
  <si>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</si>
  <si>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</si>
  <si>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</si>
  <si>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</si>
  <si>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</si>
  <si>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</si>
  <si>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</si>
  <si>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</si>
  <si>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</si>
  <si>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</si>
  <si>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</si>
  <si>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</si>
  <si>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</si>
  <si>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</si>
  <si>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</si>
  <si>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</si>
  <si>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</si>
  <si>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</si>
  <si>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</si>
  <si>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</si>
  <si>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</si>
  <si>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</si>
  <si>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</si>
  <si>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</si>
  <si>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</si>
  <si>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</si>
  <si>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</si>
  <si>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</si>
  <si>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</si>
  <si>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</si>
  <si>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</si>
  <si>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</si>
  <si>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</si>
  <si>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</si>
  <si>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</si>
  <si>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</si>
  <si>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</si>
  <si>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</si>
  <si>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</si>
  <si>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</si>
  <si>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</si>
  <si>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</si>
  <si>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</si>
  <si>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</si>
  <si>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</si>
  <si>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</si>
  <si>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</si>
  <si>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</si>
  <si>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</si>
  <si>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</si>
  <si>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</si>
  <si>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</si>
  <si>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</si>
  <si>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</si>
  <si>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</si>
  <si>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</si>
  <si>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</si>
  <si>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</si>
  <si>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</si>
  <si>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</si>
  <si>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</si>
  <si>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</si>
  <si>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</si>
  <si>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</si>
  <si>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</si>
  <si>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</si>
  <si>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</si>
  <si>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</si>
  <si>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</si>
  <si>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</si>
  <si>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</si>
  <si>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</si>
  <si>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</si>
  <si>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</si>
  <si>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</si>
  <si>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</si>
  <si>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</si>
  <si>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</si>
  <si>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</si>
  <si>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</si>
  <si>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</si>
  <si>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</si>
  <si>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</si>
  <si>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</si>
  <si>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</si>
  <si>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</si>
  <si>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</si>
  <si>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</si>
  <si>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</si>
  <si>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</si>
  <si>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</si>
  <si>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</si>
  <si>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</si>
  <si>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</si>
  <si>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</si>
  <si>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</si>
  <si>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</si>
  <si>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</si>
  <si>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</si>
  <si>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</si>
  <si>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</si>
  <si>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</si>
  <si>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</si>
  <si>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</si>
  <si>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</si>
  <si>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</si>
  <si>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</si>
  <si>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</si>
  <si>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</si>
  <si>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</si>
  <si>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</si>
  <si>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</si>
  <si>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</si>
  <si>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</si>
  <si>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</si>
  <si>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</si>
  <si>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</si>
  <si>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</si>
  <si>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</si>
  <si>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</si>
  <si>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</si>
  <si>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</si>
  <si>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</si>
  <si>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</si>
  <si>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</si>
  <si>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</si>
  <si>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</si>
  <si>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</si>
  <si>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</si>
  <si>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</si>
  <si>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</si>
  <si>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</si>
  <si>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</si>
  <si>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</si>
  <si>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</si>
  <si>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</si>
  <si>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</si>
  <si>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</si>
  <si>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</si>
  <si>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</si>
  <si>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</si>
  <si>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</si>
  <si>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</si>
  <si>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</si>
  <si>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</si>
  <si>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</si>
  <si>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</si>
  <si>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</si>
  <si>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</si>
  <si>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</si>
  <si>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</si>
  <si>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</si>
  <si>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</si>
  <si>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</si>
  <si>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</si>
  <si>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</si>
  <si>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</si>
  <si>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</si>
  <si>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</si>
  <si>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</si>
  <si>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</si>
  <si>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</si>
  <si>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</si>
  <si>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</si>
  <si>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</si>
  <si>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</si>
  <si>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</si>
  <si>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</si>
  <si>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</si>
  <si>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</si>
  <si>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</si>
  <si>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</si>
  <si>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</si>
  <si>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</si>
  <si>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</si>
  <si>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</si>
  <si>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</si>
  <si>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</si>
  <si>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</si>
  <si>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</si>
  <si>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</si>
  <si>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</si>
  <si>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</si>
  <si>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</si>
  <si>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</si>
  <si>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</si>
  <si>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</si>
  <si>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</si>
  <si>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</si>
  <si>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</si>
  <si>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</si>
  <si>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</si>
  <si>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</si>
  <si>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</si>
  <si>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</si>
  <si>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</si>
  <si>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</si>
  <si>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</si>
  <si>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</si>
  <si>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</si>
  <si>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</si>
  <si>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</si>
  <si>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</si>
  <si>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</si>
  <si>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</si>
  <si>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</si>
  <si>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</si>
  <si>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</si>
  <si>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</si>
  <si>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</si>
  <si>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</si>
  <si>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</si>
  <si>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</si>
  <si>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</si>
  <si>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</si>
  <si>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</si>
  <si>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</si>
  <si>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</si>
  <si>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</si>
  <si>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</si>
  <si>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</si>
  <si>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</si>
  <si>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</si>
  <si>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</si>
  <si>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</si>
  <si>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</si>
  <si>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</si>
  <si>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</si>
  <si>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</si>
  <si>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</si>
  <si>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</si>
  <si>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</si>
  <si>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</si>
  <si>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</si>
  <si>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</si>
  <si>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</si>
  <si>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</si>
  <si>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</si>
  <si>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</si>
  <si>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</si>
  <si>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</si>
  <si>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</si>
  <si>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</si>
  <si>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</si>
  <si>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</si>
  <si>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</si>
  <si>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</si>
  <si>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</si>
  <si>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</si>
  <si>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</si>
  <si>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</si>
  <si>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</si>
  <si>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</si>
  <si>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</si>
  <si>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</si>
  <si>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</si>
  <si>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</si>
  <si>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</si>
  <si>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</si>
  <si>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</si>
  <si>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</si>
  <si>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</si>
  <si>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</si>
  <si>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</si>
  <si>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</si>
  <si>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</si>
  <si>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</si>
  <si>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</si>
  <si>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</si>
  <si>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</si>
  <si>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</si>
  <si>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</si>
  <si>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</si>
  <si>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</si>
  <si>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</si>
  <si>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</si>
  <si>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</si>
  <si>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</si>
  <si>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</si>
  <si>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</si>
  <si>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</si>
  <si>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</si>
  <si>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</si>
  <si>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</si>
  <si>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</si>
  <si>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</si>
  <si>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</si>
  <si>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</si>
  <si>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</si>
  <si>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</si>
  <si>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</si>
  <si>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</si>
  <si>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</si>
  <si>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</si>
  <si>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</si>
  <si>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</si>
  <si>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</si>
  <si>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</si>
  <si>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</si>
  <si>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</si>
  <si>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</si>
  <si>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</si>
  <si>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</si>
  <si>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</si>
  <si>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</si>
  <si>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</si>
  <si>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</si>
  <si>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</si>
  <si>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</si>
  <si>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</si>
  <si>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</si>
  <si>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</si>
  <si>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</si>
  <si>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</si>
  <si>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</si>
  <si>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</si>
  <si>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</si>
  <si>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</si>
  <si>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</si>
  <si>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</si>
  <si>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</si>
  <si>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</si>
  <si>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</si>
  <si>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</si>
  <si>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</si>
  <si>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</si>
  <si>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</si>
  <si>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</si>
  <si>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</si>
  <si>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</si>
  <si>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</si>
  <si>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</si>
  <si>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</si>
  <si>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</si>
  <si>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</si>
  <si>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</si>
  <si>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</si>
  <si>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</si>
  <si>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</si>
  <si>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</si>
  <si>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</si>
  <si>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</si>
  <si>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</si>
  <si>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</si>
  <si>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</si>
  <si>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</si>
  <si>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</si>
  <si>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</si>
  <si>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</si>
  <si>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</si>
  <si>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</si>
  <si>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</si>
  <si>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</si>
  <si>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</si>
  <si>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</si>
  <si>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</si>
  <si>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</si>
  <si>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</si>
  <si>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</si>
  <si>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</si>
  <si>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</si>
  <si>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</si>
  <si>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</si>
  <si>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</si>
  <si>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</si>
  <si>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</si>
  <si>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</si>
  <si>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</si>
  <si>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</si>
  <si>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</si>
  <si>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</si>
  <si>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</si>
  <si>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</si>
  <si>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</si>
  <si>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</si>
  <si>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</si>
  <si>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</si>
  <si>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</si>
  <si>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</si>
  <si>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</si>
  <si>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</si>
  <si>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</si>
  <si>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</si>
  <si>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</si>
  <si>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</si>
  <si>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</si>
  <si>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</si>
  <si>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</si>
  <si>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</si>
  <si>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</si>
  <si>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</si>
  <si>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</si>
  <si>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</si>
  <si>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</si>
  <si>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</si>
  <si>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</si>
  <si>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</si>
  <si>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</si>
  <si>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</si>
  <si>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</si>
  <si>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</si>
  <si>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</si>
  <si>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</si>
  <si>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</si>
  <si>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</si>
  <si>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</si>
  <si>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</si>
  <si>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</si>
  <si>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</si>
  <si>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</si>
  <si>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</si>
  <si>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</si>
  <si>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</si>
  <si>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</si>
  <si>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</si>
  <si>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</si>
  <si>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</si>
  <si>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</si>
  <si>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</si>
  <si>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</si>
  <si>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</si>
  <si>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</si>
  <si>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</si>
  <si>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</si>
  <si>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</si>
  <si>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</si>
  <si>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</si>
  <si>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</si>
  <si>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</si>
  <si>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</si>
  <si>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</si>
  <si>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</si>
  <si>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</si>
  <si>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</si>
  <si>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</si>
  <si>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</si>
  <si>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</si>
  <si>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</si>
  <si>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</si>
  <si>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</si>
  <si>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</si>
  <si>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</si>
  <si>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</si>
  <si>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</si>
  <si>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</si>
  <si>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</si>
  <si>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</si>
  <si>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</si>
  <si>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</si>
  <si>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</si>
  <si>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</si>
  <si>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</si>
  <si>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</si>
  <si>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</si>
  <si>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</si>
  <si>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</si>
  <si>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</si>
  <si>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</si>
  <si>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</si>
  <si>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</si>
  <si>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</si>
  <si>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</si>
  <si>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</si>
  <si>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</si>
  <si>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</si>
  <si>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</si>
  <si>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</si>
  <si>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</si>
  <si>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</si>
  <si>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</si>
  <si>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</si>
  <si>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</si>
  <si>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</si>
  <si>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</si>
  <si>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</si>
  <si>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</si>
  <si>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</si>
  <si>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</si>
  <si>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</si>
  <si>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</si>
  <si>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</si>
  <si>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</si>
  <si>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</si>
  <si>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</si>
  <si>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</si>
  <si>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</si>
  <si>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</si>
  <si>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</si>
  <si>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</si>
  <si>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</si>
  <si>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</si>
  <si>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</si>
  <si>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</si>
  <si>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</si>
  <si>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</si>
  <si>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</si>
  <si>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</si>
  <si>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</si>
  <si>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</si>
  <si>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</si>
  <si>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</si>
  <si>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</si>
  <si>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</si>
  <si>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</si>
  <si>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</si>
  <si>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</si>
  <si>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</si>
  <si>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</si>
  <si>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</si>
  <si>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</si>
  <si>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</si>
  <si>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</si>
  <si>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</si>
  <si>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</si>
  <si>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</si>
  <si>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</si>
  <si>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</si>
  <si>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</si>
  <si>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</si>
  <si>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</si>
  <si>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</si>
  <si>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</si>
  <si>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</si>
  <si>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</si>
  <si>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</si>
  <si>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</si>
  <si>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</si>
  <si>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</si>
  <si>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</si>
  <si>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</si>
  <si>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</si>
  <si>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</si>
  <si>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</si>
  <si>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</si>
  <si>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</si>
  <si>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</si>
  <si>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</si>
  <si>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</si>
  <si>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</si>
  <si>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</si>
  <si>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</si>
  <si>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</si>
  <si>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</si>
  <si>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</si>
  <si>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</si>
  <si>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</si>
  <si>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</si>
  <si>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</si>
  <si>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</si>
  <si>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</si>
  <si>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</si>
  <si>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</si>
  <si>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</si>
  <si>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</si>
  <si>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</si>
  <si>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</si>
  <si>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</si>
  <si>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</si>
  <si>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</si>
  <si>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</si>
  <si>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</si>
  <si>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</si>
  <si>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</si>
  <si>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</si>
  <si>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</si>
  <si>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</si>
  <si>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</si>
  <si>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</si>
  <si>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</si>
  <si>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</si>
  <si>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</si>
  <si>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</si>
  <si>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</si>
  <si>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</si>
  <si>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</si>
  <si>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</si>
  <si>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</si>
  <si>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</si>
  <si>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</si>
  <si>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</si>
  <si>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</si>
  <si>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</si>
  <si>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</si>
  <si>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</si>
  <si>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</si>
  <si>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</si>
  <si>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</si>
  <si>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</si>
  <si>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</si>
  <si>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</si>
  <si>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</si>
  <si>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エイズ発症予防に資するための血液製剤によるHIV感染者の調査研究等事業</t>
  </si>
  <si>
    <t>医薬・生活衛生局</t>
  </si>
  <si>
    <t>室長　海老　敬子</t>
  </si>
  <si>
    <t>平成5年度</t>
  </si>
  <si>
    <t>終了予定なし</t>
  </si>
  <si>
    <t>総務課医薬品副作用被害対策室</t>
  </si>
  <si>
    <t>-</t>
  </si>
  <si>
    <t>平成8年3月29日の国とHIV訴訟原告団との和解に伴う恒久対策として以下の事業を実施している。
①エイズ発症予防に資するための血液製剤によるHIV感染者の調査研究事業
　血液製剤によるHIV感染者等のエイズの発症予防に資する。
②血液製剤によるエイズ患者等のための健康管理支援事業
　エイズ発症に伴い健康管理に必要な費用の負担を軽減し、血液製剤によるエイズ患者等の福祉の向上に資する。</t>
  </si>
  <si>
    <t>①エイズ発症予防に資するための血液製剤によるHIV感染者の調査研究事業（補助率10/10）
　血液製剤によりHIVに感染し、エイズ未発症の者に対し、健康管理費用として月額53,000円又は37,000円を支給。
②血液製剤によるエイズ患者等のための健康管理支援事業（補助率4/10、6/10は企業負担）
　裁判上の和解が成立した者であって、エイズが発症している者に対し、「発症者健康管理手当」として月額150,000円を支給。</t>
  </si>
  <si>
    <t>血液確保事業等補助金</t>
  </si>
  <si>
    <t>国とHIV訴訟原告団との和解確認書に基づいて実施されている事業であり、目標の設定は困難である。</t>
  </si>
  <si>
    <t>・血液製剤によるHIV感染者等のエイズの発症予防に資すること。
・エイズ発症に伴い健康管理に必要な費用の負担を軽減することで、血液製剤によるエイズ患者等の福祉の向上に資すること。</t>
  </si>
  <si>
    <t>当事業に係る給付対象者数</t>
  </si>
  <si>
    <t>件</t>
  </si>
  <si>
    <t>当事業に係わる給付対象者数</t>
  </si>
  <si>
    <t>HIV訴訟原告団との和解に基づく恒久対策としての事業であり、単位当たりコストを算出することはなじまない。　　　　　　　　　　　　　　　　　　　　　　　　</t>
    <phoneticPr fontId="5"/>
  </si>
  <si>
    <t>安全な血液製剤を安定的に供給すること（Ⅰ-7）</t>
  </si>
  <si>
    <t>健康な献血者の確保を図り、血液製剤の国内自給、適正使用を推進し、安全性の向上を図ること（Ⅰ-7-1）</t>
  </si>
  <si>
    <t>225</t>
  </si>
  <si>
    <t>202</t>
  </si>
  <si>
    <t>169</t>
  </si>
  <si>
    <t>197</t>
  </si>
  <si>
    <t>212</t>
  </si>
  <si>
    <t>221</t>
  </si>
  <si>
    <t>220</t>
  </si>
  <si>
    <t>223</t>
  </si>
  <si>
    <t>0224</t>
  </si>
  <si>
    <t>○</t>
  </si>
  <si>
    <t>･エイズ発症予防に資するため、血液製剤によるHIV感染者等でエイズ未発症者に対し、健康管理費用を支給している。
･血液製剤によるエイズ患者等の福祉向上に資するため、エイズが発症している者に対し、発症者健康管理手当を支給している。30～2年度は毎年600人以上が給付の対象となった。</t>
    <phoneticPr fontId="5"/>
  </si>
  <si>
    <t>無</t>
  </si>
  <si>
    <t>有</t>
  </si>
  <si>
    <t>本事業は、国とHIV訴訟原告団との和解に基づき実施しているものであり、国民のニーズがある。</t>
    <phoneticPr fontId="5"/>
  </si>
  <si>
    <t>本事業は、国とHIV訴訟原告団との和解に基づき実施しているものであり、国が実施すべき事業である。</t>
    <phoneticPr fontId="5"/>
  </si>
  <si>
    <t>本事業は、国とHIV訴訟原告団との和解に基づき実施しているものであり、優先度の高い事業である。</t>
    <phoneticPr fontId="5"/>
  </si>
  <si>
    <t>（公財）友愛福祉財団は企業から和解金や負担金の徴収を行う唯一の機関であるとともに、調査研究事業の対象者の判定を行っており、本事業の支出先の選定は妥当と言える。</t>
    <phoneticPr fontId="5"/>
  </si>
  <si>
    <t>‐</t>
  </si>
  <si>
    <t>-</t>
    <phoneticPr fontId="5"/>
  </si>
  <si>
    <t>（公財）友愛福祉財団の支出は事業計画に基づき、適正かつ合理的に行われている。</t>
    <phoneticPr fontId="5"/>
  </si>
  <si>
    <t>本事業は当省が実施要綱及び実施細則を定め、それに基づいて業務を行っており、費目・使途も真に必要なものに限定されている。</t>
    <phoneticPr fontId="5"/>
  </si>
  <si>
    <t>国とHIV訴訟原告団との和解確認書に基づいて実施されている事業であり、定量的な目標の設定は困難であるが、当事業に係る給付対象件数を代替指標として、毎年600人程度の対象者がおり、代替目標である血液製剤によるHIV感染者等のエイズの発症予防に資すること等のため、有効かつ必要な事業である。</t>
    <phoneticPr fontId="5"/>
  </si>
  <si>
    <t>本事業は当省が実施要綱及び実施細則を定め、それに基づいて業務を行っており、実効性は高いものと考える。</t>
    <phoneticPr fontId="5"/>
  </si>
  <si>
    <t>・手当支払事務等を（独）医薬品医療機器総合機構へ業務委託するなど、事業を効率的に実施するための工夫を行っている。
・当該事業は、いずれも国とHIV訴訟原告団との裁判上の和解に基づき国の責務として実施しなければならないため、国費支出の削減は困難である。</t>
    <phoneticPr fontId="5"/>
  </si>
  <si>
    <t>本事業は、HIV訴訟等の和解に伴い、国の責務として実施している事業であり、見直しの余地はほとんどなく、必要な予算措置に努める。</t>
    <phoneticPr fontId="5"/>
  </si>
  <si>
    <t>A.（公財）友愛福祉財団</t>
    <phoneticPr fontId="5"/>
  </si>
  <si>
    <t>委託費</t>
    <phoneticPr fontId="5"/>
  </si>
  <si>
    <t>事務費</t>
    <phoneticPr fontId="5"/>
  </si>
  <si>
    <t>（独）医薬品医療機器総合機構
（対象者に対する「健康管理費用」の支給業務）
（対象者に対する「発症者健康管理手当」の支給業務）</t>
    <phoneticPr fontId="5"/>
  </si>
  <si>
    <t>エイズ発症予防に資するための血液製剤によるHIV感染者の調査研究班</t>
    <phoneticPr fontId="5"/>
  </si>
  <si>
    <t>消耗品、備品費、通信運搬費、人件費等</t>
    <phoneticPr fontId="5"/>
  </si>
  <si>
    <t>B.エイズ発症予防に資するための
血液製剤によるHIV感染者の調査研究班</t>
    <phoneticPr fontId="5"/>
  </si>
  <si>
    <t>調査研究費</t>
    <phoneticPr fontId="5"/>
  </si>
  <si>
    <t>研究に必要な印刷製本費、賃金、通信運搬費等</t>
    <phoneticPr fontId="5"/>
  </si>
  <si>
    <t>C.（独）医薬品医療機器総合機構</t>
    <phoneticPr fontId="5"/>
  </si>
  <si>
    <t>研究協力金</t>
    <phoneticPr fontId="5"/>
  </si>
  <si>
    <t>事業費</t>
    <phoneticPr fontId="5"/>
  </si>
  <si>
    <t>人件費</t>
    <phoneticPr fontId="5"/>
  </si>
  <si>
    <t>管理諸費</t>
    <phoneticPr fontId="5"/>
  </si>
  <si>
    <t>健康管理費用</t>
    <phoneticPr fontId="5"/>
  </si>
  <si>
    <t>発症者健康管理手当</t>
    <phoneticPr fontId="5"/>
  </si>
  <si>
    <t>消耗品、備品費、通信運搬費等</t>
    <phoneticPr fontId="5"/>
  </si>
  <si>
    <t>職員給与等</t>
    <phoneticPr fontId="5"/>
  </si>
  <si>
    <t>旅費、庁費等</t>
    <phoneticPr fontId="5"/>
  </si>
  <si>
    <t>D.民間（事務費）</t>
    <phoneticPr fontId="5"/>
  </si>
  <si>
    <t>旅費交通費</t>
    <phoneticPr fontId="5"/>
  </si>
  <si>
    <t>職員に対する給与等</t>
    <phoneticPr fontId="5"/>
  </si>
  <si>
    <t>消耗品費等、備品等、通信運搬費等</t>
    <phoneticPr fontId="5"/>
  </si>
  <si>
    <t>業務連絡旅費</t>
    <phoneticPr fontId="5"/>
  </si>
  <si>
    <t>（公財）友愛福祉財団</t>
    <phoneticPr fontId="5"/>
  </si>
  <si>
    <t>エイズ発症予防に資するための血液製剤によるHIV感染者の調査研究事業
血液製剤によるエイズ患者等のための健康管理支援事業</t>
    <phoneticPr fontId="5"/>
  </si>
  <si>
    <t>補助金等交付</t>
  </si>
  <si>
    <t>血液製剤由来HIV感染者からの報告をもとに発症予防に資する研究</t>
    <phoneticPr fontId="5"/>
  </si>
  <si>
    <t>（独）医薬品医療機器総合機構</t>
    <phoneticPr fontId="5"/>
  </si>
  <si>
    <t>対象者に対する「健康管理費用」の支給業務</t>
    <phoneticPr fontId="5"/>
  </si>
  <si>
    <t>個人a</t>
    <rPh sb="0" eb="2">
      <t>コジン</t>
    </rPh>
    <phoneticPr fontId="5"/>
  </si>
  <si>
    <t>個人b</t>
    <rPh sb="0" eb="2">
      <t>コジン</t>
    </rPh>
    <phoneticPr fontId="5"/>
  </si>
  <si>
    <t>（公財）結核予防会</t>
    <phoneticPr fontId="5"/>
  </si>
  <si>
    <t>薄衣佐吉事務所</t>
    <phoneticPr fontId="5"/>
  </si>
  <si>
    <t>日本郵便（株）</t>
    <phoneticPr fontId="5"/>
  </si>
  <si>
    <t>日通商事（株）</t>
    <phoneticPr fontId="5"/>
  </si>
  <si>
    <t>NTTコミュニケーションズ（株）</t>
    <phoneticPr fontId="5"/>
  </si>
  <si>
    <t>ティ・オーオー（株）</t>
    <phoneticPr fontId="5"/>
  </si>
  <si>
    <t>資料、公益費等</t>
    <phoneticPr fontId="5"/>
  </si>
  <si>
    <t>会計監査料</t>
    <phoneticPr fontId="5"/>
  </si>
  <si>
    <t>収入印紙代</t>
    <phoneticPr fontId="5"/>
  </si>
  <si>
    <t>ソフトリース料</t>
    <phoneticPr fontId="5"/>
  </si>
  <si>
    <t>プロバイダー料</t>
    <phoneticPr fontId="5"/>
  </si>
  <si>
    <t>雑費</t>
    <phoneticPr fontId="5"/>
  </si>
  <si>
    <t>厚生労働省</t>
    <phoneticPr fontId="5"/>
  </si>
  <si>
    <t>厚労</t>
  </si>
  <si>
    <t>-</t>
    <phoneticPr fontId="5"/>
  </si>
  <si>
    <t>-</t>
    <phoneticPr fontId="5"/>
  </si>
  <si>
    <t>-</t>
    <phoneticPr fontId="5"/>
  </si>
  <si>
    <t>点検対象外</t>
    <rPh sb="0" eb="2">
      <t>テンケン</t>
    </rPh>
    <rPh sb="2" eb="5">
      <t>タイショウガイ</t>
    </rPh>
    <phoneticPr fontId="5"/>
  </si>
  <si>
    <t>国とHIV訴訟原告団との和解に伴う恒久対策として必要な事業であり、引き続き必要な予算額を確保し、適正な執行に努めること。</t>
    <phoneticPr fontId="5"/>
  </si>
  <si>
    <t>エイズ発症に伴い健康管理に必要な費用の負担を軽減することで、血液製剤によるエイズ患者等の福祉の向上を図ること、血液製剤によるHIV感染者の調査研究事業により、エイズ発症予防に資することで、安全な血液製剤を安定的に供給できるようにすることに寄与している。
(平成30年度616件、令和元年度610件、令和2年度606件）</t>
    <rPh sb="149" eb="151">
      <t>レイワ</t>
    </rPh>
    <rPh sb="152" eb="154">
      <t>ネンド</t>
    </rPh>
    <rPh sb="157" eb="158">
      <t>ケン</t>
    </rPh>
    <phoneticPr fontId="5"/>
  </si>
  <si>
    <t>-</t>
    <phoneticPr fontId="5"/>
  </si>
  <si>
    <t>人件費</t>
    <rPh sb="0" eb="3">
      <t>ジンケンヒ</t>
    </rPh>
    <phoneticPr fontId="5"/>
  </si>
  <si>
    <t>賃金</t>
    <rPh sb="0" eb="2">
      <t>チンギン</t>
    </rPh>
    <phoneticPr fontId="5"/>
  </si>
  <si>
    <t>（株）オカモトヤ</t>
    <phoneticPr fontId="5"/>
  </si>
  <si>
    <t>備品費、消耗品等</t>
    <phoneticPr fontId="5"/>
  </si>
  <si>
    <t>リコーリース（株）</t>
    <phoneticPr fontId="5"/>
  </si>
  <si>
    <t>複合機リース料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</si>
</sst>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102973</xdr:colOff>
      <xdr:row>747</xdr:row>
      <xdr:rowOff>334663</xdr:rowOff>
    </xdr:from>
    <xdr:to>
      <xdr:col>36</xdr:col>
      <xdr:colOff>196149</xdr:colOff>
      <xdr:row>750</xdr:row>
      <xdr:rowOff>20089</xdr:rowOff>
    </xdr:to>
    <xdr:sp macro="" textlink="">
      <xdr:nvSpPr>
        <xdr:cNvPr id="22" name="テキスト ボックス 21"/>
        <xdr:cNvSpPr txBox="1"/>
      </xdr:nvSpPr>
      <xdr:spPr>
        <a:xfrm>
          <a:off x="3903448" y="42720913"/>
          <a:ext cx="3493601" cy="7427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494</a:t>
          </a:r>
          <a:r>
            <a:rPr kumimoji="1" lang="ja-JP" altLang="en-US" sz="1100"/>
            <a:t>百万円</a:t>
          </a:r>
          <a:endParaRPr kumimoji="1" lang="en-US" altLang="ja-JP" sz="1100"/>
        </a:p>
      </xdr:txBody>
    </xdr:sp>
    <xdr:clientData/>
  </xdr:twoCellAnchor>
  <xdr:twoCellAnchor>
    <xdr:from>
      <xdr:col>19</xdr:col>
      <xdr:colOff>102973</xdr:colOff>
      <xdr:row>750</xdr:row>
      <xdr:rowOff>128716</xdr:rowOff>
    </xdr:from>
    <xdr:to>
      <xdr:col>36</xdr:col>
      <xdr:colOff>199324</xdr:colOff>
      <xdr:row>751</xdr:row>
      <xdr:rowOff>322859</xdr:rowOff>
    </xdr:to>
    <xdr:sp macro="" textlink="">
      <xdr:nvSpPr>
        <xdr:cNvPr id="23" name="大かっこ 22"/>
        <xdr:cNvSpPr/>
      </xdr:nvSpPr>
      <xdr:spPr>
        <a:xfrm>
          <a:off x="3903448" y="43572241"/>
          <a:ext cx="3496776" cy="5465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・補助金の支出</a:t>
          </a:r>
          <a:endParaRPr lang="ja-JP" altLang="ja-JP">
            <a:effectLst/>
          </a:endParaRPr>
        </a:p>
        <a:p>
          <a:r>
            <a:rPr lang="ja-JP" altLang="ja-JP" sz="1100" baseline="0">
              <a:solidFill>
                <a:schemeClr val="tx1"/>
              </a:solidFill>
              <a:effectLst/>
              <a:latin typeface="+mn-lt"/>
              <a:ea typeface="+mn-ea"/>
              <a:cs typeface="+mn-cs"/>
            </a:rPr>
            <a:t>・ＨＩＶ感染判定委員会の設置</a:t>
          </a:r>
          <a:endParaRPr lang="ja-JP" altLang="ja-JP">
            <a:effectLst/>
          </a:endParaRPr>
        </a:p>
      </xdr:txBody>
    </xdr:sp>
    <xdr:clientData/>
  </xdr:twoCellAnchor>
  <xdr:twoCellAnchor>
    <xdr:from>
      <xdr:col>29</xdr:col>
      <xdr:colOff>90101</xdr:colOff>
      <xdr:row>752</xdr:row>
      <xdr:rowOff>167332</xdr:rowOff>
    </xdr:from>
    <xdr:to>
      <xdr:col>29</xdr:col>
      <xdr:colOff>90101</xdr:colOff>
      <xdr:row>754</xdr:row>
      <xdr:rowOff>197115</xdr:rowOff>
    </xdr:to>
    <xdr:cxnSp macro="">
      <xdr:nvCxnSpPr>
        <xdr:cNvPr id="24" name="直線矢印コネクタ 23"/>
        <xdr:cNvCxnSpPr/>
      </xdr:nvCxnSpPr>
      <xdr:spPr>
        <a:xfrm>
          <a:off x="5890826" y="44315707"/>
          <a:ext cx="0" cy="73463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755</xdr:row>
      <xdr:rowOff>0</xdr:rowOff>
    </xdr:from>
    <xdr:to>
      <xdr:col>37</xdr:col>
      <xdr:colOff>93176</xdr:colOff>
      <xdr:row>757</xdr:row>
      <xdr:rowOff>29784</xdr:rowOff>
    </xdr:to>
    <xdr:sp macro="" textlink="">
      <xdr:nvSpPr>
        <xdr:cNvPr id="25" name="テキスト ボックス 24"/>
        <xdr:cNvSpPr txBox="1"/>
      </xdr:nvSpPr>
      <xdr:spPr>
        <a:xfrm>
          <a:off x="4000500" y="45205650"/>
          <a:ext cx="3493601" cy="73463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　（公財）友愛福祉財団</a:t>
          </a:r>
          <a:endParaRPr kumimoji="1" lang="en-US" altLang="ja-JP" sz="1100">
            <a:latin typeface="+mn-ea"/>
            <a:ea typeface="+mn-ea"/>
          </a:endParaRPr>
        </a:p>
        <a:p>
          <a:pPr algn="ctr">
            <a:lnSpc>
              <a:spcPts val="1300"/>
            </a:lnSpc>
          </a:pPr>
          <a:r>
            <a:rPr kumimoji="1" lang="en-US" altLang="ja-JP" sz="1100">
              <a:latin typeface="+mn-ea"/>
              <a:ea typeface="+mn-ea"/>
            </a:rPr>
            <a:t>494</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20</xdr:col>
      <xdr:colOff>0</xdr:colOff>
      <xdr:row>752</xdr:row>
      <xdr:rowOff>308919</xdr:rowOff>
    </xdr:from>
    <xdr:ext cx="1620000" cy="720000"/>
    <xdr:sp macro="" textlink="">
      <xdr:nvSpPr>
        <xdr:cNvPr id="26" name="テキスト ボックス 25"/>
        <xdr:cNvSpPr txBox="1"/>
      </xdr:nvSpPr>
      <xdr:spPr>
        <a:xfrm>
          <a:off x="4000500" y="44457294"/>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p>
        <a:p>
          <a:pPr algn="l"/>
          <a:r>
            <a:rPr kumimoji="1" lang="ja-JP" altLang="en-US" sz="1100">
              <a:latin typeface="+mn-ea"/>
              <a:ea typeface="+mn-ea"/>
            </a:rPr>
            <a:t>（補助率</a:t>
          </a:r>
          <a:r>
            <a:rPr kumimoji="1" lang="en-US" altLang="ja-JP" sz="1100">
              <a:latin typeface="+mn-ea"/>
              <a:ea typeface="+mn-ea"/>
            </a:rPr>
            <a:t>10/10</a:t>
          </a:r>
          <a:r>
            <a:rPr kumimoji="1" lang="ja-JP" altLang="en-US" sz="1100">
              <a:latin typeface="+mn-ea"/>
              <a:ea typeface="+mn-ea"/>
            </a:rPr>
            <a:t>、</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4/10</a:t>
          </a:r>
          <a:r>
            <a:rPr kumimoji="1" lang="ja-JP" altLang="en-US" sz="1100">
              <a:latin typeface="+mn-ea"/>
              <a:ea typeface="+mn-ea"/>
            </a:rPr>
            <a:t>）</a:t>
          </a:r>
        </a:p>
      </xdr:txBody>
    </xdr:sp>
    <xdr:clientData/>
  </xdr:oneCellAnchor>
  <xdr:twoCellAnchor>
    <xdr:from>
      <xdr:col>37</xdr:col>
      <xdr:colOff>180204</xdr:colOff>
      <xdr:row>755</xdr:row>
      <xdr:rowOff>334662</xdr:rowOff>
    </xdr:from>
    <xdr:to>
      <xdr:col>39</xdr:col>
      <xdr:colOff>128027</xdr:colOff>
      <xdr:row>755</xdr:row>
      <xdr:rowOff>334662</xdr:rowOff>
    </xdr:to>
    <xdr:cxnSp macro="">
      <xdr:nvCxnSpPr>
        <xdr:cNvPr id="27" name="直線矢印コネクタ 26"/>
        <xdr:cNvCxnSpPr/>
      </xdr:nvCxnSpPr>
      <xdr:spPr>
        <a:xfrm rot="16200000">
          <a:off x="7755066" y="45366375"/>
          <a:ext cx="0" cy="3478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167331</xdr:colOff>
      <xdr:row>755</xdr:row>
      <xdr:rowOff>12872</xdr:rowOff>
    </xdr:from>
    <xdr:to>
      <xdr:col>49</xdr:col>
      <xdr:colOff>266445</xdr:colOff>
      <xdr:row>757</xdr:row>
      <xdr:rowOff>42656</xdr:rowOff>
    </xdr:to>
    <xdr:sp macro="" textlink="">
      <xdr:nvSpPr>
        <xdr:cNvPr id="28" name="テキスト ボックス 27"/>
        <xdr:cNvSpPr txBox="1"/>
      </xdr:nvSpPr>
      <xdr:spPr>
        <a:xfrm>
          <a:off x="7968306" y="45218522"/>
          <a:ext cx="2099364" cy="73463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D.</a:t>
          </a:r>
          <a:r>
            <a:rPr kumimoji="1" lang="ja-JP" altLang="en-US" sz="1100">
              <a:latin typeface="+mn-ea"/>
              <a:ea typeface="+mn-ea"/>
            </a:rPr>
            <a:t>民間（事務費）</a:t>
          </a:r>
          <a:endParaRPr kumimoji="1" lang="en-US" altLang="ja-JP" sz="1100">
            <a:latin typeface="+mn-ea"/>
            <a:ea typeface="+mn-ea"/>
          </a:endParaRPr>
        </a:p>
        <a:p>
          <a:pPr algn="ctr"/>
          <a:r>
            <a:rPr kumimoji="1" lang="en-US" altLang="ja-JP" sz="1100">
              <a:latin typeface="+mn-ea"/>
              <a:ea typeface="+mn-ea"/>
            </a:rPr>
            <a:t>9</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39</xdr:col>
      <xdr:colOff>128716</xdr:colOff>
      <xdr:row>752</xdr:row>
      <xdr:rowOff>334662</xdr:rowOff>
    </xdr:from>
    <xdr:ext cx="1620000" cy="642484"/>
    <xdr:sp macro="" textlink="">
      <xdr:nvSpPr>
        <xdr:cNvPr id="29" name="テキスト ボックス 28"/>
        <xdr:cNvSpPr txBox="1"/>
      </xdr:nvSpPr>
      <xdr:spPr>
        <a:xfrm>
          <a:off x="7929691" y="44483037"/>
          <a:ext cx="1620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20</xdr:col>
      <xdr:colOff>12871</xdr:colOff>
      <xdr:row>757</xdr:row>
      <xdr:rowOff>128717</xdr:rowOff>
    </xdr:from>
    <xdr:to>
      <xdr:col>37</xdr:col>
      <xdr:colOff>109222</xdr:colOff>
      <xdr:row>759</xdr:row>
      <xdr:rowOff>341677</xdr:rowOff>
    </xdr:to>
    <xdr:sp macro="" textlink="">
      <xdr:nvSpPr>
        <xdr:cNvPr id="30" name="大かっこ 29"/>
        <xdr:cNvSpPr/>
      </xdr:nvSpPr>
      <xdr:spPr>
        <a:xfrm>
          <a:off x="4013371" y="46039217"/>
          <a:ext cx="3496776" cy="917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・原因企業からの負担金の徴収</a:t>
          </a:r>
          <a:endParaRPr lang="ja-JP" altLang="ja-JP">
            <a:effectLst/>
          </a:endParaRPr>
        </a:p>
        <a:p>
          <a:pPr algn="l"/>
          <a:r>
            <a:rPr kumimoji="1" lang="ja-JP"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調査研究の対象者の判定</a:t>
          </a:r>
          <a:endParaRPr lang="ja-JP" altLang="ja-JP">
            <a:effectLst/>
          </a:endParaRPr>
        </a:p>
        <a:p>
          <a:pPr algn="l"/>
          <a:r>
            <a:rPr kumimoji="1" lang="ja-JP" altLang="ja-JP" sz="1100" baseline="0">
              <a:solidFill>
                <a:schemeClr val="tx1"/>
              </a:solidFill>
              <a:effectLst/>
              <a:latin typeface="+mn-lt"/>
              <a:ea typeface="+mn-ea"/>
              <a:cs typeface="+mn-cs"/>
            </a:rPr>
            <a:t>・エイズ</a:t>
          </a:r>
          <a:r>
            <a:rPr lang="ja-JP" altLang="ja-JP" sz="1100" baseline="0">
              <a:solidFill>
                <a:schemeClr val="tx1"/>
              </a:solidFill>
              <a:effectLst/>
              <a:latin typeface="+mn-lt"/>
              <a:ea typeface="+mn-ea"/>
              <a:cs typeface="+mn-cs"/>
            </a:rPr>
            <a:t>発症予防研究班の設置</a:t>
          </a:r>
          <a:endParaRPr lang="ja-JP" altLang="ja-JP">
            <a:effectLst/>
          </a:endParaRPr>
        </a:p>
      </xdr:txBody>
    </xdr:sp>
    <xdr:clientData/>
  </xdr:twoCellAnchor>
  <xdr:twoCellAnchor>
    <xdr:from>
      <xdr:col>39</xdr:col>
      <xdr:colOff>128716</xdr:colOff>
      <xdr:row>757</xdr:row>
      <xdr:rowOff>154459</xdr:rowOff>
    </xdr:from>
    <xdr:to>
      <xdr:col>49</xdr:col>
      <xdr:colOff>227830</xdr:colOff>
      <xdr:row>760</xdr:row>
      <xdr:rowOff>19885</xdr:rowOff>
    </xdr:to>
    <xdr:sp macro="" textlink="">
      <xdr:nvSpPr>
        <xdr:cNvPr id="31" name="大かっこ 30"/>
        <xdr:cNvSpPr/>
      </xdr:nvSpPr>
      <xdr:spPr>
        <a:xfrm>
          <a:off x="7929691" y="46064959"/>
          <a:ext cx="2099364" cy="9227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事務費</a:t>
          </a:r>
          <a:endParaRPr lang="ja-JP" altLang="ja-JP">
            <a:effectLst/>
          </a:endParaRPr>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a:t>
          </a:r>
          <a:endParaRPr kumimoji="1" lang="en-US" altLang="ja-JP" sz="1100">
            <a:solidFill>
              <a:schemeClr val="tx1"/>
            </a:solidFill>
            <a:effectLst/>
            <a:latin typeface="+mn-lt"/>
            <a:ea typeface="+mn-ea"/>
            <a:cs typeface="+mn-cs"/>
          </a:endParaRPr>
        </a:p>
        <a:p>
          <a:pPr algn="l"/>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管理諸費</a:t>
          </a:r>
          <a:endParaRPr kumimoji="1" lang="en-US" altLang="ja-JP" sz="1100" baseline="0">
            <a:solidFill>
              <a:schemeClr val="tx1"/>
            </a:solidFill>
            <a:effectLst/>
            <a:latin typeface="+mn-lt"/>
            <a:ea typeface="+mn-ea"/>
            <a:cs typeface="+mn-cs"/>
          </a:endParaRPr>
        </a:p>
      </xdr:txBody>
    </xdr:sp>
    <xdr:clientData/>
  </xdr:twoCellAnchor>
  <xdr:twoCellAnchor>
    <xdr:from>
      <xdr:col>29</xdr:col>
      <xdr:colOff>102973</xdr:colOff>
      <xdr:row>759</xdr:row>
      <xdr:rowOff>231689</xdr:rowOff>
    </xdr:from>
    <xdr:to>
      <xdr:col>29</xdr:col>
      <xdr:colOff>102973</xdr:colOff>
      <xdr:row>760</xdr:row>
      <xdr:rowOff>324624</xdr:rowOff>
    </xdr:to>
    <xdr:cxnSp macro="">
      <xdr:nvCxnSpPr>
        <xdr:cNvPr id="32" name="直線矢印コネクタ 31"/>
        <xdr:cNvCxnSpPr/>
      </xdr:nvCxnSpPr>
      <xdr:spPr>
        <a:xfrm>
          <a:off x="5903698" y="46847039"/>
          <a:ext cx="0" cy="445360"/>
        </a:xfrm>
        <a:prstGeom prst="straightConnector1">
          <a:avLst/>
        </a:prstGeom>
        <a:ln w="381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102974</xdr:colOff>
      <xdr:row>760</xdr:row>
      <xdr:rowOff>334663</xdr:rowOff>
    </xdr:from>
    <xdr:to>
      <xdr:col>40</xdr:col>
      <xdr:colOff>84801</xdr:colOff>
      <xdr:row>760</xdr:row>
      <xdr:rowOff>334663</xdr:rowOff>
    </xdr:to>
    <xdr:cxnSp macro="">
      <xdr:nvCxnSpPr>
        <xdr:cNvPr id="33" name="直線コネクタ 32"/>
        <xdr:cNvCxnSpPr/>
      </xdr:nvCxnSpPr>
      <xdr:spPr>
        <a:xfrm>
          <a:off x="3903449" y="47302438"/>
          <a:ext cx="4182352"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102973</xdr:colOff>
      <xdr:row>760</xdr:row>
      <xdr:rowOff>334662</xdr:rowOff>
    </xdr:from>
    <xdr:to>
      <xdr:col>19</xdr:col>
      <xdr:colOff>102973</xdr:colOff>
      <xdr:row>762</xdr:row>
      <xdr:rowOff>185195</xdr:rowOff>
    </xdr:to>
    <xdr:cxnSp macro="">
      <xdr:nvCxnSpPr>
        <xdr:cNvPr id="34" name="直線矢印コネクタ 33"/>
        <xdr:cNvCxnSpPr/>
      </xdr:nvCxnSpPr>
      <xdr:spPr>
        <a:xfrm>
          <a:off x="3903448" y="47302437"/>
          <a:ext cx="0" cy="55538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77230</xdr:colOff>
      <xdr:row>760</xdr:row>
      <xdr:rowOff>334663</xdr:rowOff>
    </xdr:from>
    <xdr:to>
      <xdr:col>40</xdr:col>
      <xdr:colOff>77230</xdr:colOff>
      <xdr:row>762</xdr:row>
      <xdr:rowOff>185196</xdr:rowOff>
    </xdr:to>
    <xdr:cxnSp macro="">
      <xdr:nvCxnSpPr>
        <xdr:cNvPr id="35" name="直線矢印コネクタ 34"/>
        <xdr:cNvCxnSpPr/>
      </xdr:nvCxnSpPr>
      <xdr:spPr>
        <a:xfrm>
          <a:off x="8078230" y="47302438"/>
          <a:ext cx="0" cy="55538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64358</xdr:colOff>
      <xdr:row>762</xdr:row>
      <xdr:rowOff>244561</xdr:rowOff>
    </xdr:from>
    <xdr:to>
      <xdr:col>27</xdr:col>
      <xdr:colOff>160851</xdr:colOff>
      <xdr:row>764</xdr:row>
      <xdr:rowOff>275880</xdr:rowOff>
    </xdr:to>
    <xdr:sp macro="" textlink="">
      <xdr:nvSpPr>
        <xdr:cNvPr id="36" name="テキスト ボックス 35"/>
        <xdr:cNvSpPr txBox="1"/>
      </xdr:nvSpPr>
      <xdr:spPr>
        <a:xfrm>
          <a:off x="2064608" y="47917186"/>
          <a:ext cx="3496918" cy="736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ea"/>
              <a:ea typeface="+mn-ea"/>
              <a:cs typeface="+mn-cs"/>
            </a:rPr>
            <a:t>B.</a:t>
          </a:r>
          <a:r>
            <a:rPr kumimoji="1" lang="ja-JP" altLang="en-US" sz="1100">
              <a:solidFill>
                <a:schemeClr val="dk1"/>
              </a:solidFill>
              <a:latin typeface="+mn-ea"/>
              <a:ea typeface="+mn-ea"/>
              <a:cs typeface="+mn-cs"/>
            </a:rPr>
            <a:t>エイズ発症予防に資するための血液製剤による</a:t>
          </a:r>
          <a:endParaRPr kumimoji="1" lang="en-US" altLang="ja-JP" sz="1100">
            <a:solidFill>
              <a:schemeClr val="dk1"/>
            </a:solidFill>
            <a:latin typeface="+mn-ea"/>
            <a:ea typeface="+mn-ea"/>
            <a:cs typeface="+mn-cs"/>
          </a:endParaRPr>
        </a:p>
        <a:p>
          <a:pPr algn="ctr"/>
          <a:r>
            <a:rPr kumimoji="1" lang="en-US" altLang="ja-JP" sz="1100">
              <a:solidFill>
                <a:schemeClr val="dk1"/>
              </a:solidFill>
              <a:latin typeface="+mn-ea"/>
              <a:ea typeface="+mn-ea"/>
              <a:cs typeface="+mn-cs"/>
            </a:rPr>
            <a:t>HIV</a:t>
          </a:r>
          <a:r>
            <a:rPr kumimoji="1" lang="ja-JP" altLang="en-US" sz="1100">
              <a:solidFill>
                <a:schemeClr val="dk1"/>
              </a:solidFill>
              <a:latin typeface="+mn-ea"/>
              <a:ea typeface="+mn-ea"/>
              <a:cs typeface="+mn-cs"/>
            </a:rPr>
            <a:t>感染者の調査研究班　　　　</a:t>
          </a:r>
          <a:endParaRPr kumimoji="1" lang="en-US" altLang="ja-JP" sz="1100">
            <a:solidFill>
              <a:schemeClr val="dk1"/>
            </a:solidFill>
            <a:latin typeface="+mn-ea"/>
            <a:ea typeface="+mn-ea"/>
            <a:cs typeface="+mn-cs"/>
          </a:endParaRPr>
        </a:p>
        <a:p>
          <a:pPr algn="ctr">
            <a:lnSpc>
              <a:spcPts val="1300"/>
            </a:lnSpc>
          </a:pPr>
          <a:r>
            <a:rPr kumimoji="1" lang="en-US" altLang="ja-JP" sz="1100">
              <a:solidFill>
                <a:schemeClr val="dk1"/>
              </a:solidFill>
              <a:latin typeface="+mn-ea"/>
              <a:ea typeface="+mn-ea"/>
              <a:cs typeface="+mn-cs"/>
            </a:rPr>
            <a:t>10</a:t>
          </a:r>
          <a:r>
            <a:rPr kumimoji="1" lang="ja-JP" altLang="en-US"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oneCellAnchor>
    <xdr:from>
      <xdr:col>10</xdr:col>
      <xdr:colOff>141588</xdr:colOff>
      <xdr:row>760</xdr:row>
      <xdr:rowOff>180203</xdr:rowOff>
    </xdr:from>
    <xdr:ext cx="1620000" cy="720000"/>
    <xdr:sp macro="" textlink="">
      <xdr:nvSpPr>
        <xdr:cNvPr id="37" name="テキスト ボックス 36"/>
        <xdr:cNvSpPr txBox="1"/>
      </xdr:nvSpPr>
      <xdr:spPr>
        <a:xfrm>
          <a:off x="2141838" y="47147978"/>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10</xdr:col>
      <xdr:colOff>64359</xdr:colOff>
      <xdr:row>764</xdr:row>
      <xdr:rowOff>399021</xdr:rowOff>
    </xdr:from>
    <xdr:to>
      <xdr:col>27</xdr:col>
      <xdr:colOff>160852</xdr:colOff>
      <xdr:row>765</xdr:row>
      <xdr:rowOff>639256</xdr:rowOff>
    </xdr:to>
    <xdr:sp macro="" textlink="">
      <xdr:nvSpPr>
        <xdr:cNvPr id="38" name="大かっこ 37"/>
        <xdr:cNvSpPr/>
      </xdr:nvSpPr>
      <xdr:spPr>
        <a:xfrm>
          <a:off x="2064609" y="48776496"/>
          <a:ext cx="3496918" cy="906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・対象者からの報告をもとに発症予防に資する研究を行う</a:t>
          </a:r>
          <a:endParaRPr lang="ja-JP" altLang="ja-JP">
            <a:effectLst/>
          </a:endParaRPr>
        </a:p>
        <a:p>
          <a:pPr algn="l"/>
          <a:endParaRPr kumimoji="1" lang="ja-JP" altLang="en-US" sz="1100"/>
        </a:p>
      </xdr:txBody>
    </xdr:sp>
    <xdr:clientData/>
  </xdr:twoCellAnchor>
  <xdr:twoCellAnchor>
    <xdr:from>
      <xdr:col>31</xdr:col>
      <xdr:colOff>12871</xdr:colOff>
      <xdr:row>762</xdr:row>
      <xdr:rowOff>244561</xdr:rowOff>
    </xdr:from>
    <xdr:to>
      <xdr:col>48</xdr:col>
      <xdr:colOff>109364</xdr:colOff>
      <xdr:row>764</xdr:row>
      <xdr:rowOff>275880</xdr:rowOff>
    </xdr:to>
    <xdr:sp macro="" textlink="">
      <xdr:nvSpPr>
        <xdr:cNvPr id="39" name="テキスト ボックス 38"/>
        <xdr:cNvSpPr txBox="1"/>
      </xdr:nvSpPr>
      <xdr:spPr>
        <a:xfrm>
          <a:off x="6213646" y="47917186"/>
          <a:ext cx="3496918" cy="736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　</a:t>
          </a:r>
          <a:r>
            <a:rPr kumimoji="1" lang="en-US" altLang="ja-JP" sz="1100">
              <a:latin typeface="+mn-ea"/>
              <a:ea typeface="+mn-ea"/>
            </a:rPr>
            <a:t>C.</a:t>
          </a:r>
          <a:r>
            <a:rPr kumimoji="1" lang="ja-JP" altLang="en-US" sz="1100">
              <a:latin typeface="+mn-ea"/>
              <a:ea typeface="+mn-ea"/>
            </a:rPr>
            <a:t>（独）医薬品医療機器総合機構</a:t>
          </a:r>
          <a:endParaRPr kumimoji="1" lang="en-US" altLang="ja-JP" sz="1100">
            <a:latin typeface="+mn-ea"/>
            <a:ea typeface="+mn-ea"/>
          </a:endParaRPr>
        </a:p>
        <a:p>
          <a:pPr algn="ctr">
            <a:lnSpc>
              <a:spcPts val="1300"/>
            </a:lnSpc>
          </a:pPr>
          <a:r>
            <a:rPr kumimoji="1" lang="ja-JP" altLang="en-US" sz="1100">
              <a:latin typeface="+mn-ea"/>
              <a:ea typeface="+mn-ea"/>
            </a:rPr>
            <a:t>　</a:t>
          </a:r>
          <a:r>
            <a:rPr kumimoji="1" lang="en-US" altLang="ja-JP" sz="1100">
              <a:latin typeface="+mn-ea"/>
              <a:ea typeface="+mn-ea"/>
            </a:rPr>
            <a:t>475</a:t>
          </a:r>
          <a:r>
            <a:rPr kumimoji="1" lang="ja-JP" altLang="en-US" sz="1100">
              <a:latin typeface="+mn-ea"/>
              <a:ea typeface="+mn-ea"/>
            </a:rPr>
            <a:t>百万円</a:t>
          </a:r>
          <a:endParaRPr kumimoji="1" lang="en-US" altLang="ja-JP" sz="1100">
            <a:latin typeface="+mn-ea"/>
            <a:ea typeface="+mn-ea"/>
          </a:endParaRPr>
        </a:p>
        <a:p>
          <a:pPr algn="ctr">
            <a:lnSpc>
              <a:spcPts val="1300"/>
            </a:lnSpc>
          </a:pPr>
          <a:r>
            <a:rPr kumimoji="1" lang="en-US" altLang="ja-JP" sz="1100">
              <a:latin typeface="+mn-ea"/>
              <a:ea typeface="+mn-ea"/>
            </a:rPr>
            <a:t>(</a:t>
          </a:r>
          <a:r>
            <a:rPr kumimoji="1" lang="ja-JP" altLang="en-US" sz="1100">
              <a:latin typeface="+mn-ea"/>
              <a:ea typeface="+mn-ea"/>
            </a:rPr>
            <a:t>うち返納</a:t>
          </a:r>
          <a:r>
            <a:rPr kumimoji="1" lang="en-US" altLang="ja-JP" sz="1100">
              <a:latin typeface="+mn-ea"/>
              <a:ea typeface="+mn-ea"/>
            </a:rPr>
            <a:t>87</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31</xdr:col>
      <xdr:colOff>102973</xdr:colOff>
      <xdr:row>760</xdr:row>
      <xdr:rowOff>257433</xdr:rowOff>
    </xdr:from>
    <xdr:ext cx="1620000" cy="720000"/>
    <xdr:sp macro="" textlink="">
      <xdr:nvSpPr>
        <xdr:cNvPr id="40" name="テキスト ボックス 39"/>
        <xdr:cNvSpPr txBox="1"/>
      </xdr:nvSpPr>
      <xdr:spPr>
        <a:xfrm>
          <a:off x="6303748" y="47225208"/>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31</xdr:col>
      <xdr:colOff>12872</xdr:colOff>
      <xdr:row>764</xdr:row>
      <xdr:rowOff>399021</xdr:rowOff>
    </xdr:from>
    <xdr:to>
      <xdr:col>48</xdr:col>
      <xdr:colOff>109365</xdr:colOff>
      <xdr:row>765</xdr:row>
      <xdr:rowOff>639256</xdr:rowOff>
    </xdr:to>
    <xdr:sp macro="" textlink="">
      <xdr:nvSpPr>
        <xdr:cNvPr id="41" name="大かっこ 40"/>
        <xdr:cNvSpPr/>
      </xdr:nvSpPr>
      <xdr:spPr>
        <a:xfrm>
          <a:off x="6213647" y="48776496"/>
          <a:ext cx="3496918" cy="906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・「健康管理費用」の支給</a:t>
          </a:r>
          <a:endParaRPr lang="ja-JP" altLang="ja-JP">
            <a:effectLst/>
          </a:endParaRPr>
        </a:p>
        <a:p>
          <a:r>
            <a:rPr kumimoji="1" lang="ja-JP" altLang="ja-JP" sz="1100">
              <a:solidFill>
                <a:schemeClr val="tx1"/>
              </a:solidFill>
              <a:effectLst/>
              <a:latin typeface="+mn-lt"/>
              <a:ea typeface="+mn-ea"/>
              <a:cs typeface="+mn-cs"/>
            </a:rPr>
            <a:t>・「発症者健康管理手当」の支給</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797</v>
      </c>
      <c r="AK2" s="206"/>
      <c r="AL2" s="206"/>
      <c r="AM2" s="206"/>
      <c r="AN2" s="98" t="s">
        <v>404</v>
      </c>
      <c r="AO2" s="206">
        <v>20</v>
      </c>
      <c r="AP2" s="206"/>
      <c r="AQ2" s="206"/>
      <c r="AR2" s="99" t="s">
        <v>707</v>
      </c>
      <c r="AS2" s="207">
        <v>304</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796</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711</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72.7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487</v>
      </c>
      <c r="Q13" s="164"/>
      <c r="R13" s="164"/>
      <c r="S13" s="164"/>
      <c r="T13" s="164"/>
      <c r="U13" s="164"/>
      <c r="V13" s="165"/>
      <c r="W13" s="163">
        <v>499</v>
      </c>
      <c r="X13" s="164"/>
      <c r="Y13" s="164"/>
      <c r="Z13" s="164"/>
      <c r="AA13" s="164"/>
      <c r="AB13" s="164"/>
      <c r="AC13" s="165"/>
      <c r="AD13" s="163">
        <v>494</v>
      </c>
      <c r="AE13" s="164"/>
      <c r="AF13" s="164"/>
      <c r="AG13" s="164"/>
      <c r="AH13" s="164"/>
      <c r="AI13" s="164"/>
      <c r="AJ13" s="165"/>
      <c r="AK13" s="163">
        <v>497</v>
      </c>
      <c r="AL13" s="164"/>
      <c r="AM13" s="164"/>
      <c r="AN13" s="164"/>
      <c r="AO13" s="164"/>
      <c r="AP13" s="164"/>
      <c r="AQ13" s="165"/>
      <c r="AR13" s="160">
        <v>503</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799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799</v>
      </c>
      <c r="AL15" s="164"/>
      <c r="AM15" s="164"/>
      <c r="AN15" s="164"/>
      <c r="AO15" s="164"/>
      <c r="AP15" s="164"/>
      <c r="AQ15" s="165"/>
      <c r="AR15" s="163">
        <v>0</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799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799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487</v>
      </c>
      <c r="Q18" s="170"/>
      <c r="R18" s="170"/>
      <c r="S18" s="170"/>
      <c r="T18" s="170"/>
      <c r="U18" s="170"/>
      <c r="V18" s="171"/>
      <c r="W18" s="169">
        <f>SUM(W13:AC17)</f>
        <v>499</v>
      </c>
      <c r="X18" s="170"/>
      <c r="Y18" s="170"/>
      <c r="Z18" s="170"/>
      <c r="AA18" s="170"/>
      <c r="AB18" s="170"/>
      <c r="AC18" s="171"/>
      <c r="AD18" s="169">
        <f>SUM(AD13:AJ17)</f>
        <v>494</v>
      </c>
      <c r="AE18" s="170"/>
      <c r="AF18" s="170"/>
      <c r="AG18" s="170"/>
      <c r="AH18" s="170"/>
      <c r="AI18" s="170"/>
      <c r="AJ18" s="171"/>
      <c r="AK18" s="169">
        <f>SUM(AK13:AQ17)</f>
        <v>497</v>
      </c>
      <c r="AL18" s="170"/>
      <c r="AM18" s="170"/>
      <c r="AN18" s="170"/>
      <c r="AO18" s="170"/>
      <c r="AP18" s="170"/>
      <c r="AQ18" s="171"/>
      <c r="AR18" s="169">
        <f>SUM(AR13:AX17)</f>
        <v>503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487</v>
      </c>
      <c r="Q19" s="164"/>
      <c r="R19" s="164"/>
      <c r="S19" s="164"/>
      <c r="T19" s="164"/>
      <c r="U19" s="164"/>
      <c r="V19" s="165"/>
      <c r="W19" s="163">
        <v>499</v>
      </c>
      <c r="X19" s="164"/>
      <c r="Y19" s="164"/>
      <c r="Z19" s="164"/>
      <c r="AA19" s="164"/>
      <c r="AB19" s="164"/>
      <c r="AC19" s="165"/>
      <c r="AD19" s="163">
        <v>494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352</v>
      </c>
      <c r="H21" s="922"/>
      <c r="I21" s="922"/>
      <c r="J21" s="922"/>
      <c r="K21" s="922"/>
      <c r="L21" s="922"/>
      <c r="M21" s="922"/>
      <c r="N21" s="922"/>
      <c r="O21" s="922"/>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497</v>
      </c>
      <c r="Q23" s="161"/>
      <c r="R23" s="161"/>
      <c r="S23" s="161"/>
      <c r="T23" s="161"/>
      <c r="U23" s="161"/>
      <c r="V23" s="162"/>
      <c r="W23" s="160">
        <v>503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497</v>
      </c>
      <c r="Q29" s="164"/>
      <c r="R29" s="164"/>
      <c r="S29" s="164"/>
      <c r="T29" s="164"/>
      <c r="U29" s="164"/>
      <c r="V29" s="165"/>
      <c r="W29" s="211">
        <f>AR13</f>
        <v>503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t="s">
        <v>715</v>
      </c>
      <c r="AV31" s="271"/>
      <c r="AW31" s="375" t="s">
        <v>179</v>
      </c>
      <c r="AX31" s="376"/>
    </row>
    <row r="32" spans="1:50" ht="23.25" customHeight="1" x14ac:dyDescent="0.15">
      <c r="A32" s="511"/>
      <c r="B32" s="509"/>
      <c r="C32" s="509"/>
      <c r="D32" s="509"/>
      <c r="E32" s="509"/>
      <c r="F32" s="510"/>
      <c r="G32" s="536" t="s">
        <v>715</v>
      </c>
      <c r="H32" s="537"/>
      <c r="I32" s="537"/>
      <c r="J32" s="537"/>
      <c r="K32" s="537"/>
      <c r="L32" s="537"/>
      <c r="M32" s="537"/>
      <c r="N32" s="537"/>
      <c r="O32" s="538"/>
      <c r="P32" s="191" t="s">
        <v>715</v>
      </c>
      <c r="Q32" s="191"/>
      <c r="R32" s="191"/>
      <c r="S32" s="191"/>
      <c r="T32" s="191"/>
      <c r="U32" s="191"/>
      <c r="V32" s="191"/>
      <c r="W32" s="191"/>
      <c r="X32" s="233"/>
      <c r="Y32" s="339" t="s">
        <v>12</v>
      </c>
      <c r="Z32" s="545"/>
      <c r="AA32" s="546"/>
      <c r="AB32" s="547" t="s">
        <v>715</v>
      </c>
      <c r="AC32" s="547"/>
      <c r="AD32" s="547"/>
      <c r="AE32" s="363" t="s">
        <v>715</v>
      </c>
      <c r="AF32" s="364"/>
      <c r="AG32" s="364"/>
      <c r="AH32" s="364"/>
      <c r="AI32" s="363" t="s">
        <v>715</v>
      </c>
      <c r="AJ32" s="364"/>
      <c r="AK32" s="364"/>
      <c r="AL32" s="364"/>
      <c r="AM32" s="363" t="s">
        <v>799</v>
      </c>
      <c r="AN32" s="364"/>
      <c r="AO32" s="364"/>
      <c r="AP32" s="364"/>
      <c r="AQ32" s="166" t="s">
        <v>715</v>
      </c>
      <c r="AR32" s="167"/>
      <c r="AS32" s="167"/>
      <c r="AT32" s="168"/>
      <c r="AU32" s="364" t="s">
        <v>715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715</v>
      </c>
      <c r="AC33" s="518"/>
      <c r="AD33" s="518"/>
      <c r="AE33" s="363" t="s">
        <v>715</v>
      </c>
      <c r="AF33" s="364"/>
      <c r="AG33" s="364"/>
      <c r="AH33" s="364"/>
      <c r="AI33" s="363" t="s">
        <v>715</v>
      </c>
      <c r="AJ33" s="364"/>
      <c r="AK33" s="364"/>
      <c r="AL33" s="364"/>
      <c r="AM33" s="363" t="s">
        <v>799</v>
      </c>
      <c r="AN33" s="364"/>
      <c r="AO33" s="364"/>
      <c r="AP33" s="364"/>
      <c r="AQ33" s="166" t="s">
        <v>715</v>
      </c>
      <c r="AR33" s="167"/>
      <c r="AS33" s="167"/>
      <c r="AT33" s="168"/>
      <c r="AU33" s="364" t="s">
        <v>715</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715</v>
      </c>
      <c r="AF34" s="364"/>
      <c r="AG34" s="364"/>
      <c r="AH34" s="364"/>
      <c r="AI34" s="363" t="s">
        <v>715</v>
      </c>
      <c r="AJ34" s="364"/>
      <c r="AK34" s="364"/>
      <c r="AL34" s="364"/>
      <c r="AM34" s="363" t="s">
        <v>799</v>
      </c>
      <c r="AN34" s="364"/>
      <c r="AO34" s="364"/>
      <c r="AP34" s="364"/>
      <c r="AQ34" s="166" t="s">
        <v>715</v>
      </c>
      <c r="AR34" s="167"/>
      <c r="AS34" s="167"/>
      <c r="AT34" s="168"/>
      <c r="AU34" s="364" t="s">
        <v>715</v>
      </c>
      <c r="AV34" s="364"/>
      <c r="AW34" s="364"/>
      <c r="AX34" s="365"/>
    </row>
    <row r="35" spans="1:51" ht="23.25" customHeight="1" x14ac:dyDescent="0.15">
      <c r="A35" s="894" t="s">
        <v>378</v>
      </c>
      <c r="B35" s="895"/>
      <c r="C35" s="895"/>
      <c r="D35" s="895"/>
      <c r="E35" s="895"/>
      <c r="F35" s="896"/>
      <c r="G35" s="900" t="s">
        <v>404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3" t="s">
        <v>134</v>
      </c>
      <c r="AV65" s="973"/>
      <c r="AW65" s="973"/>
      <c r="AX65" s="974"/>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5"/>
      <c r="AY66">
        <f>$AY$65</f>
        <v>0</v>
      </c>
    </row>
    <row r="67" spans="1:51" ht="23.25" hidden="1" customHeight="1" x14ac:dyDescent="0.15">
      <c r="A67" s="845"/>
      <c r="B67" s="846"/>
      <c r="C67" s="846"/>
      <c r="D67" s="846"/>
      <c r="E67" s="846"/>
      <c r="F67" s="847"/>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368</v>
      </c>
      <c r="AC67" s="948"/>
      <c r="AD67" s="948"/>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368</v>
      </c>
      <c r="AC68" s="971"/>
      <c r="AD68" s="971"/>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369</v>
      </c>
      <c r="AC69" s="972"/>
      <c r="AD69" s="972"/>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6" t="s">
        <v>235</v>
      </c>
      <c r="H70" s="937"/>
      <c r="I70" s="937"/>
      <c r="J70" s="937"/>
      <c r="K70" s="937"/>
      <c r="L70" s="937"/>
      <c r="M70" s="937"/>
      <c r="N70" s="937"/>
      <c r="O70" s="937"/>
      <c r="P70" s="937"/>
      <c r="Q70" s="937"/>
      <c r="R70" s="937"/>
      <c r="S70" s="937"/>
      <c r="T70" s="937"/>
      <c r="U70" s="937"/>
      <c r="V70" s="937"/>
      <c r="W70" s="940" t="s">
        <v>367</v>
      </c>
      <c r="X70" s="941"/>
      <c r="Y70" s="946" t="s">
        <v>12</v>
      </c>
      <c r="Z70" s="946"/>
      <c r="AA70" s="947"/>
      <c r="AB70" s="948" t="s">
        <v>368</v>
      </c>
      <c r="AC70" s="948"/>
      <c r="AD70" s="948"/>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368</v>
      </c>
      <c r="AC71" s="971"/>
      <c r="AD71" s="971"/>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369</v>
      </c>
      <c r="AC72" s="972"/>
      <c r="AD72" s="972"/>
      <c r="AE72" s="371"/>
      <c r="AF72" s="372"/>
      <c r="AG72" s="372"/>
      <c r="AH72" s="372"/>
      <c r="AI72" s="371"/>
      <c r="AJ72" s="372"/>
      <c r="AK72" s="372"/>
      <c r="AL72" s="372"/>
      <c r="AM72" s="371"/>
      <c r="AN72" s="372"/>
      <c r="AO72" s="372"/>
      <c r="AP72" s="935"/>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381</v>
      </c>
      <c r="B78" s="910"/>
      <c r="C78" s="910"/>
      <c r="D78" s="910"/>
      <c r="E78" s="907" t="s">
        <v>326</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719</v>
      </c>
      <c r="H82" s="497"/>
      <c r="I82" s="497"/>
      <c r="J82" s="497"/>
      <c r="K82" s="497"/>
      <c r="L82" s="497"/>
      <c r="M82" s="497"/>
      <c r="N82" s="497"/>
      <c r="O82" s="497"/>
      <c r="P82" s="497"/>
      <c r="Q82" s="497"/>
      <c r="R82" s="497"/>
      <c r="S82" s="497"/>
      <c r="T82" s="497"/>
      <c r="U82" s="497"/>
      <c r="V82" s="497"/>
      <c r="W82" s="497"/>
      <c r="X82" s="497"/>
      <c r="Y82" s="497"/>
      <c r="Z82" s="497"/>
      <c r="AA82" s="748"/>
      <c r="AB82" s="496" t="s">
        <v>737</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36.7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715</v>
      </c>
      <c r="AR86" s="271"/>
      <c r="AS86" s="179" t="s">
        <v>233</v>
      </c>
      <c r="AT86" s="202"/>
      <c r="AU86" s="271" t="s">
        <v>715</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720</v>
      </c>
      <c r="H87" s="191"/>
      <c r="I87" s="191"/>
      <c r="J87" s="191"/>
      <c r="K87" s="191"/>
      <c r="L87" s="191"/>
      <c r="M87" s="191"/>
      <c r="N87" s="191"/>
      <c r="O87" s="233"/>
      <c r="P87" s="191" t="s">
        <v>721</v>
      </c>
      <c r="Q87" s="795"/>
      <c r="R87" s="795"/>
      <c r="S87" s="795"/>
      <c r="T87" s="795"/>
      <c r="U87" s="795"/>
      <c r="V87" s="795"/>
      <c r="W87" s="795"/>
      <c r="X87" s="796"/>
      <c r="Y87" s="751" t="s">
        <v>62</v>
      </c>
      <c r="Z87" s="752"/>
      <c r="AA87" s="753"/>
      <c r="AB87" s="547" t="s">
        <v>722</v>
      </c>
      <c r="AC87" s="547"/>
      <c r="AD87" s="547"/>
      <c r="AE87" s="363">
        <v>616</v>
      </c>
      <c r="AF87" s="364"/>
      <c r="AG87" s="364"/>
      <c r="AH87" s="364"/>
      <c r="AI87" s="363">
        <v>610</v>
      </c>
      <c r="AJ87" s="364"/>
      <c r="AK87" s="364"/>
      <c r="AL87" s="364"/>
      <c r="AM87" s="363">
        <v>606</v>
      </c>
      <c r="AN87" s="364"/>
      <c r="AO87" s="364"/>
      <c r="AP87" s="364"/>
      <c r="AQ87" s="166" t="s">
        <v>715</v>
      </c>
      <c r="AR87" s="167"/>
      <c r="AS87" s="167"/>
      <c r="AT87" s="168"/>
      <c r="AU87" s="364" t="s">
        <v>715</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715</v>
      </c>
      <c r="AC88" s="518"/>
      <c r="AD88" s="518"/>
      <c r="AE88" s="363" t="s">
        <v>715</v>
      </c>
      <c r="AF88" s="364"/>
      <c r="AG88" s="364"/>
      <c r="AH88" s="364"/>
      <c r="AI88" s="363" t="s">
        <v>715</v>
      </c>
      <c r="AJ88" s="364"/>
      <c r="AK88" s="364"/>
      <c r="AL88" s="364"/>
      <c r="AM88" s="363" t="s">
        <v>799</v>
      </c>
      <c r="AN88" s="364"/>
      <c r="AO88" s="364"/>
      <c r="AP88" s="364"/>
      <c r="AQ88" s="166" t="s">
        <v>715</v>
      </c>
      <c r="AR88" s="167"/>
      <c r="AS88" s="167"/>
      <c r="AT88" s="168"/>
      <c r="AU88" s="364" t="s">
        <v>715</v>
      </c>
      <c r="AV88" s="364"/>
      <c r="AW88" s="364"/>
      <c r="AX88" s="365"/>
      <c r="AY88">
        <f t="shared" si="10"/>
        <v>1</v>
      </c>
      <c r="AZ88" s="10"/>
      <c r="BA88" s="10"/>
      <c r="BB88" s="10"/>
      <c r="BC88" s="10"/>
    </row>
    <row r="89" spans="1:60" ht="8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715</v>
      </c>
      <c r="AF89" s="372"/>
      <c r="AG89" s="372"/>
      <c r="AH89" s="372"/>
      <c r="AI89" s="371" t="s">
        <v>715</v>
      </c>
      <c r="AJ89" s="372"/>
      <c r="AK89" s="372"/>
      <c r="AL89" s="372"/>
      <c r="AM89" s="371" t="s">
        <v>799</v>
      </c>
      <c r="AN89" s="372"/>
      <c r="AO89" s="372"/>
      <c r="AP89" s="372"/>
      <c r="AQ89" s="166" t="s">
        <v>715</v>
      </c>
      <c r="AR89" s="167"/>
      <c r="AS89" s="167"/>
      <c r="AT89" s="168"/>
      <c r="AU89" s="364" t="s">
        <v>715</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3" t="s">
        <v>415</v>
      </c>
      <c r="AR100" s="924"/>
      <c r="AS100" s="924"/>
      <c r="AT100" s="925"/>
      <c r="AU100" s="923" t="s">
        <v>539</v>
      </c>
      <c r="AV100" s="924"/>
      <c r="AW100" s="924"/>
      <c r="AX100" s="926"/>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722</v>
      </c>
      <c r="AC101" s="547"/>
      <c r="AD101" s="547"/>
      <c r="AE101" s="358">
        <v>616</v>
      </c>
      <c r="AF101" s="358"/>
      <c r="AG101" s="358"/>
      <c r="AH101" s="358"/>
      <c r="AI101" s="358">
        <v>610</v>
      </c>
      <c r="AJ101" s="358"/>
      <c r="AK101" s="358"/>
      <c r="AL101" s="358"/>
      <c r="AM101" s="358">
        <v>606</v>
      </c>
      <c r="AN101" s="358"/>
      <c r="AO101" s="358"/>
      <c r="AP101" s="358"/>
      <c r="AQ101" s="358" t="s">
        <v>799</v>
      </c>
      <c r="AR101" s="358"/>
      <c r="AS101" s="358"/>
      <c r="AT101" s="358"/>
      <c r="AU101" s="363" t="s">
        <v>799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715</v>
      </c>
      <c r="AC102" s="547"/>
      <c r="AD102" s="547"/>
      <c r="AE102" s="358" t="s">
        <v>715</v>
      </c>
      <c r="AF102" s="358"/>
      <c r="AG102" s="358"/>
      <c r="AH102" s="358"/>
      <c r="AI102" s="358" t="s">
        <v>715</v>
      </c>
      <c r="AJ102" s="358"/>
      <c r="AK102" s="358"/>
      <c r="AL102" s="358"/>
      <c r="AM102" s="358" t="s">
        <v>799</v>
      </c>
      <c r="AN102" s="358"/>
      <c r="AO102" s="358"/>
      <c r="AP102" s="358"/>
      <c r="AQ102" s="358" t="s">
        <v>799</v>
      </c>
      <c r="AR102" s="358"/>
      <c r="AS102" s="358"/>
      <c r="AT102" s="358"/>
      <c r="AU102" s="371" t="s">
        <v>799</v>
      </c>
      <c r="AV102" s="372"/>
      <c r="AW102" s="372"/>
      <c r="AX102" s="927"/>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715</v>
      </c>
      <c r="AC116" s="301"/>
      <c r="AD116" s="302"/>
      <c r="AE116" s="358" t="s">
        <v>715</v>
      </c>
      <c r="AF116" s="358"/>
      <c r="AG116" s="358"/>
      <c r="AH116" s="358"/>
      <c r="AI116" s="358" t="s">
        <v>715</v>
      </c>
      <c r="AJ116" s="358"/>
      <c r="AK116" s="358"/>
      <c r="AL116" s="358"/>
      <c r="AM116" s="358" t="s">
        <v>799</v>
      </c>
      <c r="AN116" s="358"/>
      <c r="AO116" s="358"/>
      <c r="AP116" s="358"/>
      <c r="AQ116" s="363" t="s">
        <v>799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404</v>
      </c>
      <c r="AC117" s="343"/>
      <c r="AD117" s="344"/>
      <c r="AE117" s="306" t="s">
        <v>715</v>
      </c>
      <c r="AF117" s="306"/>
      <c r="AG117" s="306"/>
      <c r="AH117" s="306"/>
      <c r="AI117" s="306" t="s">
        <v>715</v>
      </c>
      <c r="AJ117" s="306"/>
      <c r="AK117" s="306"/>
      <c r="AL117" s="306"/>
      <c r="AM117" s="306" t="s">
        <v>799</v>
      </c>
      <c r="AN117" s="306"/>
      <c r="AO117" s="306"/>
      <c r="AP117" s="306"/>
      <c r="AQ117" s="306" t="s">
        <v>799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403</v>
      </c>
      <c r="B130" s="988"/>
      <c r="C130" s="987" t="s">
        <v>236</v>
      </c>
      <c r="D130" s="988"/>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91"/>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798</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798</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8"/>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t="s">
        <v>799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803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9" customHeight="1" x14ac:dyDescent="0.15">
      <c r="A430" s="991"/>
      <c r="B430" s="253"/>
      <c r="C430" s="250" t="s">
        <v>669</v>
      </c>
      <c r="D430" s="251"/>
      <c r="E430" s="239" t="s">
        <v>397</v>
      </c>
      <c r="F430" s="444"/>
      <c r="G430" s="241" t="s">
        <v>252</v>
      </c>
      <c r="H430" s="188"/>
      <c r="I430" s="188"/>
      <c r="J430" s="242" t="s">
        <v>715</v>
      </c>
      <c r="K430" s="243"/>
      <c r="L430" s="243"/>
      <c r="M430" s="243"/>
      <c r="N430" s="243"/>
      <c r="O430" s="243"/>
      <c r="P430" s="243"/>
      <c r="Q430" s="243"/>
      <c r="R430" s="243"/>
      <c r="S430" s="243"/>
      <c r="T430" s="244"/>
      <c r="U430" s="245" t="s">
        <v>800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1"/>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798</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798</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798</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1"/>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798</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798</v>
      </c>
      <c r="AN459" s="167"/>
      <c r="AO459" s="167"/>
      <c r="AP459" s="168"/>
      <c r="AQ459" s="166" t="s">
        <v>715</v>
      </c>
      <c r="AR459" s="167"/>
      <c r="AS459" s="167"/>
      <c r="AT459" s="168"/>
      <c r="AU459" s="167" t="s">
        <v>715</v>
      </c>
      <c r="AV459" s="167"/>
      <c r="AW459" s="167"/>
      <c r="AX459" s="208"/>
      <c r="AY459">
        <f t="shared" si="68"/>
        <v>1</v>
      </c>
    </row>
    <row r="460" spans="1:51" ht="23.25" customHeight="1" thickBo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798</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3.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736</v>
      </c>
      <c r="AE702" s="893"/>
      <c r="AF702" s="893"/>
      <c r="AG702" s="879" t="s">
        <v>740</v>
      </c>
      <c r="AH702" s="880"/>
      <c r="AI702" s="880"/>
      <c r="AJ702" s="880"/>
      <c r="AK702" s="880"/>
      <c r="AL702" s="880"/>
      <c r="AM702" s="880"/>
      <c r="AN702" s="880"/>
      <c r="AO702" s="880"/>
      <c r="AP702" s="880"/>
      <c r="AQ702" s="880"/>
      <c r="AR702" s="880"/>
      <c r="AS702" s="880"/>
      <c r="AT702" s="880"/>
      <c r="AU702" s="880"/>
      <c r="AV702" s="880"/>
      <c r="AW702" s="880"/>
      <c r="AX702" s="881"/>
    </row>
    <row r="703" spans="1:51" ht="36.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736</v>
      </c>
      <c r="AE703" s="185"/>
      <c r="AF703" s="185"/>
      <c r="AG703" s="663" t="s">
        <v>741</v>
      </c>
      <c r="AH703" s="664"/>
      <c r="AI703" s="664"/>
      <c r="AJ703" s="664"/>
      <c r="AK703" s="664"/>
      <c r="AL703" s="664"/>
      <c r="AM703" s="664"/>
      <c r="AN703" s="664"/>
      <c r="AO703" s="664"/>
      <c r="AP703" s="664"/>
      <c r="AQ703" s="664"/>
      <c r="AR703" s="664"/>
      <c r="AS703" s="664"/>
      <c r="AT703" s="664"/>
      <c r="AU703" s="664"/>
      <c r="AV703" s="664"/>
      <c r="AW703" s="664"/>
      <c r="AX703" s="665"/>
    </row>
    <row r="704" spans="1:51" ht="36.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736</v>
      </c>
      <c r="AE704" s="582"/>
      <c r="AF704" s="582"/>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736</v>
      </c>
      <c r="AE705" s="732"/>
      <c r="AF705" s="732"/>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739</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744</v>
      </c>
      <c r="AE708" s="667"/>
      <c r="AF708" s="667"/>
      <c r="AG708" s="522" t="s">
        <v>745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745</v>
      </c>
      <c r="AH709" s="664"/>
      <c r="AI709" s="664"/>
      <c r="AJ709" s="664"/>
      <c r="AK709" s="664"/>
      <c r="AL709" s="664"/>
      <c r="AM709" s="664"/>
      <c r="AN709" s="664"/>
      <c r="AO709" s="664"/>
      <c r="AP709" s="664"/>
      <c r="AQ709" s="664"/>
      <c r="AR709" s="664"/>
      <c r="AS709" s="664"/>
      <c r="AT709" s="664"/>
      <c r="AU709" s="664"/>
      <c r="AV709" s="664"/>
      <c r="AW709" s="664"/>
      <c r="AX709" s="665"/>
    </row>
    <row r="710" spans="1:50" ht="33.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736</v>
      </c>
      <c r="AE710" s="185"/>
      <c r="AF710" s="185"/>
      <c r="AG710" s="663" t="s">
        <v>746</v>
      </c>
      <c r="AH710" s="664"/>
      <c r="AI710" s="664"/>
      <c r="AJ710" s="664"/>
      <c r="AK710" s="664"/>
      <c r="AL710" s="664"/>
      <c r="AM710" s="664"/>
      <c r="AN710" s="664"/>
      <c r="AO710" s="664"/>
      <c r="AP710" s="664"/>
      <c r="AQ710" s="664"/>
      <c r="AR710" s="664"/>
      <c r="AS710" s="664"/>
      <c r="AT710" s="664"/>
      <c r="AU710" s="664"/>
      <c r="AV710" s="664"/>
      <c r="AW710" s="664"/>
      <c r="AX710" s="665"/>
    </row>
    <row r="711" spans="1:50" ht="38.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736</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t="s">
        <v>745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3" t="s">
        <v>745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t="s">
        <v>745</v>
      </c>
      <c r="AH714" s="689"/>
      <c r="AI714" s="689"/>
      <c r="AJ714" s="689"/>
      <c r="AK714" s="689"/>
      <c r="AL714" s="689"/>
      <c r="AM714" s="689"/>
      <c r="AN714" s="689"/>
      <c r="AO714" s="689"/>
      <c r="AP714" s="689"/>
      <c r="AQ714" s="689"/>
      <c r="AR714" s="689"/>
      <c r="AS714" s="689"/>
      <c r="AT714" s="689"/>
      <c r="AU714" s="689"/>
      <c r="AV714" s="689"/>
      <c r="AW714" s="689"/>
      <c r="AX714" s="690"/>
    </row>
    <row r="715" spans="1:50" ht="84.75"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736</v>
      </c>
      <c r="AE715" s="667"/>
      <c r="AF715" s="773"/>
      <c r="AG715" s="522" t="s">
        <v>748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736</v>
      </c>
      <c r="AE716" s="755"/>
      <c r="AF716" s="755"/>
      <c r="AG716" s="663" t="s">
        <v>749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745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744</v>
      </c>
      <c r="AE719" s="667"/>
      <c r="AF719" s="667"/>
      <c r="AG719" s="190" t="s">
        <v>745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1" t="s">
        <v>337</v>
      </c>
      <c r="D720" s="929"/>
      <c r="E720" s="929"/>
      <c r="F720" s="932"/>
      <c r="G720" s="928" t="s">
        <v>338</v>
      </c>
      <c r="H720" s="929"/>
      <c r="I720" s="929"/>
      <c r="J720" s="929"/>
      <c r="K720" s="929"/>
      <c r="L720" s="929"/>
      <c r="M720" s="929"/>
      <c r="N720" s="928" t="s">
        <v>341</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5"/>
      <c r="D721" s="916"/>
      <c r="E721" s="916"/>
      <c r="F721" s="917"/>
      <c r="G721" s="933"/>
      <c r="H721" s="934"/>
      <c r="I721" s="77" t="str">
        <f>IF(OR(G721="　", G721=""), "", "-")</f>
        <v/>
      </c>
      <c r="J721" s="914"/>
      <c r="K721" s="914"/>
      <c r="L721" s="77" t="str">
        <f>IF(M721="","","-")</f>
        <v/>
      </c>
      <c r="M721" s="78"/>
      <c r="N721" s="911" t="s">
        <v>715</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801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802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804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727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728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729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244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5.75" customHeight="1" x14ac:dyDescent="0.15">
      <c r="A787" s="756" t="s">
        <v>384</v>
      </c>
      <c r="B787" s="757"/>
      <c r="C787" s="757"/>
      <c r="D787" s="757"/>
      <c r="E787" s="757"/>
      <c r="F787" s="758"/>
      <c r="G787" s="435" t="s">
        <v>752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72.75" customHeight="1" x14ac:dyDescent="0.15">
      <c r="A789" s="552"/>
      <c r="B789" s="759"/>
      <c r="C789" s="759"/>
      <c r="D789" s="759"/>
      <c r="E789" s="759"/>
      <c r="F789" s="760"/>
      <c r="G789" s="445" t="s">
        <v>753</v>
      </c>
      <c r="H789" s="446"/>
      <c r="I789" s="446"/>
      <c r="J789" s="446"/>
      <c r="K789" s="447"/>
      <c r="L789" s="448" t="s">
        <v>755</v>
      </c>
      <c r="M789" s="449"/>
      <c r="N789" s="449"/>
      <c r="O789" s="449"/>
      <c r="P789" s="449"/>
      <c r="Q789" s="449"/>
      <c r="R789" s="449"/>
      <c r="S789" s="449"/>
      <c r="T789" s="449"/>
      <c r="U789" s="449"/>
      <c r="V789" s="449"/>
      <c r="W789" s="449"/>
      <c r="X789" s="450"/>
      <c r="Y789" s="451">
        <v>388</v>
      </c>
      <c r="Z789" s="452"/>
      <c r="AA789" s="452"/>
      <c r="AB789" s="553"/>
      <c r="AC789" s="445" t="s">
        <v>759</v>
      </c>
      <c r="AD789" s="446"/>
      <c r="AE789" s="446"/>
      <c r="AF789" s="446"/>
      <c r="AG789" s="447"/>
      <c r="AH789" s="448" t="s">
        <v>760</v>
      </c>
      <c r="AI789" s="449"/>
      <c r="AJ789" s="449"/>
      <c r="AK789" s="449"/>
      <c r="AL789" s="449"/>
      <c r="AM789" s="449"/>
      <c r="AN789" s="449"/>
      <c r="AO789" s="449"/>
      <c r="AP789" s="449"/>
      <c r="AQ789" s="449"/>
      <c r="AR789" s="449"/>
      <c r="AS789" s="449"/>
      <c r="AT789" s="450"/>
      <c r="AU789" s="451">
        <v>10</v>
      </c>
      <c r="AV789" s="452"/>
      <c r="AW789" s="452"/>
      <c r="AX789" s="453"/>
    </row>
    <row r="790" spans="1:51" ht="24.75" customHeight="1" x14ac:dyDescent="0.15">
      <c r="A790" s="552"/>
      <c r="B790" s="759"/>
      <c r="C790" s="759"/>
      <c r="D790" s="759"/>
      <c r="E790" s="759"/>
      <c r="F790" s="760"/>
      <c r="G790" s="348" t="s">
        <v>753</v>
      </c>
      <c r="H790" s="349"/>
      <c r="I790" s="349"/>
      <c r="J790" s="349"/>
      <c r="K790" s="350"/>
      <c r="L790" s="398" t="s">
        <v>756</v>
      </c>
      <c r="M790" s="399"/>
      <c r="N790" s="399"/>
      <c r="O790" s="399"/>
      <c r="P790" s="399"/>
      <c r="Q790" s="399"/>
      <c r="R790" s="399"/>
      <c r="S790" s="399"/>
      <c r="T790" s="399"/>
      <c r="U790" s="399"/>
      <c r="V790" s="399"/>
      <c r="W790" s="399"/>
      <c r="X790" s="400"/>
      <c r="Y790" s="395">
        <v>10</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754</v>
      </c>
      <c r="H791" s="349"/>
      <c r="I791" s="349"/>
      <c r="J791" s="349"/>
      <c r="K791" s="350"/>
      <c r="L791" s="398" t="s">
        <v>757</v>
      </c>
      <c r="M791" s="399"/>
      <c r="N791" s="399"/>
      <c r="O791" s="399"/>
      <c r="P791" s="399"/>
      <c r="Q791" s="399"/>
      <c r="R791" s="399"/>
      <c r="S791" s="399"/>
      <c r="T791" s="399"/>
      <c r="U791" s="399"/>
      <c r="V791" s="399"/>
      <c r="W791" s="399"/>
      <c r="X791" s="400"/>
      <c r="Y791" s="395">
        <v>9</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407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v>
      </c>
      <c r="AV799" s="412"/>
      <c r="AW799" s="412"/>
      <c r="AX799" s="414"/>
    </row>
    <row r="800" spans="1:51" ht="24.75" customHeight="1" x14ac:dyDescent="0.15">
      <c r="A800" s="552"/>
      <c r="B800" s="759"/>
      <c r="C800" s="759"/>
      <c r="D800" s="759"/>
      <c r="E800" s="759"/>
      <c r="F800" s="760"/>
      <c r="G800" s="435" t="s">
        <v>761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771</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762</v>
      </c>
      <c r="H802" s="446"/>
      <c r="I802" s="446"/>
      <c r="J802" s="446"/>
      <c r="K802" s="447"/>
      <c r="L802" s="448" t="s">
        <v>766</v>
      </c>
      <c r="M802" s="449"/>
      <c r="N802" s="449"/>
      <c r="O802" s="449"/>
      <c r="P802" s="449"/>
      <c r="Q802" s="449"/>
      <c r="R802" s="449"/>
      <c r="S802" s="449"/>
      <c r="T802" s="449"/>
      <c r="U802" s="449"/>
      <c r="V802" s="449"/>
      <c r="W802" s="449"/>
      <c r="X802" s="450"/>
      <c r="Y802" s="451">
        <v>277</v>
      </c>
      <c r="Z802" s="452"/>
      <c r="AA802" s="452"/>
      <c r="AB802" s="553"/>
      <c r="AC802" s="445" t="s">
        <v>764</v>
      </c>
      <c r="AD802" s="446"/>
      <c r="AE802" s="446"/>
      <c r="AF802" s="446"/>
      <c r="AG802" s="447"/>
      <c r="AH802" s="448" t="s">
        <v>773</v>
      </c>
      <c r="AI802" s="449"/>
      <c r="AJ802" s="449"/>
      <c r="AK802" s="449"/>
      <c r="AL802" s="449"/>
      <c r="AM802" s="449"/>
      <c r="AN802" s="449"/>
      <c r="AO802" s="449"/>
      <c r="AP802" s="449"/>
      <c r="AQ802" s="449"/>
      <c r="AR802" s="449"/>
      <c r="AS802" s="449"/>
      <c r="AT802" s="450"/>
      <c r="AU802" s="451">
        <v>6</v>
      </c>
      <c r="AV802" s="452"/>
      <c r="AW802" s="452"/>
      <c r="AX802" s="453"/>
      <c r="AY802">
        <f t="shared" ref="AY802:AY812" si="115">$AY$800</f>
        <v>2</v>
      </c>
    </row>
    <row r="803" spans="1:51" ht="24.75" customHeight="1" x14ac:dyDescent="0.15">
      <c r="A803" s="552"/>
      <c r="B803" s="759"/>
      <c r="C803" s="759"/>
      <c r="D803" s="759"/>
      <c r="E803" s="759"/>
      <c r="F803" s="760"/>
      <c r="G803" s="348" t="s">
        <v>763</v>
      </c>
      <c r="H803" s="349"/>
      <c r="I803" s="349"/>
      <c r="J803" s="349"/>
      <c r="K803" s="350"/>
      <c r="L803" s="398" t="s">
        <v>767</v>
      </c>
      <c r="M803" s="399"/>
      <c r="N803" s="399"/>
      <c r="O803" s="399"/>
      <c r="P803" s="399"/>
      <c r="Q803" s="399"/>
      <c r="R803" s="399"/>
      <c r="S803" s="399"/>
      <c r="T803" s="399"/>
      <c r="U803" s="399"/>
      <c r="V803" s="399"/>
      <c r="W803" s="399"/>
      <c r="X803" s="400"/>
      <c r="Y803" s="395">
        <v>85</v>
      </c>
      <c r="Z803" s="396"/>
      <c r="AA803" s="396"/>
      <c r="AB803" s="402"/>
      <c r="AC803" s="348" t="s">
        <v>754</v>
      </c>
      <c r="AD803" s="349"/>
      <c r="AE803" s="349"/>
      <c r="AF803" s="349"/>
      <c r="AG803" s="350"/>
      <c r="AH803" s="398" t="s">
        <v>774</v>
      </c>
      <c r="AI803" s="399"/>
      <c r="AJ803" s="399"/>
      <c r="AK803" s="399"/>
      <c r="AL803" s="399"/>
      <c r="AM803" s="399"/>
      <c r="AN803" s="399"/>
      <c r="AO803" s="399"/>
      <c r="AP803" s="399"/>
      <c r="AQ803" s="399"/>
      <c r="AR803" s="399"/>
      <c r="AS803" s="399"/>
      <c r="AT803" s="400"/>
      <c r="AU803" s="395">
        <v>3</v>
      </c>
      <c r="AV803" s="396"/>
      <c r="AW803" s="396"/>
      <c r="AX803" s="397"/>
      <c r="AY803">
        <f t="shared" si="115"/>
        <v>2</v>
      </c>
    </row>
    <row r="804" spans="1:51" ht="24.75" customHeight="1" x14ac:dyDescent="0.15">
      <c r="A804" s="552"/>
      <c r="B804" s="759"/>
      <c r="C804" s="759"/>
      <c r="D804" s="759"/>
      <c r="E804" s="759"/>
      <c r="F804" s="760"/>
      <c r="G804" s="348" t="s">
        <v>763</v>
      </c>
      <c r="H804" s="349"/>
      <c r="I804" s="349"/>
      <c r="J804" s="349"/>
      <c r="K804" s="350"/>
      <c r="L804" s="398" t="s">
        <v>768</v>
      </c>
      <c r="M804" s="399"/>
      <c r="N804" s="399"/>
      <c r="O804" s="399"/>
      <c r="P804" s="399"/>
      <c r="Q804" s="399"/>
      <c r="R804" s="399"/>
      <c r="S804" s="399"/>
      <c r="T804" s="399"/>
      <c r="U804" s="399"/>
      <c r="V804" s="399"/>
      <c r="W804" s="399"/>
      <c r="X804" s="400"/>
      <c r="Y804" s="395">
        <v>17</v>
      </c>
      <c r="Z804" s="396"/>
      <c r="AA804" s="396"/>
      <c r="AB804" s="402"/>
      <c r="AC804" s="348" t="s">
        <v>772</v>
      </c>
      <c r="AD804" s="349"/>
      <c r="AE804" s="349"/>
      <c r="AF804" s="349"/>
      <c r="AG804" s="350"/>
      <c r="AH804" s="398" t="s">
        <v>775</v>
      </c>
      <c r="AI804" s="399"/>
      <c r="AJ804" s="399"/>
      <c r="AK804" s="399"/>
      <c r="AL804" s="399"/>
      <c r="AM804" s="399"/>
      <c r="AN804" s="399"/>
      <c r="AO804" s="399"/>
      <c r="AP804" s="399"/>
      <c r="AQ804" s="399"/>
      <c r="AR804" s="399"/>
      <c r="AS804" s="399"/>
      <c r="AT804" s="400"/>
      <c r="AU804" s="395">
        <v>0</v>
      </c>
      <c r="AV804" s="396"/>
      <c r="AW804" s="396"/>
      <c r="AX804" s="397"/>
      <c r="AY804">
        <f t="shared" si="115"/>
        <v>2</v>
      </c>
    </row>
    <row r="805" spans="1:51" ht="24.75" customHeight="1" x14ac:dyDescent="0.15">
      <c r="A805" s="552"/>
      <c r="B805" s="759"/>
      <c r="C805" s="759"/>
      <c r="D805" s="759"/>
      <c r="E805" s="759"/>
      <c r="F805" s="760"/>
      <c r="G805" s="348" t="s">
        <v>764</v>
      </c>
      <c r="H805" s="349"/>
      <c r="I805" s="349"/>
      <c r="J805" s="349"/>
      <c r="K805" s="350"/>
      <c r="L805" s="398" t="s">
        <v>769</v>
      </c>
      <c r="M805" s="399"/>
      <c r="N805" s="399"/>
      <c r="O805" s="399"/>
      <c r="P805" s="399"/>
      <c r="Q805" s="399"/>
      <c r="R805" s="399"/>
      <c r="S805" s="399"/>
      <c r="T805" s="399"/>
      <c r="U805" s="399"/>
      <c r="V805" s="399"/>
      <c r="W805" s="399"/>
      <c r="X805" s="400"/>
      <c r="Y805" s="395">
        <v>9</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2"/>
      <c r="B806" s="759"/>
      <c r="C806" s="759"/>
      <c r="D806" s="759"/>
      <c r="E806" s="759"/>
      <c r="F806" s="760"/>
      <c r="G806" s="348" t="s">
        <v>765</v>
      </c>
      <c r="H806" s="349"/>
      <c r="I806" s="349"/>
      <c r="J806" s="349"/>
      <c r="K806" s="350"/>
      <c r="L806" s="398" t="s">
        <v>770</v>
      </c>
      <c r="M806" s="399"/>
      <c r="N806" s="399"/>
      <c r="O806" s="399"/>
      <c r="P806" s="399"/>
      <c r="Q806" s="399"/>
      <c r="R806" s="399"/>
      <c r="S806" s="399"/>
      <c r="T806" s="399"/>
      <c r="U806" s="399"/>
      <c r="V806" s="399"/>
      <c r="W806" s="399"/>
      <c r="X806" s="400"/>
      <c r="Y806" s="395">
        <v>0</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388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9</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342</v>
      </c>
      <c r="AM839" s="953"/>
      <c r="AN839" s="953"/>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84.75" customHeight="1" x14ac:dyDescent="0.15">
      <c r="A845" s="401">
        <v>1</v>
      </c>
      <c r="B845" s="401">
        <v>1</v>
      </c>
      <c r="C845" s="420" t="s">
        <v>776</v>
      </c>
      <c r="D845" s="415"/>
      <c r="E845" s="415"/>
      <c r="F845" s="415"/>
      <c r="G845" s="415"/>
      <c r="H845" s="415"/>
      <c r="I845" s="415"/>
      <c r="J845" s="416">
        <v>5010005010864</v>
      </c>
      <c r="K845" s="417"/>
      <c r="L845" s="417"/>
      <c r="M845" s="417"/>
      <c r="N845" s="417"/>
      <c r="O845" s="417"/>
      <c r="P845" s="421" t="s">
        <v>777</v>
      </c>
      <c r="Q845" s="317"/>
      <c r="R845" s="317"/>
      <c r="S845" s="317"/>
      <c r="T845" s="317"/>
      <c r="U845" s="317"/>
      <c r="V845" s="317"/>
      <c r="W845" s="317"/>
      <c r="X845" s="317"/>
      <c r="Y845" s="318">
        <v>494</v>
      </c>
      <c r="Z845" s="319"/>
      <c r="AA845" s="319"/>
      <c r="AB845" s="320"/>
      <c r="AC845" s="322" t="s">
        <v>778</v>
      </c>
      <c r="AD845" s="323"/>
      <c r="AE845" s="323"/>
      <c r="AF845" s="323"/>
      <c r="AG845" s="323"/>
      <c r="AH845" s="418" t="s">
        <v>745</v>
      </c>
      <c r="AI845" s="419"/>
      <c r="AJ845" s="419"/>
      <c r="AK845" s="419"/>
      <c r="AL845" s="326" t="s">
        <v>745</v>
      </c>
      <c r="AM845" s="327"/>
      <c r="AN845" s="327"/>
      <c r="AO845" s="328"/>
      <c r="AP845" s="321" t="s">
        <v>745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4.5" customHeight="1" x14ac:dyDescent="0.15">
      <c r="A878" s="401">
        <v>1</v>
      </c>
      <c r="B878" s="401">
        <v>1</v>
      </c>
      <c r="C878" s="420" t="s">
        <v>756</v>
      </c>
      <c r="D878" s="415"/>
      <c r="E878" s="415"/>
      <c r="F878" s="415"/>
      <c r="G878" s="415"/>
      <c r="H878" s="415"/>
      <c r="I878" s="415"/>
      <c r="J878" s="416" t="s">
        <v>745</v>
      </c>
      <c r="K878" s="417"/>
      <c r="L878" s="417"/>
      <c r="M878" s="417"/>
      <c r="N878" s="417"/>
      <c r="O878" s="417"/>
      <c r="P878" s="421" t="s">
        <v>779</v>
      </c>
      <c r="Q878" s="317"/>
      <c r="R878" s="317"/>
      <c r="S878" s="317"/>
      <c r="T878" s="317"/>
      <c r="U878" s="317"/>
      <c r="V878" s="317"/>
      <c r="W878" s="317"/>
      <c r="X878" s="317"/>
      <c r="Y878" s="318">
        <v>10</v>
      </c>
      <c r="Z878" s="319"/>
      <c r="AA878" s="319"/>
      <c r="AB878" s="320"/>
      <c r="AC878" s="322" t="s">
        <v>377</v>
      </c>
      <c r="AD878" s="323"/>
      <c r="AE878" s="323"/>
      <c r="AF878" s="323"/>
      <c r="AG878" s="323"/>
      <c r="AH878" s="418" t="s">
        <v>745</v>
      </c>
      <c r="AI878" s="419"/>
      <c r="AJ878" s="419"/>
      <c r="AK878" s="419"/>
      <c r="AL878" s="326">
        <v>100</v>
      </c>
      <c r="AM878" s="327"/>
      <c r="AN878" s="327"/>
      <c r="AO878" s="328"/>
      <c r="AP878" s="321" t="s">
        <v>745</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780</v>
      </c>
      <c r="D911" s="415"/>
      <c r="E911" s="415"/>
      <c r="F911" s="415"/>
      <c r="G911" s="415"/>
      <c r="H911" s="415"/>
      <c r="I911" s="415"/>
      <c r="J911" s="416">
        <v>3010005007409</v>
      </c>
      <c r="K911" s="417"/>
      <c r="L911" s="417"/>
      <c r="M911" s="417"/>
      <c r="N911" s="417"/>
      <c r="O911" s="417"/>
      <c r="P911" s="421" t="s">
        <v>781</v>
      </c>
      <c r="Q911" s="317"/>
      <c r="R911" s="317"/>
      <c r="S911" s="317"/>
      <c r="T911" s="317"/>
      <c r="U911" s="317"/>
      <c r="V911" s="317"/>
      <c r="W911" s="317"/>
      <c r="X911" s="317"/>
      <c r="Y911" s="318">
        <v>475</v>
      </c>
      <c r="Z911" s="319"/>
      <c r="AA911" s="319"/>
      <c r="AB911" s="320"/>
      <c r="AC911" s="322" t="s">
        <v>377</v>
      </c>
      <c r="AD911" s="323"/>
      <c r="AE911" s="323"/>
      <c r="AF911" s="323"/>
      <c r="AG911" s="323"/>
      <c r="AH911" s="418" t="s">
        <v>745</v>
      </c>
      <c r="AI911" s="419"/>
      <c r="AJ911" s="419"/>
      <c r="AK911" s="419"/>
      <c r="AL911" s="326">
        <v>100</v>
      </c>
      <c r="AM911" s="327"/>
      <c r="AN911" s="327"/>
      <c r="AO911" s="328"/>
      <c r="AP911" s="321" t="s">
        <v>745</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782</v>
      </c>
      <c r="D944" s="415"/>
      <c r="E944" s="415"/>
      <c r="F944" s="415"/>
      <c r="G944" s="415"/>
      <c r="H944" s="415"/>
      <c r="I944" s="415"/>
      <c r="J944" s="416" t="s">
        <v>745</v>
      </c>
      <c r="K944" s="417"/>
      <c r="L944" s="417"/>
      <c r="M944" s="417"/>
      <c r="N944" s="417"/>
      <c r="O944" s="417"/>
      <c r="P944" s="421" t="s">
        <v>805</v>
      </c>
      <c r="Q944" s="317"/>
      <c r="R944" s="317"/>
      <c r="S944" s="317"/>
      <c r="T944" s="317"/>
      <c r="U944" s="317"/>
      <c r="V944" s="317"/>
      <c r="W944" s="317"/>
      <c r="X944" s="317"/>
      <c r="Y944" s="318">
        <v>4</v>
      </c>
      <c r="Z944" s="319"/>
      <c r="AA944" s="319"/>
      <c r="AB944" s="320"/>
      <c r="AC944" s="322" t="s">
        <v>80</v>
      </c>
      <c r="AD944" s="323"/>
      <c r="AE944" s="323"/>
      <c r="AF944" s="323"/>
      <c r="AG944" s="323"/>
      <c r="AH944" s="418" t="s">
        <v>745</v>
      </c>
      <c r="AI944" s="419"/>
      <c r="AJ944" s="419"/>
      <c r="AK944" s="419"/>
      <c r="AL944" s="326">
        <v>100</v>
      </c>
      <c r="AM944" s="327"/>
      <c r="AN944" s="327"/>
      <c r="AO944" s="328"/>
      <c r="AP944" s="321" t="s">
        <v>745</v>
      </c>
      <c r="AQ944" s="321"/>
      <c r="AR944" s="321"/>
      <c r="AS944" s="321"/>
      <c r="AT944" s="321"/>
      <c r="AU944" s="321"/>
      <c r="AV944" s="321"/>
      <c r="AW944" s="321"/>
      <c r="AX944" s="321"/>
      <c r="AY944">
        <f t="shared" si="120"/>
        <v>1</v>
      </c>
    </row>
    <row r="945" spans="1:51" ht="30" customHeight="1" x14ac:dyDescent="0.15">
      <c r="A945" s="401">
        <v>2</v>
      </c>
      <c r="B945" s="401">
        <v>1</v>
      </c>
      <c r="C945" s="420" t="s">
        <v>783</v>
      </c>
      <c r="D945" s="415"/>
      <c r="E945" s="415"/>
      <c r="F945" s="415"/>
      <c r="G945" s="415"/>
      <c r="H945" s="415"/>
      <c r="I945" s="415"/>
      <c r="J945" s="416" t="s">
        <v>745</v>
      </c>
      <c r="K945" s="417"/>
      <c r="L945" s="417"/>
      <c r="M945" s="417"/>
      <c r="N945" s="417"/>
      <c r="O945" s="417"/>
      <c r="P945" s="421" t="s">
        <v>806</v>
      </c>
      <c r="Q945" s="317"/>
      <c r="R945" s="317"/>
      <c r="S945" s="317"/>
      <c r="T945" s="317"/>
      <c r="U945" s="317"/>
      <c r="V945" s="317"/>
      <c r="W945" s="317"/>
      <c r="X945" s="317"/>
      <c r="Y945" s="318">
        <v>2</v>
      </c>
      <c r="Z945" s="319"/>
      <c r="AA945" s="319"/>
      <c r="AB945" s="320"/>
      <c r="AC945" s="322" t="s">
        <v>80</v>
      </c>
      <c r="AD945" s="323"/>
      <c r="AE945" s="323"/>
      <c r="AF945" s="323"/>
      <c r="AG945" s="323"/>
      <c r="AH945" s="418" t="s">
        <v>745</v>
      </c>
      <c r="AI945" s="419"/>
      <c r="AJ945" s="419"/>
      <c r="AK945" s="419"/>
      <c r="AL945" s="326">
        <v>100</v>
      </c>
      <c r="AM945" s="327"/>
      <c r="AN945" s="327"/>
      <c r="AO945" s="328"/>
      <c r="AP945" s="321" t="s">
        <v>745</v>
      </c>
      <c r="AQ945" s="321"/>
      <c r="AR945" s="321"/>
      <c r="AS945" s="321"/>
      <c r="AT945" s="321"/>
      <c r="AU945" s="321"/>
      <c r="AV945" s="321"/>
      <c r="AW945" s="321"/>
      <c r="AX945" s="321"/>
      <c r="AY945">
        <f>COUNTA($C$945)</f>
        <v>1</v>
      </c>
    </row>
    <row r="946" spans="1:51" ht="30" customHeight="1" x14ac:dyDescent="0.15">
      <c r="A946" s="401">
        <v>3</v>
      </c>
      <c r="B946" s="401">
        <v>1</v>
      </c>
      <c r="C946" s="420" t="s">
        <v>784</v>
      </c>
      <c r="D946" s="415"/>
      <c r="E946" s="415"/>
      <c r="F946" s="415"/>
      <c r="G946" s="415"/>
      <c r="H946" s="415"/>
      <c r="I946" s="415"/>
      <c r="J946" s="416">
        <v>2010005015593</v>
      </c>
      <c r="K946" s="417"/>
      <c r="L946" s="417"/>
      <c r="M946" s="417"/>
      <c r="N946" s="417"/>
      <c r="O946" s="417"/>
      <c r="P946" s="421" t="s">
        <v>790</v>
      </c>
      <c r="Q946" s="317"/>
      <c r="R946" s="317"/>
      <c r="S946" s="317"/>
      <c r="T946" s="317"/>
      <c r="U946" s="317"/>
      <c r="V946" s="317"/>
      <c r="W946" s="317"/>
      <c r="X946" s="317"/>
      <c r="Y946" s="318">
        <v>2</v>
      </c>
      <c r="Z946" s="319"/>
      <c r="AA946" s="319"/>
      <c r="AB946" s="320"/>
      <c r="AC946" s="322" t="s">
        <v>80</v>
      </c>
      <c r="AD946" s="323"/>
      <c r="AE946" s="323"/>
      <c r="AF946" s="323"/>
      <c r="AG946" s="323"/>
      <c r="AH946" s="418" t="s">
        <v>745</v>
      </c>
      <c r="AI946" s="419"/>
      <c r="AJ946" s="419"/>
      <c r="AK946" s="419"/>
      <c r="AL946" s="326">
        <v>100</v>
      </c>
      <c r="AM946" s="327"/>
      <c r="AN946" s="327"/>
      <c r="AO946" s="328"/>
      <c r="AP946" s="321" t="s">
        <v>745</v>
      </c>
      <c r="AQ946" s="321"/>
      <c r="AR946" s="321"/>
      <c r="AS946" s="321"/>
      <c r="AT946" s="321"/>
      <c r="AU946" s="321"/>
      <c r="AV946" s="321"/>
      <c r="AW946" s="321"/>
      <c r="AX946" s="321"/>
      <c r="AY946">
        <f>COUNTA($C$946)</f>
        <v>1</v>
      </c>
    </row>
    <row r="947" spans="1:51" ht="30" customHeight="1" x14ac:dyDescent="0.15">
      <c r="A947" s="401">
        <v>4</v>
      </c>
      <c r="B947" s="401">
        <v>1</v>
      </c>
      <c r="C947" s="889" t="s">
        <v>785</v>
      </c>
      <c r="D947" s="890"/>
      <c r="E947" s="890"/>
      <c r="F947" s="890"/>
      <c r="G947" s="890"/>
      <c r="H947" s="890"/>
      <c r="I947" s="891"/>
      <c r="J947" s="416">
        <v>9010005003906</v>
      </c>
      <c r="K947" s="417"/>
      <c r="L947" s="417"/>
      <c r="M947" s="417"/>
      <c r="N947" s="417"/>
      <c r="O947" s="417"/>
      <c r="P947" s="421" t="s">
        <v>791</v>
      </c>
      <c r="Q947" s="317"/>
      <c r="R947" s="317"/>
      <c r="S947" s="317"/>
      <c r="T947" s="317"/>
      <c r="U947" s="317"/>
      <c r="V947" s="317"/>
      <c r="W947" s="317"/>
      <c r="X947" s="317"/>
      <c r="Y947" s="318">
        <v>1</v>
      </c>
      <c r="Z947" s="319"/>
      <c r="AA947" s="319"/>
      <c r="AB947" s="320"/>
      <c r="AC947" s="322" t="s">
        <v>80</v>
      </c>
      <c r="AD947" s="323"/>
      <c r="AE947" s="323"/>
      <c r="AF947" s="323"/>
      <c r="AG947" s="323"/>
      <c r="AH947" s="418" t="s">
        <v>745</v>
      </c>
      <c r="AI947" s="419"/>
      <c r="AJ947" s="419"/>
      <c r="AK947" s="419"/>
      <c r="AL947" s="326">
        <v>100</v>
      </c>
      <c r="AM947" s="327"/>
      <c r="AN947" s="327"/>
      <c r="AO947" s="328"/>
      <c r="AP947" s="321" t="s">
        <v>745</v>
      </c>
      <c r="AQ947" s="321"/>
      <c r="AR947" s="321"/>
      <c r="AS947" s="321"/>
      <c r="AT947" s="321"/>
      <c r="AU947" s="321"/>
      <c r="AV947" s="321"/>
      <c r="AW947" s="321"/>
      <c r="AX947" s="321"/>
      <c r="AY947">
        <f>COUNTA($C$947)</f>
        <v>1</v>
      </c>
    </row>
    <row r="948" spans="1:51" ht="30" customHeight="1" x14ac:dyDescent="0.15">
      <c r="A948" s="401">
        <v>5</v>
      </c>
      <c r="B948" s="401">
        <v>1</v>
      </c>
      <c r="C948" s="889" t="s">
        <v>787</v>
      </c>
      <c r="D948" s="890"/>
      <c r="E948" s="890"/>
      <c r="F948" s="890"/>
      <c r="G948" s="890"/>
      <c r="H948" s="890"/>
      <c r="I948" s="891"/>
      <c r="J948" s="416">
        <v>1010001025515</v>
      </c>
      <c r="K948" s="417"/>
      <c r="L948" s="417"/>
      <c r="M948" s="417"/>
      <c r="N948" s="417"/>
      <c r="O948" s="417"/>
      <c r="P948" s="421" t="s">
        <v>793</v>
      </c>
      <c r="Q948" s="317"/>
      <c r="R948" s="317"/>
      <c r="S948" s="317"/>
      <c r="T948" s="317"/>
      <c r="U948" s="317"/>
      <c r="V948" s="317"/>
      <c r="W948" s="317"/>
      <c r="X948" s="317"/>
      <c r="Y948" s="318">
        <v>0</v>
      </c>
      <c r="Z948" s="319"/>
      <c r="AA948" s="319"/>
      <c r="AB948" s="320"/>
      <c r="AC948" s="322" t="s">
        <v>80</v>
      </c>
      <c r="AD948" s="323"/>
      <c r="AE948" s="323"/>
      <c r="AF948" s="323"/>
      <c r="AG948" s="323"/>
      <c r="AH948" s="418" t="s">
        <v>745</v>
      </c>
      <c r="AI948" s="419"/>
      <c r="AJ948" s="419"/>
      <c r="AK948" s="419"/>
      <c r="AL948" s="326">
        <v>100</v>
      </c>
      <c r="AM948" s="327"/>
      <c r="AN948" s="327"/>
      <c r="AO948" s="328"/>
      <c r="AP948" s="321" t="s">
        <v>745</v>
      </c>
      <c r="AQ948" s="321"/>
      <c r="AR948" s="321"/>
      <c r="AS948" s="321"/>
      <c r="AT948" s="321"/>
      <c r="AU948" s="321"/>
      <c r="AV948" s="321"/>
      <c r="AW948" s="321"/>
      <c r="AX948" s="321"/>
      <c r="AY948">
        <f>COUNTA($C$948)</f>
        <v>1</v>
      </c>
    </row>
    <row r="949" spans="1:51" ht="30" customHeight="1" x14ac:dyDescent="0.15">
      <c r="A949" s="401">
        <v>6</v>
      </c>
      <c r="B949" s="401">
        <v>1</v>
      </c>
      <c r="C949" s="420" t="s">
        <v>786</v>
      </c>
      <c r="D949" s="415"/>
      <c r="E949" s="415"/>
      <c r="F949" s="415"/>
      <c r="G949" s="415"/>
      <c r="H949" s="415"/>
      <c r="I949" s="415"/>
      <c r="J949" s="416">
        <v>1010001112577</v>
      </c>
      <c r="K949" s="417"/>
      <c r="L949" s="417"/>
      <c r="M949" s="417"/>
      <c r="N949" s="417"/>
      <c r="O949" s="417"/>
      <c r="P949" s="421" t="s">
        <v>792</v>
      </c>
      <c r="Q949" s="317"/>
      <c r="R949" s="317"/>
      <c r="S949" s="317"/>
      <c r="T949" s="317"/>
      <c r="U949" s="317"/>
      <c r="V949" s="317"/>
      <c r="W949" s="317"/>
      <c r="X949" s="317"/>
      <c r="Y949" s="318">
        <v>0</v>
      </c>
      <c r="Z949" s="319"/>
      <c r="AA949" s="319"/>
      <c r="AB949" s="320"/>
      <c r="AC949" s="322" t="s">
        <v>80</v>
      </c>
      <c r="AD949" s="323"/>
      <c r="AE949" s="323"/>
      <c r="AF949" s="323"/>
      <c r="AG949" s="323"/>
      <c r="AH949" s="418" t="s">
        <v>745</v>
      </c>
      <c r="AI949" s="419"/>
      <c r="AJ949" s="419"/>
      <c r="AK949" s="419"/>
      <c r="AL949" s="326">
        <v>100</v>
      </c>
      <c r="AM949" s="327"/>
      <c r="AN949" s="327"/>
      <c r="AO949" s="328"/>
      <c r="AP949" s="321" t="s">
        <v>745</v>
      </c>
      <c r="AQ949" s="321"/>
      <c r="AR949" s="321"/>
      <c r="AS949" s="321"/>
      <c r="AT949" s="321"/>
      <c r="AU949" s="321"/>
      <c r="AV949" s="321"/>
      <c r="AW949" s="321"/>
      <c r="AX949" s="321"/>
      <c r="AY949">
        <f>COUNTA($C$949)</f>
        <v>1</v>
      </c>
    </row>
    <row r="950" spans="1:51" ht="30" customHeight="1" x14ac:dyDescent="0.15">
      <c r="A950" s="401">
        <v>7</v>
      </c>
      <c r="B950" s="401">
        <v>1</v>
      </c>
      <c r="C950" s="420" t="s">
        <v>809</v>
      </c>
      <c r="D950" s="415"/>
      <c r="E950" s="415"/>
      <c r="F950" s="415"/>
      <c r="G950" s="415"/>
      <c r="H950" s="415"/>
      <c r="I950" s="415"/>
      <c r="J950" s="416">
        <v>7010601037788</v>
      </c>
      <c r="K950" s="417"/>
      <c r="L950" s="417"/>
      <c r="M950" s="417"/>
      <c r="N950" s="417"/>
      <c r="O950" s="417"/>
      <c r="P950" s="421" t="s">
        <v>810</v>
      </c>
      <c r="Q950" s="317"/>
      <c r="R950" s="317"/>
      <c r="S950" s="317"/>
      <c r="T950" s="317"/>
      <c r="U950" s="317"/>
      <c r="V950" s="317"/>
      <c r="W950" s="317"/>
      <c r="X950" s="317"/>
      <c r="Y950" s="318">
        <v>0</v>
      </c>
      <c r="Z950" s="319"/>
      <c r="AA950" s="319"/>
      <c r="AB950" s="320"/>
      <c r="AC950" s="322" t="s">
        <v>80</v>
      </c>
      <c r="AD950" s="323"/>
      <c r="AE950" s="323"/>
      <c r="AF950" s="323"/>
      <c r="AG950" s="323"/>
      <c r="AH950" s="418" t="s">
        <v>745</v>
      </c>
      <c r="AI950" s="419"/>
      <c r="AJ950" s="419"/>
      <c r="AK950" s="419"/>
      <c r="AL950" s="326">
        <v>100</v>
      </c>
      <c r="AM950" s="327"/>
      <c r="AN950" s="327"/>
      <c r="AO950" s="328"/>
      <c r="AP950" s="321" t="s">
        <v>745</v>
      </c>
      <c r="AQ950" s="321"/>
      <c r="AR950" s="321"/>
      <c r="AS950" s="321"/>
      <c r="AT950" s="321"/>
      <c r="AU950" s="321"/>
      <c r="AV950" s="321"/>
      <c r="AW950" s="321"/>
      <c r="AX950" s="321"/>
      <c r="AY950">
        <f>COUNTA($C$950)</f>
        <v>1</v>
      </c>
    </row>
    <row r="951" spans="1:51" ht="30" customHeight="1" x14ac:dyDescent="0.15">
      <c r="A951" s="401">
        <v>8</v>
      </c>
      <c r="B951" s="401">
        <v>1</v>
      </c>
      <c r="C951" s="420" t="s">
        <v>807</v>
      </c>
      <c r="D951" s="415"/>
      <c r="E951" s="415"/>
      <c r="F951" s="415"/>
      <c r="G951" s="415"/>
      <c r="H951" s="415"/>
      <c r="I951" s="415"/>
      <c r="J951" s="416">
        <v>1010401006180</v>
      </c>
      <c r="K951" s="417"/>
      <c r="L951" s="417"/>
      <c r="M951" s="417"/>
      <c r="N951" s="417"/>
      <c r="O951" s="417"/>
      <c r="P951" s="421" t="s">
        <v>808</v>
      </c>
      <c r="Q951" s="317"/>
      <c r="R951" s="317"/>
      <c r="S951" s="317"/>
      <c r="T951" s="317"/>
      <c r="U951" s="317"/>
      <c r="V951" s="317"/>
      <c r="W951" s="317"/>
      <c r="X951" s="317"/>
      <c r="Y951" s="318">
        <v>0</v>
      </c>
      <c r="Z951" s="319"/>
      <c r="AA951" s="319"/>
      <c r="AB951" s="320"/>
      <c r="AC951" s="322" t="s">
        <v>80</v>
      </c>
      <c r="AD951" s="323"/>
      <c r="AE951" s="323"/>
      <c r="AF951" s="323"/>
      <c r="AG951" s="323"/>
      <c r="AH951" s="418" t="s">
        <v>745</v>
      </c>
      <c r="AI951" s="419"/>
      <c r="AJ951" s="419"/>
      <c r="AK951" s="419"/>
      <c r="AL951" s="326">
        <v>100</v>
      </c>
      <c r="AM951" s="327"/>
      <c r="AN951" s="327"/>
      <c r="AO951" s="328"/>
      <c r="AP951" s="321" t="s">
        <v>745</v>
      </c>
      <c r="AQ951" s="321"/>
      <c r="AR951" s="321"/>
      <c r="AS951" s="321"/>
      <c r="AT951" s="321"/>
      <c r="AU951" s="321"/>
      <c r="AV951" s="321"/>
      <c r="AW951" s="321"/>
      <c r="AX951" s="321"/>
      <c r="AY951">
        <f>COUNTA($C$951)</f>
        <v>1</v>
      </c>
    </row>
    <row r="952" spans="1:51" ht="30" customHeight="1" x14ac:dyDescent="0.15">
      <c r="A952" s="401">
        <v>9</v>
      </c>
      <c r="B952" s="401">
        <v>1</v>
      </c>
      <c r="C952" s="420" t="s">
        <v>788</v>
      </c>
      <c r="D952" s="415"/>
      <c r="E952" s="415"/>
      <c r="F952" s="415"/>
      <c r="G952" s="415"/>
      <c r="H952" s="415"/>
      <c r="I952" s="415"/>
      <c r="J952" s="416">
        <v>7010001064648</v>
      </c>
      <c r="K952" s="417"/>
      <c r="L952" s="417"/>
      <c r="M952" s="417"/>
      <c r="N952" s="417"/>
      <c r="O952" s="417"/>
      <c r="P952" s="421" t="s">
        <v>794</v>
      </c>
      <c r="Q952" s="317"/>
      <c r="R952" s="317"/>
      <c r="S952" s="317"/>
      <c r="T952" s="317"/>
      <c r="U952" s="317"/>
      <c r="V952" s="317"/>
      <c r="W952" s="317"/>
      <c r="X952" s="317"/>
      <c r="Y952" s="318">
        <v>0</v>
      </c>
      <c r="Z952" s="319"/>
      <c r="AA952" s="319"/>
      <c r="AB952" s="320"/>
      <c r="AC952" s="322" t="s">
        <v>80</v>
      </c>
      <c r="AD952" s="323"/>
      <c r="AE952" s="323"/>
      <c r="AF952" s="323"/>
      <c r="AG952" s="323"/>
      <c r="AH952" s="418" t="s">
        <v>745</v>
      </c>
      <c r="AI952" s="419"/>
      <c r="AJ952" s="419"/>
      <c r="AK952" s="419"/>
      <c r="AL952" s="326">
        <v>100</v>
      </c>
      <c r="AM952" s="327"/>
      <c r="AN952" s="327"/>
      <c r="AO952" s="328"/>
      <c r="AP952" s="321" t="s">
        <v>745</v>
      </c>
      <c r="AQ952" s="321"/>
      <c r="AR952" s="321"/>
      <c r="AS952" s="321"/>
      <c r="AT952" s="321"/>
      <c r="AU952" s="321"/>
      <c r="AV952" s="321"/>
      <c r="AW952" s="321"/>
      <c r="AX952" s="321"/>
      <c r="AY952">
        <f>COUNTA($C$952)</f>
        <v>1</v>
      </c>
    </row>
    <row r="953" spans="1:51" ht="30" customHeight="1" x14ac:dyDescent="0.15">
      <c r="A953" s="401">
        <v>10</v>
      </c>
      <c r="B953" s="401">
        <v>1</v>
      </c>
      <c r="C953" s="420" t="s">
        <v>789</v>
      </c>
      <c r="D953" s="415"/>
      <c r="E953" s="415"/>
      <c r="F953" s="415"/>
      <c r="G953" s="415"/>
      <c r="H953" s="415"/>
      <c r="I953" s="415"/>
      <c r="J953" s="416">
        <v>6010001051011</v>
      </c>
      <c r="K953" s="417"/>
      <c r="L953" s="417"/>
      <c r="M953" s="417"/>
      <c r="N953" s="417"/>
      <c r="O953" s="417"/>
      <c r="P953" s="421" t="s">
        <v>795</v>
      </c>
      <c r="Q953" s="317"/>
      <c r="R953" s="317"/>
      <c r="S953" s="317"/>
      <c r="T953" s="317"/>
      <c r="U953" s="317"/>
      <c r="V953" s="317"/>
      <c r="W953" s="317"/>
      <c r="X953" s="317"/>
      <c r="Y953" s="318">
        <v>0</v>
      </c>
      <c r="Z953" s="319"/>
      <c r="AA953" s="319"/>
      <c r="AB953" s="320"/>
      <c r="AC953" s="322" t="s">
        <v>80</v>
      </c>
      <c r="AD953" s="323"/>
      <c r="AE953" s="323"/>
      <c r="AF953" s="323"/>
      <c r="AG953" s="323"/>
      <c r="AH953" s="418" t="s">
        <v>745</v>
      </c>
      <c r="AI953" s="419"/>
      <c r="AJ953" s="419"/>
      <c r="AK953" s="419"/>
      <c r="AL953" s="326">
        <v>100</v>
      </c>
      <c r="AM953" s="327"/>
      <c r="AN953" s="327"/>
      <c r="AO953" s="328"/>
      <c r="AP953" s="321" t="s">
        <v>745</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4" t="s">
        <v>342</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x14ac:dyDescent="0.15">
      <c r="A1110" s="401">
        <v>1</v>
      </c>
      <c r="B1110" s="401">
        <v>1</v>
      </c>
      <c r="C1110" s="887"/>
      <c r="D1110" s="887"/>
      <c r="E1110" s="262" t="s">
        <v>745</v>
      </c>
      <c r="F1110" s="886"/>
      <c r="G1110" s="886"/>
      <c r="H1110" s="886"/>
      <c r="I1110" s="886"/>
      <c r="J1110" s="416" t="s">
        <v>745</v>
      </c>
      <c r="K1110" s="417"/>
      <c r="L1110" s="417"/>
      <c r="M1110" s="417"/>
      <c r="N1110" s="417"/>
      <c r="O1110" s="417"/>
      <c r="P1110" s="421" t="s">
        <v>745</v>
      </c>
      <c r="Q1110" s="317"/>
      <c r="R1110" s="317"/>
      <c r="S1110" s="317"/>
      <c r="T1110" s="317"/>
      <c r="U1110" s="317"/>
      <c r="V1110" s="317"/>
      <c r="W1110" s="317"/>
      <c r="X1110" s="317"/>
      <c r="Y1110" s="318" t="s">
        <v>745</v>
      </c>
      <c r="Z1110" s="319"/>
      <c r="AA1110" s="319"/>
      <c r="AB1110" s="320"/>
      <c r="AC1110" s="322"/>
      <c r="AD1110" s="323"/>
      <c r="AE1110" s="323"/>
      <c r="AF1110" s="323"/>
      <c r="AG1110" s="323"/>
      <c r="AH1110" s="324" t="s">
        <v>745</v>
      </c>
      <c r="AI1110" s="325"/>
      <c r="AJ1110" s="325"/>
      <c r="AK1110" s="325"/>
      <c r="AL1110" s="326" t="s">
        <v>745</v>
      </c>
      <c r="AM1110" s="327"/>
      <c r="AN1110" s="327"/>
      <c r="AO1110" s="328"/>
      <c r="AP1110" s="321" t="s">
        <v>745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54:AO973">
    <cfRule type="expression" dxfId="1943" priority="2047">
      <formula>IF(AND(AL954&gt;=0, RIGHT(TEXT(AL954,"0.#"),1)&lt;&gt;"."),TRUE,FALSE)</formula>
    </cfRule>
    <cfRule type="expression" dxfId="1942" priority="2048">
      <formula>IF(AND(AL954&gt;=0, RIGHT(TEXT(AL954,"0.#"),1)="."),TRUE,FALSE)</formula>
    </cfRule>
    <cfRule type="expression" dxfId="1941" priority="2049">
      <formula>IF(AND(AL954&lt;0, RIGHT(TEXT(AL954,"0.#"),1)&lt;&gt;"."),TRUE,FALSE)</formula>
    </cfRule>
    <cfRule type="expression" dxfId="1940" priority="2050">
      <formula>IF(AND(AL954&lt;0, RIGHT(TEXT(AL954,"0.#"),1)="."),TRUE,FALSE)</formula>
    </cfRule>
  </conditionalFormatting>
  <conditionalFormatting sqref="AL944:AO953">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86" max="49" man="1"/>
    <brk id="9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736</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t="s">
        <v>736</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男女共同参画</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1"/>
      <c r="Z2" s="409"/>
      <c r="AA2" s="410"/>
      <c r="AB2" s="1005" t="s">
        <v>11</v>
      </c>
      <c r="AC2" s="1006"/>
      <c r="AD2" s="1007"/>
      <c r="AE2" s="993" t="s">
        <v>388</v>
      </c>
      <c r="AF2" s="993"/>
      <c r="AG2" s="993"/>
      <c r="AH2" s="993"/>
      <c r="AI2" s="993" t="s">
        <v>410</v>
      </c>
      <c r="AJ2" s="993"/>
      <c r="AK2" s="993"/>
      <c r="AL2" s="454"/>
      <c r="AM2" s="993" t="s">
        <v>507</v>
      </c>
      <c r="AN2" s="993"/>
      <c r="AO2" s="993"/>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378</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1"/>
      <c r="Z9" s="409"/>
      <c r="AA9" s="410"/>
      <c r="AB9" s="1005" t="s">
        <v>11</v>
      </c>
      <c r="AC9" s="1006"/>
      <c r="AD9" s="1007"/>
      <c r="AE9" s="993" t="s">
        <v>388</v>
      </c>
      <c r="AF9" s="993"/>
      <c r="AG9" s="993"/>
      <c r="AH9" s="993"/>
      <c r="AI9" s="993" t="s">
        <v>410</v>
      </c>
      <c r="AJ9" s="993"/>
      <c r="AK9" s="993"/>
      <c r="AL9" s="454"/>
      <c r="AM9" s="993" t="s">
        <v>507</v>
      </c>
      <c r="AN9" s="993"/>
      <c r="AO9" s="993"/>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378</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1"/>
      <c r="Z16" s="409"/>
      <c r="AA16" s="410"/>
      <c r="AB16" s="1005" t="s">
        <v>11</v>
      </c>
      <c r="AC16" s="1006"/>
      <c r="AD16" s="1007"/>
      <c r="AE16" s="993" t="s">
        <v>388</v>
      </c>
      <c r="AF16" s="993"/>
      <c r="AG16" s="993"/>
      <c r="AH16" s="993"/>
      <c r="AI16" s="993" t="s">
        <v>410</v>
      </c>
      <c r="AJ16" s="993"/>
      <c r="AK16" s="993"/>
      <c r="AL16" s="454"/>
      <c r="AM16" s="993" t="s">
        <v>507</v>
      </c>
      <c r="AN16" s="993"/>
      <c r="AO16" s="993"/>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378</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1"/>
      <c r="Z23" s="409"/>
      <c r="AA23" s="410"/>
      <c r="AB23" s="1005" t="s">
        <v>11</v>
      </c>
      <c r="AC23" s="1006"/>
      <c r="AD23" s="1007"/>
      <c r="AE23" s="993" t="s">
        <v>388</v>
      </c>
      <c r="AF23" s="993"/>
      <c r="AG23" s="993"/>
      <c r="AH23" s="993"/>
      <c r="AI23" s="993" t="s">
        <v>410</v>
      </c>
      <c r="AJ23" s="993"/>
      <c r="AK23" s="993"/>
      <c r="AL23" s="454"/>
      <c r="AM23" s="993" t="s">
        <v>507</v>
      </c>
      <c r="AN23" s="993"/>
      <c r="AO23" s="993"/>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378</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1"/>
      <c r="Z30" s="409"/>
      <c r="AA30" s="410"/>
      <c r="AB30" s="1005" t="s">
        <v>11</v>
      </c>
      <c r="AC30" s="1006"/>
      <c r="AD30" s="1007"/>
      <c r="AE30" s="993" t="s">
        <v>388</v>
      </c>
      <c r="AF30" s="993"/>
      <c r="AG30" s="993"/>
      <c r="AH30" s="993"/>
      <c r="AI30" s="993" t="s">
        <v>410</v>
      </c>
      <c r="AJ30" s="993"/>
      <c r="AK30" s="993"/>
      <c r="AL30" s="454"/>
      <c r="AM30" s="993" t="s">
        <v>507</v>
      </c>
      <c r="AN30" s="993"/>
      <c r="AO30" s="993"/>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378</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1"/>
      <c r="Z37" s="409"/>
      <c r="AA37" s="410"/>
      <c r="AB37" s="1005" t="s">
        <v>11</v>
      </c>
      <c r="AC37" s="1006"/>
      <c r="AD37" s="1007"/>
      <c r="AE37" s="993" t="s">
        <v>388</v>
      </c>
      <c r="AF37" s="993"/>
      <c r="AG37" s="993"/>
      <c r="AH37" s="993"/>
      <c r="AI37" s="993" t="s">
        <v>410</v>
      </c>
      <c r="AJ37" s="993"/>
      <c r="AK37" s="993"/>
      <c r="AL37" s="454"/>
      <c r="AM37" s="993" t="s">
        <v>507</v>
      </c>
      <c r="AN37" s="993"/>
      <c r="AO37" s="993"/>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1"/>
      <c r="Z44" s="409"/>
      <c r="AA44" s="410"/>
      <c r="AB44" s="1005" t="s">
        <v>11</v>
      </c>
      <c r="AC44" s="1006"/>
      <c r="AD44" s="1007"/>
      <c r="AE44" s="993" t="s">
        <v>388</v>
      </c>
      <c r="AF44" s="993"/>
      <c r="AG44" s="993"/>
      <c r="AH44" s="993"/>
      <c r="AI44" s="993" t="s">
        <v>410</v>
      </c>
      <c r="AJ44" s="993"/>
      <c r="AK44" s="993"/>
      <c r="AL44" s="454"/>
      <c r="AM44" s="993" t="s">
        <v>507</v>
      </c>
      <c r="AN44" s="993"/>
      <c r="AO44" s="993"/>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1"/>
      <c r="Z51" s="409"/>
      <c r="AA51" s="410"/>
      <c r="AB51" s="454" t="s">
        <v>11</v>
      </c>
      <c r="AC51" s="1006"/>
      <c r="AD51" s="1007"/>
      <c r="AE51" s="993" t="s">
        <v>388</v>
      </c>
      <c r="AF51" s="993"/>
      <c r="AG51" s="993"/>
      <c r="AH51" s="993"/>
      <c r="AI51" s="993" t="s">
        <v>410</v>
      </c>
      <c r="AJ51" s="993"/>
      <c r="AK51" s="993"/>
      <c r="AL51" s="454"/>
      <c r="AM51" s="993" t="s">
        <v>507</v>
      </c>
      <c r="AN51" s="993"/>
      <c r="AO51" s="993"/>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1"/>
      <c r="Z58" s="409"/>
      <c r="AA58" s="410"/>
      <c r="AB58" s="1005" t="s">
        <v>11</v>
      </c>
      <c r="AC58" s="1006"/>
      <c r="AD58" s="1007"/>
      <c r="AE58" s="993" t="s">
        <v>388</v>
      </c>
      <c r="AF58" s="993"/>
      <c r="AG58" s="993"/>
      <c r="AH58" s="993"/>
      <c r="AI58" s="993" t="s">
        <v>410</v>
      </c>
      <c r="AJ58" s="993"/>
      <c r="AK58" s="993"/>
      <c r="AL58" s="454"/>
      <c r="AM58" s="993" t="s">
        <v>507</v>
      </c>
      <c r="AN58" s="993"/>
      <c r="AO58" s="993"/>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1"/>
      <c r="Z65" s="409"/>
      <c r="AA65" s="410"/>
      <c r="AB65" s="1005" t="s">
        <v>11</v>
      </c>
      <c r="AC65" s="1006"/>
      <c r="AD65" s="1007"/>
      <c r="AE65" s="993" t="s">
        <v>388</v>
      </c>
      <c r="AF65" s="993"/>
      <c r="AG65" s="993"/>
      <c r="AH65" s="993"/>
      <c r="AI65" s="993" t="s">
        <v>410</v>
      </c>
      <c r="AJ65" s="993"/>
      <c r="AK65" s="993"/>
      <c r="AL65" s="454"/>
      <c r="AM65" s="993" t="s">
        <v>507</v>
      </c>
      <c r="AN65" s="993"/>
      <c r="AO65" s="993"/>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378</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2021-08-16T07:07:08Z</cp:lastPrinted>
  <dcterms:created xsi:type="dcterms:W3CDTF">2012-03-13T00:50:25Z</dcterms:created>
  <dcterms:modified xsi:type="dcterms:W3CDTF">2021-09-01T08:53:43Z</dcterms:modified>
</cp:coreProperties>
</file>