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<sst xmlns="http://schemas.openxmlformats.org/spreadsheetml/2006/main" count="2346" uniqueCount="670">
  <si>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</si>
  <si>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</si>
  <si>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</si>
  <si>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</si>
  <si>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</si>
  <si>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</si>
  <si>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</si>
  <si>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</si>
  <si>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</si>
  <si>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</si>
  <si>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</si>
  <si>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</si>
  <si>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</si>
  <si>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</si>
  <si>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</si>
  <si>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</si>
  <si>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</si>
  <si>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</si>
  <si>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</si>
  <si>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</si>
  <si>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</si>
  <si>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</si>
  <si>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</si>
  <si>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</si>
  <si>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</si>
  <si>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</si>
  <si>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</si>
  <si>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</si>
  <si>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</si>
  <si>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</si>
  <si>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</si>
  <si>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</si>
  <si>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</si>
  <si>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</si>
  <si>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</si>
  <si>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</si>
  <si>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</si>
  <si>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</si>
  <si>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</si>
  <si>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</si>
  <si>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</si>
  <si>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</si>
  <si>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</si>
  <si>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</si>
  <si>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</si>
  <si>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</si>
  <si>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</si>
  <si>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</si>
  <si>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</si>
  <si>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</si>
  <si>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</si>
  <si>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</si>
  <si>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</si>
  <si>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</si>
  <si>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</si>
  <si>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</si>
  <si>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</si>
  <si>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</si>
  <si>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</si>
  <si>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</si>
  <si>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</si>
  <si>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</si>
  <si>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</si>
  <si>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</si>
  <si>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</si>
  <si>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</si>
  <si>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</si>
  <si>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</si>
  <si>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</si>
  <si>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</si>
  <si>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</si>
  <si>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</si>
  <si>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</si>
  <si>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</si>
  <si>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</si>
  <si>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</si>
  <si>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</si>
  <si>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</si>
  <si>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</si>
  <si>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</si>
  <si>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</si>
  <si>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</si>
  <si>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</si>
  <si>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</si>
  <si>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</si>
  <si>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</si>
  <si>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</si>
  <si>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</si>
  <si>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</si>
  <si>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</si>
  <si>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</si>
  <si>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</si>
  <si>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</si>
  <si>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</si>
  <si>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</si>
  <si>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</si>
  <si>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</si>
  <si>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</si>
  <si>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</si>
  <si>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</si>
  <si>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</si>
  <si>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</si>
  <si>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</si>
  <si>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</si>
  <si>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</si>
  <si>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</si>
  <si>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</si>
  <si>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</si>
  <si>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</si>
  <si>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</si>
  <si>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</si>
  <si>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</si>
  <si>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</si>
  <si>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</si>
  <si>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</si>
  <si>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</si>
  <si>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</si>
  <si>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</si>
  <si>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</si>
  <si>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</si>
  <si>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</si>
  <si>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</si>
  <si>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</si>
  <si>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</si>
  <si>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</si>
  <si>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</si>
  <si>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</si>
  <si>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</si>
  <si>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</si>
  <si>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</si>
  <si>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</si>
  <si>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</si>
  <si>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</si>
  <si>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</si>
  <si>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</si>
  <si>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</si>
  <si>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</si>
  <si>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</si>
  <si>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</si>
  <si>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</si>
  <si>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</si>
  <si>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</si>
  <si>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</si>
  <si>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</si>
  <si>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</si>
  <si>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</si>
  <si>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</si>
  <si>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</si>
  <si>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</si>
  <si>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</si>
  <si>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</si>
  <si>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</si>
  <si>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</si>
  <si>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</si>
  <si>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</si>
  <si>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</si>
  <si>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</si>
  <si>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</si>
  <si>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</si>
  <si>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</si>
  <si>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</si>
  <si>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</si>
  <si>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</si>
  <si>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</si>
  <si>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</si>
  <si>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</si>
  <si>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</si>
  <si>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</si>
  <si>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</si>
  <si>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</si>
  <si>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</si>
  <si>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</si>
  <si>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</si>
  <si>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</si>
  <si>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</si>
  <si>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</si>
  <si>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</si>
  <si>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</si>
  <si>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</si>
  <si>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</si>
  <si>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</si>
  <si>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</si>
  <si>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</si>
  <si>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</si>
  <si>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</si>
  <si>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</si>
  <si>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</si>
  <si>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</si>
  <si>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</si>
  <si>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</si>
  <si>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</si>
  <si>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</si>
  <si>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</si>
  <si>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</si>
  <si>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</si>
  <si>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</si>
  <si>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</si>
  <si>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</si>
  <si>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</si>
  <si>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</si>
  <si>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</si>
  <si>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</si>
  <si>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</si>
  <si>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</si>
  <si>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</si>
  <si>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</si>
  <si>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</si>
  <si>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</si>
  <si>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</si>
  <si>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</si>
  <si>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</si>
  <si>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</si>
  <si>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</si>
  <si>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</si>
  <si>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</si>
  <si>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</si>
  <si>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</si>
  <si>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</si>
  <si>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</si>
  <si>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</si>
  <si>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</si>
  <si>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</si>
  <si>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</si>
  <si>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</si>
  <si>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</si>
  <si>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</si>
  <si>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</si>
  <si>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</si>
  <si>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</si>
  <si>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</si>
  <si>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</si>
  <si>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</si>
  <si>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</si>
  <si>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</si>
  <si>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</si>
  <si>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</si>
  <si>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</si>
  <si>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</si>
  <si>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</si>
  <si>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</si>
  <si>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</si>
  <si>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</si>
  <si>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</si>
  <si>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</si>
  <si>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</si>
  <si>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</si>
  <si>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</si>
  <si>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</si>
  <si>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</si>
  <si>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</si>
  <si>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</si>
  <si>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</si>
  <si>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</si>
  <si>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</si>
  <si>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</si>
  <si>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</si>
  <si>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</si>
  <si>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</si>
  <si>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</si>
  <si>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</si>
  <si>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</si>
  <si>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</si>
  <si>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</si>
  <si>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</si>
  <si>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</si>
  <si>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</si>
  <si>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</si>
  <si>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</si>
  <si>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</si>
  <si>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</si>
  <si>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</si>
  <si>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</si>
  <si>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</si>
  <si>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</si>
  <si>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</si>
  <si>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</si>
  <si>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</si>
  <si>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</si>
  <si>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</si>
  <si>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</si>
  <si>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</si>
  <si>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</si>
  <si>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</si>
  <si>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</si>
  <si>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</si>
  <si>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</si>
  <si>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</si>
  <si>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</si>
  <si>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</si>
  <si>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</si>
  <si>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</si>
  <si>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</si>
  <si>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</si>
  <si>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</si>
  <si>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</si>
  <si>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</si>
  <si>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</si>
  <si>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</si>
  <si>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</si>
  <si>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</si>
  <si>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</si>
  <si>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</si>
  <si>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</si>
  <si>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</si>
  <si>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</si>
  <si>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</si>
  <si>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</si>
  <si>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</si>
  <si>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</si>
  <si>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</si>
  <si>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</si>
  <si>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</si>
  <si>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</si>
  <si>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</si>
  <si>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</si>
  <si>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</si>
  <si>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</si>
  <si>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</si>
  <si>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</si>
  <si>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</si>
  <si>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</si>
  <si>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</si>
  <si>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</si>
  <si>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</si>
  <si>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</si>
  <si>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</si>
  <si>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</si>
  <si>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</si>
  <si>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</si>
  <si>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</si>
  <si>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</si>
  <si>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</si>
  <si>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</si>
  <si>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</si>
  <si>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</si>
  <si>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</si>
  <si>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</si>
  <si>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</si>
  <si>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</si>
  <si>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</si>
  <si>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</si>
  <si>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</si>
  <si>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</si>
  <si>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</si>
  <si>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</si>
  <si>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</si>
  <si>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</si>
  <si>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</si>
  <si>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</si>
  <si>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</si>
  <si>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</si>
  <si>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</si>
  <si>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</si>
  <si>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</si>
  <si>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</si>
  <si>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</si>
  <si>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</si>
  <si>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</si>
  <si>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</si>
  <si>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</si>
  <si>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</si>
  <si>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</si>
  <si>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</si>
  <si>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</si>
  <si>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</si>
  <si>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</si>
  <si>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</si>
  <si>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</si>
  <si>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</si>
  <si>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</si>
  <si>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</si>
  <si>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</si>
  <si>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</si>
  <si>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</si>
  <si>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</si>
  <si>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</si>
  <si>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</si>
  <si>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</si>
  <si>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</si>
  <si>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</si>
  <si>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</si>
  <si>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</si>
  <si>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</si>
  <si>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</si>
  <si>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</si>
  <si>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</si>
  <si>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</si>
  <si>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</si>
  <si>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</si>
  <si>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</si>
  <si>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</si>
  <si>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</si>
  <si>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</si>
  <si>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</si>
  <si>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</si>
  <si>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</si>
  <si>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</si>
  <si>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</si>
  <si>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</si>
  <si>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</si>
  <si>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</si>
  <si>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</si>
  <si>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</si>
  <si>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</si>
  <si>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</si>
  <si>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</si>
  <si>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</si>
  <si>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</si>
  <si>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</si>
  <si>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</si>
  <si>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</si>
  <si>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</si>
  <si>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</si>
  <si>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</si>
  <si>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</si>
  <si>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</si>
  <si>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</si>
  <si>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</si>
  <si>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</si>
  <si>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</si>
  <si>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</si>
  <si>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</si>
  <si>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</si>
  <si>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</si>
  <si>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</si>
  <si>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</si>
  <si>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</si>
  <si>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</si>
  <si>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</si>
  <si>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</si>
  <si>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</si>
  <si>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</si>
  <si>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</si>
  <si>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</si>
  <si>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</si>
  <si>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</si>
  <si>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</si>
  <si>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</si>
  <si>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</si>
  <si>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</si>
  <si>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</si>
  <si>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</si>
  <si>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</si>
  <si>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</si>
  <si>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</si>
  <si>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</si>
  <si>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</si>
  <si>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</si>
  <si>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</si>
  <si>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</si>
  <si>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</si>
  <si>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</si>
  <si>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</si>
  <si>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</si>
  <si>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</si>
  <si>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</si>
  <si>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</si>
  <si>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</si>
  <si>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</si>
  <si>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</si>
  <si>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</si>
  <si>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</si>
  <si>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</si>
  <si>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</si>
  <si>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</si>
  <si>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</si>
  <si>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</si>
  <si>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</si>
  <si>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</si>
  <si>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</si>
  <si>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</si>
  <si>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</si>
  <si>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</si>
  <si>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</si>
  <si>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</si>
  <si>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</si>
  <si>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</si>
  <si>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</si>
  <si>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</si>
  <si>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</si>
  <si>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</si>
  <si>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</si>
  <si>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</si>
  <si>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</si>
  <si>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</si>
  <si>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</si>
  <si>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</si>
  <si>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</si>
  <si>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</si>
  <si>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</si>
  <si>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</si>
  <si>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</si>
  <si>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</si>
  <si>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</si>
  <si>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</si>
  <si>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</si>
  <si>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</si>
  <si>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</si>
  <si>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</si>
  <si>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</si>
  <si>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</si>
  <si>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</si>
  <si>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</si>
  <si>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</si>
  <si>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</si>
  <si>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</si>
  <si>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</si>
  <si>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</si>
  <si>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</si>
  <si>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</si>
  <si>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</si>
  <si>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</si>
  <si>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</si>
  <si>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</si>
  <si>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</si>
  <si>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</si>
  <si>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</si>
  <si>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</si>
  <si>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</si>
  <si>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</si>
  <si>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</si>
  <si>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</si>
  <si>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</si>
  <si>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</si>
  <si>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</si>
  <si>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</si>
  <si>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</si>
  <si>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</si>
  <si>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</si>
  <si>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</si>
  <si>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</si>
  <si>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</si>
  <si>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</si>
  <si>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</si>
  <si>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</si>
  <si>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</si>
  <si>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</si>
  <si>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</si>
  <si>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</si>
  <si>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</si>
  <si>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</si>
  <si>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</si>
  <si>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</si>
  <si>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</si>
  <si>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</si>
  <si>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</si>
  <si>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</si>
  <si>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</si>
  <si>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</si>
  <si>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</si>
  <si>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</si>
  <si>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</si>
  <si>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</si>
  <si>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</si>
  <si>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</si>
  <si>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</si>
  <si>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</si>
  <si>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</si>
  <si>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</si>
  <si>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</si>
  <si>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</si>
  <si>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</si>
  <si>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</si>
  <si>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</si>
  <si>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</si>
  <si>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</si>
  <si>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</si>
  <si>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</si>
  <si>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</si>
  <si>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</si>
  <si>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</si>
  <si>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</si>
  <si>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</si>
  <si>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</si>
  <si>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</si>
  <si>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</si>
  <si>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</si>
  <si>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</si>
  <si>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</si>
  <si>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</si>
  <si>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</si>
  <si>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</si>
  <si>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</si>
  <si>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</si>
  <si>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</si>
  <si>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</si>
  <si>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</si>
  <si>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</si>
  <si>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</si>
  <si>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</si>
  <si>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</si>
  <si>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</si>
  <si>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</si>
  <si>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</si>
  <si>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</si>
  <si>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</si>
  <si>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</si>
  <si>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</si>
  <si>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</si>
  <si>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</si>
  <si>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</si>
  <si>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</si>
  <si>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</si>
  <si>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</si>
  <si>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</si>
  <si>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</si>
  <si>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</si>
  <si>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</si>
  <si>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</si>
  <si>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</si>
  <si>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</si>
  <si>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</si>
  <si>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</si>
  <si>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</si>
  <si>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</si>
  <si>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</si>
  <si>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</si>
  <si>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</si>
  <si>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</si>
  <si>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</si>
  <si>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</si>
  <si>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</si>
  <si>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</si>
  <si>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</si>
  <si>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</si>
  <si>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</si>
  <si>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</si>
  <si>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</si>
  <si>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</si>
  <si>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</si>
  <si>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</si>
  <si>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薬局における薬剤交付支援事業</t>
  </si>
  <si>
    <t>医薬・生活衛生局</t>
  </si>
  <si>
    <t>課長　込山　愛郎</t>
  </si>
  <si>
    <t>令和2年度</t>
  </si>
  <si>
    <t>総務課</t>
  </si>
  <si>
    <t>－</t>
  </si>
  <si>
    <t>-</t>
  </si>
  <si>
    <t>薬局において、患者宅等に薬剤を配送する場合の配送料や薬局の従事者が患者宅等に薬剤を届ける場合の事務費を都道府県薬剤師会を通じて支援する。</t>
  </si>
  <si>
    <t>衛生関係指導者養成等委託費</t>
  </si>
  <si>
    <t>新型コロナウイルス感染症の拡大防止のため、電話や情報通信機器を用いた服薬指導等の活用を進める</t>
  </si>
  <si>
    <t>件</t>
  </si>
  <si>
    <t>薬局における薬剤交付支援事業を実施した都道府県数</t>
  </si>
  <si>
    <t>Ｘ：補助金執行額（千円）／Ｙ：補助事業者数（件）</t>
    <phoneticPr fontId="5"/>
  </si>
  <si>
    <t>千円</t>
  </si>
  <si>
    <t>Ｘ　/　Ｙ</t>
    <phoneticPr fontId="5"/>
  </si>
  <si>
    <t>品質・有効性・安全性の高い医薬品・医療機器・再生医療等製品を国民が適切に利用できるようにすること（I-6）</t>
  </si>
  <si>
    <t>有効性・安全性の高い新医薬品等を迅速に提供できるようにすること(I-6-1)</t>
  </si>
  <si>
    <t>○</t>
  </si>
  <si>
    <t>薬局において電話や情報通信機器を用いた服薬指導等を実施した回数
（※）時限的・特例的な取扱いであるため、令和元年度の数値はない。</t>
    <phoneticPr fontId="5"/>
  </si>
  <si>
    <t>新型コロナウイルス感染症の拡大防止のため、電話や情報通信機器による診療・服薬指導の時限的・特例的な取扱いを示しているが（「新型コロナウイルス感染症の拡大に際しての電話や情報通信機器を用いた診療等の時限的・特例的な取扱いについて」（令和２年４月10日厚生労働省医政局医事課、医薬・生活衛生局総務課事務連絡））、通常の対面での服薬指導等を実施する場合と異なり、薬剤を配送等する配送料等の負担が生じている。本事業によりこの負担を軽減し、電話や情報通信機器による服薬指導等の活用を進めることにより、新型コロナウイルス感染症の拡大防止を図る。</t>
    <rPh sb="0" eb="2">
      <t>シンガタ</t>
    </rPh>
    <rPh sb="9" eb="12">
      <t>カンセンショウ</t>
    </rPh>
    <rPh sb="13" eb="15">
      <t>カクダイ</t>
    </rPh>
    <rPh sb="15" eb="17">
      <t>ボウシ</t>
    </rPh>
    <rPh sb="21" eb="23">
      <t>デンワ</t>
    </rPh>
    <rPh sb="24" eb="26">
      <t>ジョウホウ</t>
    </rPh>
    <rPh sb="26" eb="28">
      <t>ツウシン</t>
    </rPh>
    <rPh sb="28" eb="30">
      <t>キキ</t>
    </rPh>
    <rPh sb="33" eb="35">
      <t>シンリョウ</t>
    </rPh>
    <rPh sb="36" eb="38">
      <t>フクヤク</t>
    </rPh>
    <rPh sb="38" eb="40">
      <t>シドウ</t>
    </rPh>
    <rPh sb="41" eb="44">
      <t>ジゲンテキ</t>
    </rPh>
    <rPh sb="45" eb="48">
      <t>トクレイテキ</t>
    </rPh>
    <rPh sb="49" eb="51">
      <t>トリアツカ</t>
    </rPh>
    <rPh sb="53" eb="54">
      <t>シメ</t>
    </rPh>
    <rPh sb="61" eb="63">
      <t>シンガタ</t>
    </rPh>
    <rPh sb="70" eb="73">
      <t>カンセンショウ</t>
    </rPh>
    <rPh sb="74" eb="76">
      <t>カクダイ</t>
    </rPh>
    <rPh sb="77" eb="78">
      <t>サイ</t>
    </rPh>
    <rPh sb="81" eb="83">
      <t>デンワ</t>
    </rPh>
    <rPh sb="84" eb="88">
      <t>ジョウホウツウシン</t>
    </rPh>
    <rPh sb="88" eb="90">
      <t>キキ</t>
    </rPh>
    <rPh sb="91" eb="92">
      <t>モチ</t>
    </rPh>
    <rPh sb="94" eb="96">
      <t>シンリョウ</t>
    </rPh>
    <rPh sb="96" eb="97">
      <t>トウ</t>
    </rPh>
    <rPh sb="98" eb="101">
      <t>ジゲンテキ</t>
    </rPh>
    <rPh sb="102" eb="105">
      <t>トクレイテキ</t>
    </rPh>
    <rPh sb="106" eb="108">
      <t>トリアツカ</t>
    </rPh>
    <rPh sb="115" eb="117">
      <t>レイワ</t>
    </rPh>
    <rPh sb="118" eb="119">
      <t>ネン</t>
    </rPh>
    <rPh sb="120" eb="121">
      <t>ガツ</t>
    </rPh>
    <rPh sb="123" eb="124">
      <t>ニチ</t>
    </rPh>
    <rPh sb="124" eb="126">
      <t>コウセイ</t>
    </rPh>
    <rPh sb="126" eb="129">
      <t>ロウドウショウ</t>
    </rPh>
    <rPh sb="129" eb="131">
      <t>イセイ</t>
    </rPh>
    <rPh sb="131" eb="132">
      <t>キョク</t>
    </rPh>
    <rPh sb="132" eb="135">
      <t>イジカ</t>
    </rPh>
    <rPh sb="136" eb="138">
      <t>イヤク</t>
    </rPh>
    <rPh sb="139" eb="141">
      <t>セイカツ</t>
    </rPh>
    <rPh sb="141" eb="144">
      <t>エイセイキョク</t>
    </rPh>
    <rPh sb="144" eb="147">
      <t>ソウムカ</t>
    </rPh>
    <rPh sb="147" eb="149">
      <t>ジム</t>
    </rPh>
    <rPh sb="149" eb="151">
      <t>レンラク</t>
    </rPh>
    <rPh sb="154" eb="156">
      <t>ツウジョウ</t>
    </rPh>
    <rPh sb="157" eb="159">
      <t>タイメン</t>
    </rPh>
    <rPh sb="161" eb="163">
      <t>フクヤク</t>
    </rPh>
    <rPh sb="163" eb="165">
      <t>シドウ</t>
    </rPh>
    <rPh sb="165" eb="166">
      <t>トウ</t>
    </rPh>
    <rPh sb="167" eb="169">
      <t>ジッシ</t>
    </rPh>
    <rPh sb="171" eb="173">
      <t>バアイ</t>
    </rPh>
    <rPh sb="174" eb="175">
      <t>コト</t>
    </rPh>
    <rPh sb="178" eb="180">
      <t>ヤクザイ</t>
    </rPh>
    <rPh sb="181" eb="183">
      <t>ハイソウ</t>
    </rPh>
    <rPh sb="183" eb="184">
      <t>トウ</t>
    </rPh>
    <rPh sb="186" eb="189">
      <t>ハイソウリョウ</t>
    </rPh>
    <rPh sb="189" eb="190">
      <t>トウ</t>
    </rPh>
    <rPh sb="191" eb="193">
      <t>フタン</t>
    </rPh>
    <rPh sb="194" eb="195">
      <t>ショウ</t>
    </rPh>
    <rPh sb="200" eb="201">
      <t>ホン</t>
    </rPh>
    <rPh sb="201" eb="203">
      <t>ジギョウ</t>
    </rPh>
    <rPh sb="215" eb="217">
      <t>デンワ</t>
    </rPh>
    <rPh sb="218" eb="222">
      <t>ジョウホウツウシン</t>
    </rPh>
    <rPh sb="222" eb="224">
      <t>キキ</t>
    </rPh>
    <rPh sb="227" eb="229">
      <t>フクヤク</t>
    </rPh>
    <rPh sb="229" eb="232">
      <t>シドウトウ</t>
    </rPh>
    <rPh sb="233" eb="235">
      <t>カツヨウ</t>
    </rPh>
    <rPh sb="236" eb="237">
      <t>スス</t>
    </rPh>
    <rPh sb="245" eb="247">
      <t>シンガタ</t>
    </rPh>
    <rPh sb="254" eb="257">
      <t>カンセンショウ</t>
    </rPh>
    <rPh sb="258" eb="260">
      <t>カクダイ</t>
    </rPh>
    <rPh sb="260" eb="262">
      <t>ボウシ</t>
    </rPh>
    <rPh sb="263" eb="264">
      <t>ハカ</t>
    </rPh>
    <phoneticPr fontId="5"/>
  </si>
  <si>
    <t>-</t>
    <phoneticPr fontId="5"/>
  </si>
  <si>
    <t>「新型コロナウイルス感染症緊急経済対策」（令和２年４月７日閣議決定）等において、電話や情報通信機器による服薬指導の推進が求められていることから、国民や社会のニーズを反映しているものである。</t>
    <rPh sb="1" eb="3">
      <t>シンガタ</t>
    </rPh>
    <rPh sb="10" eb="13">
      <t>カンセンショウ</t>
    </rPh>
    <rPh sb="13" eb="15">
      <t>キンキュウ</t>
    </rPh>
    <rPh sb="15" eb="17">
      <t>ケイザイ</t>
    </rPh>
    <rPh sb="17" eb="19">
      <t>タイサク</t>
    </rPh>
    <rPh sb="21" eb="23">
      <t>レイワ</t>
    </rPh>
    <rPh sb="24" eb="25">
      <t>ネン</t>
    </rPh>
    <rPh sb="26" eb="27">
      <t>ガツ</t>
    </rPh>
    <rPh sb="28" eb="29">
      <t>ニチ</t>
    </rPh>
    <rPh sb="29" eb="31">
      <t>カクギ</t>
    </rPh>
    <rPh sb="31" eb="33">
      <t>ケッテイ</t>
    </rPh>
    <rPh sb="34" eb="35">
      <t>トウ</t>
    </rPh>
    <rPh sb="40" eb="42">
      <t>デンワ</t>
    </rPh>
    <rPh sb="43" eb="47">
      <t>ジョウホウツウシン</t>
    </rPh>
    <rPh sb="47" eb="49">
      <t>キキ</t>
    </rPh>
    <rPh sb="52" eb="54">
      <t>フクヤク</t>
    </rPh>
    <rPh sb="54" eb="56">
      <t>シドウ</t>
    </rPh>
    <rPh sb="57" eb="59">
      <t>スイシン</t>
    </rPh>
    <rPh sb="60" eb="61">
      <t>モト</t>
    </rPh>
    <rPh sb="72" eb="74">
      <t>コクミン</t>
    </rPh>
    <rPh sb="75" eb="77">
      <t>シャカイ</t>
    </rPh>
    <rPh sb="82" eb="84">
      <t>ハンエイ</t>
    </rPh>
    <phoneticPr fontId="5"/>
  </si>
  <si>
    <t>電話や情報通信機器による服薬指導等を通じた新型コロナウイルス感染症対策については、全国的に取り組む必要があることから、国において支援する必要がある。</t>
    <rPh sb="0" eb="2">
      <t>デンワ</t>
    </rPh>
    <rPh sb="3" eb="7">
      <t>ジョウホウツウシン</t>
    </rPh>
    <rPh sb="7" eb="9">
      <t>キキ</t>
    </rPh>
    <rPh sb="12" eb="14">
      <t>フクヤク</t>
    </rPh>
    <rPh sb="14" eb="17">
      <t>シドウトウ</t>
    </rPh>
    <rPh sb="18" eb="19">
      <t>ツウ</t>
    </rPh>
    <rPh sb="21" eb="23">
      <t>シンガタ</t>
    </rPh>
    <rPh sb="30" eb="33">
      <t>カンセンショウ</t>
    </rPh>
    <rPh sb="33" eb="35">
      <t>タイサク</t>
    </rPh>
    <rPh sb="41" eb="44">
      <t>ゼンコクテキ</t>
    </rPh>
    <rPh sb="45" eb="46">
      <t>ト</t>
    </rPh>
    <rPh sb="47" eb="48">
      <t>ク</t>
    </rPh>
    <rPh sb="49" eb="51">
      <t>ヒツヨウ</t>
    </rPh>
    <rPh sb="59" eb="60">
      <t>クニ</t>
    </rPh>
    <rPh sb="64" eb="66">
      <t>シエン</t>
    </rPh>
    <rPh sb="68" eb="70">
      <t>ヒツヨウ</t>
    </rPh>
    <phoneticPr fontId="5"/>
  </si>
  <si>
    <t>‐</t>
  </si>
  <si>
    <t>無</t>
  </si>
  <si>
    <t>-</t>
    <phoneticPr fontId="5"/>
  </si>
  <si>
    <t>ｰ</t>
    <phoneticPr fontId="5"/>
  </si>
  <si>
    <t>厚労</t>
  </si>
  <si>
    <t>-</t>
    <phoneticPr fontId="5"/>
  </si>
  <si>
    <t>-</t>
    <phoneticPr fontId="5"/>
  </si>
  <si>
    <t>-</t>
    <phoneticPr fontId="5"/>
  </si>
  <si>
    <t>新型コロナウイルス感染症の拡大防止のため「新型コロナウイルス感染症拡大に際しての電話や情報通信機器を用いた診療等の時限的・特例的な取扱いについて」（事務連絡）等により、薬局において、電話や情報通信機器による服薬指導等が行われている。
この場合に調剤された薬剤の配送を行う場合、通常の対面での交付と異なり配送するための作業が生じ、配送等のために追加的な費用が発生することから、配送料等を支援することにより電話や情報通信機器による服薬指導等の取組を進め、新型コロナウイルス感染症の拡大防止を図る。</t>
    <rPh sb="119" eb="121">
      <t>バアイ</t>
    </rPh>
    <rPh sb="187" eb="190">
      <t>ハイソウリョウ</t>
    </rPh>
    <rPh sb="190" eb="191">
      <t>トウ</t>
    </rPh>
    <rPh sb="192" eb="194">
      <t>シエン</t>
    </rPh>
    <phoneticPr fontId="5"/>
  </si>
  <si>
    <t>新型コロナウイルス感染症が急激に拡大していることから、さらなる拡大防止のために優先度が高い事業である。</t>
    <rPh sb="0" eb="2">
      <t>シンガタ</t>
    </rPh>
    <rPh sb="9" eb="12">
      <t>カンセンショウ</t>
    </rPh>
    <rPh sb="13" eb="15">
      <t>キュウゲキ</t>
    </rPh>
    <rPh sb="16" eb="18">
      <t>カクダイ</t>
    </rPh>
    <rPh sb="31" eb="33">
      <t>カクダイ</t>
    </rPh>
    <rPh sb="33" eb="35">
      <t>ボウシ</t>
    </rPh>
    <rPh sb="39" eb="42">
      <t>ユウセンド</t>
    </rPh>
    <rPh sb="43" eb="44">
      <t>タカ</t>
    </rPh>
    <rPh sb="45" eb="47">
      <t>ジギョウ</t>
    </rPh>
    <phoneticPr fontId="5"/>
  </si>
  <si>
    <t>補助先において、新型コロナウイルス感染症ワクチン接種体制の構築にあたり、多岐にわたり相当程度の業務量が発生している状況であることを受け、事業計画を変更せざるを得ず、年度内の事業完了が困難となったため。</t>
    <rPh sb="0" eb="2">
      <t>ホジョ</t>
    </rPh>
    <rPh sb="2" eb="3">
      <t>サキ</t>
    </rPh>
    <rPh sb="8" eb="10">
      <t>シンガタ</t>
    </rPh>
    <rPh sb="17" eb="20">
      <t>カンセンショウ</t>
    </rPh>
    <rPh sb="24" eb="26">
      <t>セッシュ</t>
    </rPh>
    <rPh sb="26" eb="28">
      <t>タイセイ</t>
    </rPh>
    <rPh sb="29" eb="31">
      <t>コウチク</t>
    </rPh>
    <phoneticPr fontId="5"/>
  </si>
  <si>
    <t>緊急的な対応としての性格が強い事業であり、執行が全体的に遅れていること・成果の状況が明らかになっていないことを含め、やむを得ない。事業の成果が期待されたとおり得られたかについて、事後に十分な検証が行なわれることを期待する。(大屋　雄裕)</t>
    <phoneticPr fontId="5"/>
  </si>
  <si>
    <t>事業の必要性、効率性及び有効性の観点から、特段問題ない。</t>
    <rPh sb="0" eb="2">
      <t>ジギョウ</t>
    </rPh>
    <phoneticPr fontId="5"/>
  </si>
  <si>
    <t>-</t>
    <phoneticPr fontId="5"/>
  </si>
  <si>
    <t>新たな成長推進枠　63百万円</t>
    <rPh sb="0" eb="1">
      <t>アラ</t>
    </rPh>
    <rPh sb="3" eb="5">
      <t>セイチョウ</t>
    </rPh>
    <rPh sb="5" eb="7">
      <t>スイシン</t>
    </rPh>
    <rPh sb="7" eb="8">
      <t>ワク</t>
    </rPh>
    <rPh sb="11" eb="13">
      <t>ヒャクマン</t>
    </rPh>
    <rPh sb="13" eb="14">
      <t>エン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</si>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</sst>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20</xdr:col>
      <xdr:colOff>120082</xdr:colOff>
      <xdr:row>750</xdr:row>
      <xdr:rowOff>345621</xdr:rowOff>
    </xdr:to>
    <xdr:sp macro="" textlink="">
      <xdr:nvSpPr>
        <xdr:cNvPr id="13" name="テキスト ボックス 12"/>
        <xdr:cNvSpPr txBox="1"/>
      </xdr:nvSpPr>
      <xdr:spPr>
        <a:xfrm>
          <a:off x="1619250" y="43684031"/>
          <a:ext cx="2548957" cy="7028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1,542</a:t>
          </a:r>
          <a:r>
            <a:rPr kumimoji="1" lang="ja-JP" altLang="en-US" sz="1200">
              <a:solidFill>
                <a:sysClr val="windowText" lastClr="000000"/>
              </a:solidFill>
            </a:rPr>
            <a:t>百万円</a:t>
          </a:r>
        </a:p>
      </xdr:txBody>
    </xdr:sp>
    <xdr:clientData/>
  </xdr:twoCellAnchor>
  <xdr:twoCellAnchor>
    <xdr:from>
      <xdr:col>21</xdr:col>
      <xdr:colOff>166688</xdr:colOff>
      <xdr:row>749</xdr:row>
      <xdr:rowOff>35719</xdr:rowOff>
    </xdr:from>
    <xdr:to>
      <xdr:col>36</xdr:col>
      <xdr:colOff>116001</xdr:colOff>
      <xdr:row>750</xdr:row>
      <xdr:rowOff>310242</xdr:rowOff>
    </xdr:to>
    <xdr:sp macro="" textlink="">
      <xdr:nvSpPr>
        <xdr:cNvPr id="14" name="大かっこ 13"/>
        <xdr:cNvSpPr/>
      </xdr:nvSpPr>
      <xdr:spPr>
        <a:xfrm>
          <a:off x="4417219" y="43719750"/>
          <a:ext cx="2985407" cy="63171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9</xdr:col>
      <xdr:colOff>107156</xdr:colOff>
      <xdr:row>751</xdr:row>
      <xdr:rowOff>23813</xdr:rowOff>
    </xdr:from>
    <xdr:to>
      <xdr:col>9</xdr:col>
      <xdr:colOff>117741</xdr:colOff>
      <xdr:row>753</xdr:row>
      <xdr:rowOff>187855</xdr:rowOff>
    </xdr:to>
    <xdr:cxnSp macro="">
      <xdr:nvCxnSpPr>
        <xdr:cNvPr id="15" name="直線コネクタ 14"/>
        <xdr:cNvCxnSpPr/>
      </xdr:nvCxnSpPr>
      <xdr:spPr>
        <a:xfrm>
          <a:off x="1928812" y="44422219"/>
          <a:ext cx="10585" cy="878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130969</xdr:colOff>
      <xdr:row>753</xdr:row>
      <xdr:rowOff>178594</xdr:rowOff>
    </xdr:from>
    <xdr:to>
      <xdr:col>15</xdr:col>
      <xdr:colOff>126606</xdr:colOff>
      <xdr:row>753</xdr:row>
      <xdr:rowOff>184755</xdr:rowOff>
    </xdr:to>
    <xdr:cxnSp macro="">
      <xdr:nvCxnSpPr>
        <xdr:cNvPr id="16" name="直線コネクタ 15"/>
        <xdr:cNvCxnSpPr/>
      </xdr:nvCxnSpPr>
      <xdr:spPr>
        <a:xfrm flipV="1">
          <a:off x="1952625" y="45291375"/>
          <a:ext cx="1210075"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178594</xdr:colOff>
      <xdr:row>752</xdr:row>
      <xdr:rowOff>214313</xdr:rowOff>
    </xdr:from>
    <xdr:to>
      <xdr:col>29</xdr:col>
      <xdr:colOff>128927</xdr:colOff>
      <xdr:row>754</xdr:row>
      <xdr:rowOff>172470</xdr:rowOff>
    </xdr:to>
    <xdr:sp macro="" textlink="">
      <xdr:nvSpPr>
        <xdr:cNvPr id="18" name="テキスト ボックス 17"/>
        <xdr:cNvSpPr txBox="1"/>
      </xdr:nvSpPr>
      <xdr:spPr>
        <a:xfrm>
          <a:off x="3214688" y="44969907"/>
          <a:ext cx="2784020" cy="6725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Ａ．委託先（各都道府県薬剤師会等）</a:t>
          </a:r>
          <a:endParaRPr kumimoji="1" lang="en-US" altLang="ja-JP" sz="1100">
            <a:solidFill>
              <a:sysClr val="windowText" lastClr="000000"/>
            </a:solidFill>
          </a:endParaRPr>
        </a:p>
        <a:p>
          <a:pPr algn="ctr"/>
          <a:r>
            <a:rPr kumimoji="1" lang="en-US" altLang="ja-JP" sz="1100">
              <a:solidFill>
                <a:sysClr val="windowText" lastClr="000000"/>
              </a:solidFill>
            </a:rPr>
            <a:t>1,542</a:t>
          </a:r>
          <a:r>
            <a:rPr kumimoji="1" lang="ja-JP" altLang="en-US" sz="1100">
              <a:solidFill>
                <a:sysClr val="windowText" lastClr="000000"/>
              </a:solidFill>
            </a:rPr>
            <a:t>百万円</a:t>
          </a:r>
        </a:p>
      </xdr:txBody>
    </xdr:sp>
    <xdr:clientData/>
  </xdr:twoCellAnchor>
  <xdr:twoCellAnchor>
    <xdr:from>
      <xdr:col>30</xdr:col>
      <xdr:colOff>71438</xdr:colOff>
      <xdr:row>752</xdr:row>
      <xdr:rowOff>226219</xdr:rowOff>
    </xdr:from>
    <xdr:to>
      <xdr:col>45</xdr:col>
      <xdr:colOff>20752</xdr:colOff>
      <xdr:row>754</xdr:row>
      <xdr:rowOff>143555</xdr:rowOff>
    </xdr:to>
    <xdr:sp macro="" textlink="">
      <xdr:nvSpPr>
        <xdr:cNvPr id="19" name="大かっこ 18"/>
        <xdr:cNvSpPr/>
      </xdr:nvSpPr>
      <xdr:spPr>
        <a:xfrm>
          <a:off x="6143626" y="44981813"/>
          <a:ext cx="2985407" cy="631711"/>
        </a:xfrm>
        <a:prstGeom prst="bracketPair">
          <a:avLst>
            <a:gd name="adj" fmla="val 661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658</v>
      </c>
      <c r="AK2" s="191"/>
      <c r="AL2" s="191"/>
      <c r="AM2" s="191"/>
      <c r="AN2" s="83" t="s">
        <v>326</v>
      </c>
      <c r="AO2" s="191">
        <v>20</v>
      </c>
      <c r="AP2" s="191"/>
      <c r="AQ2" s="191"/>
      <c r="AR2" s="84" t="s">
        <v>629</v>
      </c>
      <c r="AS2" s="192">
        <v>301</v>
      </c>
      <c r="AT2" s="192"/>
      <c r="AU2" s="192"/>
      <c r="AV2" s="83" t="str">
        <f>IF(AW2="","","-")</f>
        <v/>
      </c>
      <c r="AW2" s="379"/>
      <c r="AX2" s="379"/>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630</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634</v>
      </c>
      <c r="H5" s="540"/>
      <c r="I5" s="540"/>
      <c r="J5" s="540"/>
      <c r="K5" s="540"/>
      <c r="L5" s="540"/>
      <c r="M5" s="541" t="s">
        <v>65</v>
      </c>
      <c r="N5" s="542"/>
      <c r="O5" s="542"/>
      <c r="P5" s="542"/>
      <c r="Q5" s="542"/>
      <c r="R5" s="543"/>
      <c r="S5" s="544" t="s">
        <v>433</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633</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662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637</v>
      </c>
      <c r="Q13" s="149"/>
      <c r="R13" s="149"/>
      <c r="S13" s="149"/>
      <c r="T13" s="149"/>
      <c r="U13" s="149"/>
      <c r="V13" s="150"/>
      <c r="W13" s="148" t="s">
        <v>637</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v>63</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660</v>
      </c>
      <c r="Q14" s="149"/>
      <c r="R14" s="149"/>
      <c r="S14" s="149"/>
      <c r="T14" s="149"/>
      <c r="U14" s="149"/>
      <c r="V14" s="150"/>
      <c r="W14" s="148" t="s">
        <v>660</v>
      </c>
      <c r="X14" s="149"/>
      <c r="Y14" s="149"/>
      <c r="Z14" s="149"/>
      <c r="AA14" s="149"/>
      <c r="AB14" s="149"/>
      <c r="AC14" s="150"/>
      <c r="AD14" s="148">
        <v>1542</v>
      </c>
      <c r="AE14" s="149"/>
      <c r="AF14" s="149"/>
      <c r="AG14" s="149"/>
      <c r="AH14" s="149"/>
      <c r="AI14" s="149"/>
      <c r="AJ14" s="150"/>
      <c r="AK14" s="148" t="s">
        <v>659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v>1542</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v>-1542</v>
      </c>
      <c r="AE16" s="149"/>
      <c r="AF16" s="149"/>
      <c r="AG16" s="149"/>
      <c r="AH16" s="149"/>
      <c r="AI16" s="149"/>
      <c r="AJ16" s="150"/>
      <c r="AK16" s="148" t="s">
        <v>659</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659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1542</v>
      </c>
      <c r="AL18" s="155"/>
      <c r="AM18" s="155"/>
      <c r="AN18" s="155"/>
      <c r="AO18" s="155"/>
      <c r="AP18" s="155"/>
      <c r="AQ18" s="156"/>
      <c r="AR18" s="154">
        <f>SUM(AR13:AX17)</f>
        <v>63</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0</v>
      </c>
      <c r="Q23" s="146"/>
      <c r="R23" s="146"/>
      <c r="S23" s="146"/>
      <c r="T23" s="146"/>
      <c r="U23" s="146"/>
      <c r="V23" s="147"/>
      <c r="W23" s="145">
        <v>63</v>
      </c>
      <c r="X23" s="146"/>
      <c r="Y23" s="146"/>
      <c r="Z23" s="146"/>
      <c r="AA23" s="146"/>
      <c r="AB23" s="146"/>
      <c r="AC23" s="147"/>
      <c r="AD23" s="134" t="s">
        <v>668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63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649</v>
      </c>
      <c r="Q32" s="176"/>
      <c r="R32" s="176"/>
      <c r="S32" s="176"/>
      <c r="T32" s="176"/>
      <c r="U32" s="176"/>
      <c r="V32" s="176"/>
      <c r="W32" s="176"/>
      <c r="X32" s="218"/>
      <c r="Y32" s="324" t="s">
        <v>12</v>
      </c>
      <c r="Z32" s="530"/>
      <c r="AA32" s="531"/>
      <c r="AB32" s="532" t="s">
        <v>641</v>
      </c>
      <c r="AC32" s="532"/>
      <c r="AD32" s="532"/>
      <c r="AE32" s="348" t="s">
        <v>637</v>
      </c>
      <c r="AF32" s="349"/>
      <c r="AG32" s="349"/>
      <c r="AH32" s="349"/>
      <c r="AI32" s="348" t="s">
        <v>637</v>
      </c>
      <c r="AJ32" s="349"/>
      <c r="AK32" s="349"/>
      <c r="AL32" s="349"/>
      <c r="AM32" s="348" t="s">
        <v>667</v>
      </c>
      <c r="AN32" s="349"/>
      <c r="AO32" s="349"/>
      <c r="AP32" s="349"/>
      <c r="AQ32" s="151" t="s">
        <v>637</v>
      </c>
      <c r="AR32" s="152"/>
      <c r="AS32" s="152"/>
      <c r="AT32" s="153"/>
      <c r="AU32" s="349" t="s">
        <v>661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t="s">
        <v>637</v>
      </c>
      <c r="AF33" s="349"/>
      <c r="AG33" s="349"/>
      <c r="AH33" s="349"/>
      <c r="AI33" s="348" t="s">
        <v>637</v>
      </c>
      <c r="AJ33" s="349"/>
      <c r="AK33" s="349"/>
      <c r="AL33" s="349"/>
      <c r="AM33" s="348" t="s">
        <v>656</v>
      </c>
      <c r="AN33" s="349"/>
      <c r="AO33" s="349"/>
      <c r="AP33" s="349"/>
      <c r="AQ33" s="151" t="s">
        <v>637</v>
      </c>
      <c r="AR33" s="152"/>
      <c r="AS33" s="152"/>
      <c r="AT33" s="153"/>
      <c r="AU33" s="349" t="s">
        <v>667</v>
      </c>
      <c r="AV33" s="349"/>
      <c r="AW33" s="349"/>
      <c r="AX33" s="350"/>
    </row>
    <row r="34" spans="1:51" ht="48.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637</v>
      </c>
      <c r="AF34" s="349"/>
      <c r="AG34" s="349"/>
      <c r="AH34" s="349"/>
      <c r="AI34" s="348" t="s">
        <v>637</v>
      </c>
      <c r="AJ34" s="349"/>
      <c r="AK34" s="349"/>
      <c r="AL34" s="349"/>
      <c r="AM34" s="348" t="s">
        <v>656</v>
      </c>
      <c r="AN34" s="349"/>
      <c r="AO34" s="349"/>
      <c r="AP34" s="349"/>
      <c r="AQ34" s="151" t="s">
        <v>637</v>
      </c>
      <c r="AR34" s="152"/>
      <c r="AS34" s="152"/>
      <c r="AT34" s="153"/>
      <c r="AU34" s="349" t="s">
        <v>661</v>
      </c>
      <c r="AV34" s="349"/>
      <c r="AW34" s="349"/>
      <c r="AX34" s="350"/>
    </row>
    <row r="35" spans="1:51" ht="23.25" customHeight="1" x14ac:dyDescent="0.15">
      <c r="A35" s="876" t="s">
        <v>300</v>
      </c>
      <c r="B35" s="877"/>
      <c r="C35" s="877"/>
      <c r="D35" s="877"/>
      <c r="E35" s="877"/>
      <c r="F35" s="878"/>
      <c r="G35" s="882" t="s">
        <v>657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461</v>
      </c>
      <c r="AV100" s="906"/>
      <c r="AW100" s="906"/>
      <c r="AX100" s="908"/>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641</v>
      </c>
      <c r="AC101" s="532"/>
      <c r="AD101" s="532"/>
      <c r="AE101" s="343" t="s">
        <v>637</v>
      </c>
      <c r="AF101" s="343"/>
      <c r="AG101" s="343"/>
      <c r="AH101" s="343"/>
      <c r="AI101" s="343" t="s">
        <v>637</v>
      </c>
      <c r="AJ101" s="343"/>
      <c r="AK101" s="343"/>
      <c r="AL101" s="343"/>
      <c r="AM101" s="343">
        <v>47</v>
      </c>
      <c r="AN101" s="343"/>
      <c r="AO101" s="343"/>
      <c r="AP101" s="343"/>
      <c r="AQ101" s="343" t="s">
        <v>661</v>
      </c>
      <c r="AR101" s="343"/>
      <c r="AS101" s="343"/>
      <c r="AT101" s="343"/>
      <c r="AU101" s="348" t="s">
        <v>661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641</v>
      </c>
      <c r="AC102" s="532"/>
      <c r="AD102" s="532"/>
      <c r="AE102" s="343" t="s">
        <v>637</v>
      </c>
      <c r="AF102" s="343"/>
      <c r="AG102" s="343"/>
      <c r="AH102" s="343"/>
      <c r="AI102" s="343" t="s">
        <v>637</v>
      </c>
      <c r="AJ102" s="343"/>
      <c r="AK102" s="343"/>
      <c r="AL102" s="343"/>
      <c r="AM102" s="343">
        <v>47</v>
      </c>
      <c r="AN102" s="343"/>
      <c r="AO102" s="343"/>
      <c r="AP102" s="343"/>
      <c r="AQ102" s="343">
        <v>47</v>
      </c>
      <c r="AR102" s="343"/>
      <c r="AS102" s="343"/>
      <c r="AT102" s="343"/>
      <c r="AU102" s="356" t="s">
        <v>667</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461</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641</v>
      </c>
      <c r="AC104" s="453"/>
      <c r="AD104" s="454"/>
      <c r="AE104" s="343" t="s">
        <v>637</v>
      </c>
      <c r="AF104" s="343"/>
      <c r="AG104" s="343"/>
      <c r="AH104" s="343"/>
      <c r="AI104" s="343" t="s">
        <v>637</v>
      </c>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641</v>
      </c>
      <c r="AC105" s="389"/>
      <c r="AD105" s="390"/>
      <c r="AE105" s="343" t="s">
        <v>637</v>
      </c>
      <c r="AF105" s="343"/>
      <c r="AG105" s="343"/>
      <c r="AH105" s="343"/>
      <c r="AI105" s="343" t="s">
        <v>637</v>
      </c>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644</v>
      </c>
      <c r="AC116" s="286"/>
      <c r="AD116" s="287"/>
      <c r="AE116" s="343" t="s">
        <v>637</v>
      </c>
      <c r="AF116" s="343"/>
      <c r="AG116" s="343"/>
      <c r="AH116" s="343"/>
      <c r="AI116" s="343" t="s">
        <v>637</v>
      </c>
      <c r="AJ116" s="343"/>
      <c r="AK116" s="343"/>
      <c r="AL116" s="343"/>
      <c r="AM116" s="343" t="s">
        <v>667</v>
      </c>
      <c r="AN116" s="343"/>
      <c r="AO116" s="343"/>
      <c r="AP116" s="343"/>
      <c r="AQ116" s="348" t="s">
        <v>667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637</v>
      </c>
      <c r="AF117" s="291"/>
      <c r="AG117" s="291"/>
      <c r="AH117" s="291"/>
      <c r="AI117" s="291" t="s">
        <v>637</v>
      </c>
      <c r="AJ117" s="291"/>
      <c r="AK117" s="291"/>
      <c r="AL117" s="291"/>
      <c r="AM117" s="291" t="s">
        <v>667</v>
      </c>
      <c r="AN117" s="291"/>
      <c r="AO117" s="291"/>
      <c r="AP117" s="291"/>
      <c r="AQ117" s="291" t="s">
        <v>667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73"/>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637</v>
      </c>
      <c r="AF134" s="152"/>
      <c r="AG134" s="152"/>
      <c r="AH134" s="152"/>
      <c r="AI134" s="251" t="s">
        <v>637</v>
      </c>
      <c r="AJ134" s="152"/>
      <c r="AK134" s="152"/>
      <c r="AL134" s="152"/>
      <c r="AM134" s="251" t="s">
        <v>651</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637</v>
      </c>
      <c r="AF135" s="152"/>
      <c r="AG135" s="152"/>
      <c r="AH135" s="152"/>
      <c r="AI135" s="251" t="s">
        <v>637</v>
      </c>
      <c r="AJ135" s="152"/>
      <c r="AK135" s="152"/>
      <c r="AL135" s="152"/>
      <c r="AM135" s="251" t="s">
        <v>651</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900"/>
      <c r="AB154" s="241" t="s">
        <v>636</v>
      </c>
      <c r="AC154" s="242"/>
      <c r="AD154" s="242"/>
      <c r="AE154" s="247" t="s">
        <v>637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660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7.25" customHeight="1" x14ac:dyDescent="0.15">
      <c r="A188" s="973"/>
      <c r="B188" s="238"/>
      <c r="C188" s="237"/>
      <c r="D188" s="238"/>
      <c r="E188" s="175" t="s">
        <v>650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591</v>
      </c>
      <c r="D430" s="236"/>
      <c r="E430" s="224" t="s">
        <v>319</v>
      </c>
      <c r="F430" s="429"/>
      <c r="G430" s="226" t="s">
        <v>204</v>
      </c>
      <c r="H430" s="173"/>
      <c r="I430" s="173"/>
      <c r="J430" s="227" t="s">
        <v>637</v>
      </c>
      <c r="K430" s="228"/>
      <c r="L430" s="228"/>
      <c r="M430" s="228"/>
      <c r="N430" s="228"/>
      <c r="O430" s="228"/>
      <c r="P430" s="228"/>
      <c r="Q430" s="228"/>
      <c r="R430" s="228"/>
      <c r="S430" s="228"/>
      <c r="T430" s="229"/>
      <c r="U430" s="230" t="s">
        <v>661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637</v>
      </c>
      <c r="AF433" s="152"/>
      <c r="AG433" s="152"/>
      <c r="AH433" s="152"/>
      <c r="AI433" s="151" t="s">
        <v>637</v>
      </c>
      <c r="AJ433" s="152"/>
      <c r="AK433" s="152"/>
      <c r="AL433" s="152"/>
      <c r="AM433" s="151" t="s">
        <v>651</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637</v>
      </c>
      <c r="AF434" s="152"/>
      <c r="AG434" s="152"/>
      <c r="AH434" s="153"/>
      <c r="AI434" s="151" t="s">
        <v>637</v>
      </c>
      <c r="AJ434" s="152"/>
      <c r="AK434" s="152"/>
      <c r="AL434" s="152"/>
      <c r="AM434" s="151" t="s">
        <v>651</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651</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637</v>
      </c>
      <c r="AF458" s="152"/>
      <c r="AG458" s="152"/>
      <c r="AH458" s="152"/>
      <c r="AI458" s="151" t="s">
        <v>637</v>
      </c>
      <c r="AJ458" s="152"/>
      <c r="AK458" s="152"/>
      <c r="AL458" s="152"/>
      <c r="AM458" s="151" t="s">
        <v>651</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637</v>
      </c>
      <c r="AF459" s="152"/>
      <c r="AG459" s="152"/>
      <c r="AH459" s="153"/>
      <c r="AI459" s="151" t="s">
        <v>637</v>
      </c>
      <c r="AJ459" s="152"/>
      <c r="AK459" s="152"/>
      <c r="AL459" s="152"/>
      <c r="AM459" s="151" t="s">
        <v>651</v>
      </c>
      <c r="AN459" s="152"/>
      <c r="AO459" s="152"/>
      <c r="AP459" s="153"/>
      <c r="AQ459" s="151" t="s">
        <v>637</v>
      </c>
      <c r="AR459" s="152"/>
      <c r="AS459" s="152"/>
      <c r="AT459" s="153"/>
      <c r="AU459" s="152" t="s">
        <v>637</v>
      </c>
      <c r="AV459" s="152"/>
      <c r="AW459" s="152"/>
      <c r="AX459" s="193"/>
      <c r="AY459">
        <f t="shared" si="68"/>
        <v>1</v>
      </c>
    </row>
    <row r="460" spans="1:51" ht="23.25"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651</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0"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648</v>
      </c>
      <c r="AE702" s="875"/>
      <c r="AF702" s="875"/>
      <c r="AG702" s="864" t="s">
        <v>652</v>
      </c>
      <c r="AH702" s="865"/>
      <c r="AI702" s="865"/>
      <c r="AJ702" s="865"/>
      <c r="AK702" s="865"/>
      <c r="AL702" s="865"/>
      <c r="AM702" s="865"/>
      <c r="AN702" s="865"/>
      <c r="AO702" s="865"/>
      <c r="AP702" s="865"/>
      <c r="AQ702" s="865"/>
      <c r="AR702" s="865"/>
      <c r="AS702" s="865"/>
      <c r="AT702" s="865"/>
      <c r="AU702" s="865"/>
      <c r="AV702" s="865"/>
      <c r="AW702" s="865"/>
      <c r="AX702" s="866"/>
    </row>
    <row r="703" spans="1:51" ht="4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648</v>
      </c>
      <c r="AE703" s="170"/>
      <c r="AF703" s="170"/>
      <c r="AG703" s="648" t="s">
        <v>653</v>
      </c>
      <c r="AH703" s="649"/>
      <c r="AI703" s="649"/>
      <c r="AJ703" s="649"/>
      <c r="AK703" s="649"/>
      <c r="AL703" s="649"/>
      <c r="AM703" s="649"/>
      <c r="AN703" s="649"/>
      <c r="AO703" s="649"/>
      <c r="AP703" s="649"/>
      <c r="AQ703" s="649"/>
      <c r="AR703" s="649"/>
      <c r="AS703" s="649"/>
      <c r="AT703" s="649"/>
      <c r="AU703" s="649"/>
      <c r="AV703" s="649"/>
      <c r="AW703" s="649"/>
      <c r="AX703" s="650"/>
    </row>
    <row r="704" spans="1:51" ht="3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648</v>
      </c>
      <c r="AE704" s="567"/>
      <c r="AF704" s="567"/>
      <c r="AG704" s="409" t="s">
        <v>663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654</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654</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654</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7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648" t="s">
        <v>664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654</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654</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636</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665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669</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592</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637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630</v>
      </c>
      <c r="F746" s="98"/>
      <c r="G746" s="98"/>
      <c r="H746" s="85" t="str">
        <f>IF(E746="","","-")</f>
        <v>-</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630</v>
      </c>
      <c r="F747" s="98"/>
      <c r="G747" s="98"/>
      <c r="H747" s="85" t="str">
        <f>IF(E747="","","-")</f>
        <v>-</v>
      </c>
      <c r="I747" s="98" t="s">
        <v>333</v>
      </c>
      <c r="J747" s="98"/>
      <c r="K747" s="85" t="str">
        <f>IF(I747="","","-")</f>
        <v>-</v>
      </c>
      <c r="L747" s="89">
        <v>39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659</v>
      </c>
      <c r="H789" s="431"/>
      <c r="I789" s="431"/>
      <c r="J789" s="431"/>
      <c r="K789" s="432"/>
      <c r="L789" s="433" t="s">
        <v>659</v>
      </c>
      <c r="M789" s="434"/>
      <c r="N789" s="434"/>
      <c r="O789" s="434"/>
      <c r="P789" s="434"/>
      <c r="Q789" s="434"/>
      <c r="R789" s="434"/>
      <c r="S789" s="434"/>
      <c r="T789" s="434"/>
      <c r="U789" s="434"/>
      <c r="V789" s="434"/>
      <c r="W789" s="434"/>
      <c r="X789" s="435"/>
      <c r="Y789" s="436" t="s">
        <v>659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659</v>
      </c>
      <c r="D845" s="400"/>
      <c r="E845" s="400"/>
      <c r="F845" s="400"/>
      <c r="G845" s="400"/>
      <c r="H845" s="400"/>
      <c r="I845" s="400"/>
      <c r="J845" s="401" t="s">
        <v>659</v>
      </c>
      <c r="K845" s="402"/>
      <c r="L845" s="402"/>
      <c r="M845" s="402"/>
      <c r="N845" s="402"/>
      <c r="O845" s="402"/>
      <c r="P845" s="406" t="s">
        <v>659</v>
      </c>
      <c r="Q845" s="302"/>
      <c r="R845" s="302"/>
      <c r="S845" s="302"/>
      <c r="T845" s="302"/>
      <c r="U845" s="302"/>
      <c r="V845" s="302"/>
      <c r="W845" s="302"/>
      <c r="X845" s="302"/>
      <c r="Y845" s="303" t="s">
        <v>659</v>
      </c>
      <c r="Z845" s="304"/>
      <c r="AA845" s="304"/>
      <c r="AB845" s="305"/>
      <c r="AC845" s="307"/>
      <c r="AD845" s="308"/>
      <c r="AE845" s="308"/>
      <c r="AF845" s="308"/>
      <c r="AG845" s="308"/>
      <c r="AH845" s="403" t="s">
        <v>659</v>
      </c>
      <c r="AI845" s="404"/>
      <c r="AJ845" s="404"/>
      <c r="AK845" s="404"/>
      <c r="AL845" s="311" t="s">
        <v>659</v>
      </c>
      <c r="AM845" s="312"/>
      <c r="AN845" s="312"/>
      <c r="AO845" s="313"/>
      <c r="AP845" s="306" t="s">
        <v>659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326</v>
      </c>
      <c r="F1110" s="871"/>
      <c r="G1110" s="871"/>
      <c r="H1110" s="871"/>
      <c r="I1110" s="871"/>
      <c r="J1110" s="401" t="s">
        <v>326</v>
      </c>
      <c r="K1110" s="402"/>
      <c r="L1110" s="402"/>
      <c r="M1110" s="402"/>
      <c r="N1110" s="402"/>
      <c r="O1110" s="402"/>
      <c r="P1110" s="406" t="s">
        <v>326</v>
      </c>
      <c r="Q1110" s="302"/>
      <c r="R1110" s="302"/>
      <c r="S1110" s="302"/>
      <c r="T1110" s="302"/>
      <c r="U1110" s="302"/>
      <c r="V1110" s="302"/>
      <c r="W1110" s="302"/>
      <c r="X1110" s="302"/>
      <c r="Y1110" s="303" t="s">
        <v>326</v>
      </c>
      <c r="Z1110" s="304"/>
      <c r="AA1110" s="304"/>
      <c r="AB1110" s="305"/>
      <c r="AC1110" s="307"/>
      <c r="AD1110" s="308"/>
      <c r="AE1110" s="308"/>
      <c r="AF1110" s="308"/>
      <c r="AG1110" s="308"/>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1:AO1139">
    <cfRule type="expression" dxfId="1699" priority="2865">
      <formula>IF(AND(AL1111&gt;=0, RIGHT(TEXT(AL1111,"0.#"),1)&lt;&gt;"."),TRUE,FALSE)</formula>
    </cfRule>
    <cfRule type="expression" dxfId="1698" priority="2866">
      <formula>IF(AND(AL1111&gt;=0, RIGHT(TEXT(AL1111,"0.#"),1)="."),TRUE,FALSE)</formula>
    </cfRule>
    <cfRule type="expression" dxfId="1697" priority="2867">
      <formula>IF(AND(AL1111&lt;0, RIGHT(TEXT(AL1111,"0.#"),1)&lt;&gt;"."),TRUE,FALSE)</formula>
    </cfRule>
    <cfRule type="expression" dxfId="1696" priority="2868">
      <formula>IF(AND(AL1111&lt;0, RIGHT(TEXT(AL1111,"0.#"),1)="."),TRUE,FALSE)</formula>
    </cfRule>
  </conditionalFormatting>
  <conditionalFormatting sqref="Y1111:Y1139">
    <cfRule type="expression" dxfId="1695" priority="2863">
      <formula>IF(RIGHT(TEXT(Y1111,"0.#"),1)=".",FALSE,TRUE)</formula>
    </cfRule>
    <cfRule type="expression" dxfId="1694" priority="2864">
      <formula>IF(RIGHT(TEXT(Y1111,"0.#"),1)=".",TRUE,FALSE)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4"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648</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智美(nagai-satomi.8o4)</dc:creator>
  <cp:lastModifiedBy>庄司 裕紀(shouji-hiroki)</cp:lastModifiedBy>
  <cp:lastPrinted>2021-05-17T02:47:27Z</cp:lastPrinted>
  <dcterms:created xsi:type="dcterms:W3CDTF">2012-03-13T00:50:25Z</dcterms:created>
  <dcterms:modified xsi:type="dcterms:W3CDTF">2021-09-06T07:20:25Z</dcterms:modified>
</cp:coreProperties>
</file>